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F930A86-BF3C-483A-A1D6-4EF6EED21B8D}" xr6:coauthVersionLast="47" xr6:coauthVersionMax="47" xr10:uidLastSave="{00000000-0000-0000-0000-000000000000}"/>
  <bookViews>
    <workbookView xWindow="-38510" yWindow="-110" windowWidth="38620" windowHeight="21100" activeTab="1" xr2:uid="{E63FEAF0-1E5E-4907-9FA7-7687370CAB07}"/>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Data!$A$1:$DB$1004</definedName>
    <definedName name="_nC">Data!$B$1:$CW$1</definedName>
    <definedName name="_nD">Data!$A$3:$CW$1002</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39" l="1"/>
  <c r="J141" i="39" a="1"/>
  <c r="K155" i="39" a="1"/>
  <c r="K155" i="39" s="1"/>
  <c r="A1007" i="37" a="1"/>
  <c r="D1004" i="37"/>
  <c r="CW1003" i="37"/>
  <c r="CV1003" i="37"/>
  <c r="CU1003" i="37"/>
  <c r="CT1003" i="37"/>
  <c r="CS1003" i="37"/>
  <c r="CR1003" i="37"/>
  <c r="CQ1003" i="37"/>
  <c r="CP1003" i="37"/>
  <c r="CO1003" i="37"/>
  <c r="CN1003" i="37"/>
  <c r="CM1003" i="37"/>
  <c r="CL1003" i="37"/>
  <c r="CK1003" i="37"/>
  <c r="CJ1003" i="37"/>
  <c r="CI1003" i="37"/>
  <c r="CH1003" i="37"/>
  <c r="CG1003" i="37"/>
  <c r="CF1003" i="37"/>
  <c r="CE1003" i="37"/>
  <c r="CD1003" i="37"/>
  <c r="CC1003" i="37"/>
  <c r="CB1003" i="37"/>
  <c r="CA1003" i="37"/>
  <c r="BZ1003" i="37"/>
  <c r="BY1003" i="37"/>
  <c r="BX1003" i="37"/>
  <c r="BW1003" i="37"/>
  <c r="BV1003" i="37"/>
  <c r="BU1003" i="37"/>
  <c r="BT1003" i="37"/>
  <c r="BS1003" i="37"/>
  <c r="BR1003" i="37"/>
  <c r="BQ1003" i="37"/>
  <c r="BP1003" i="37"/>
  <c r="BO1003" i="37"/>
  <c r="BN1003" i="37"/>
  <c r="BM1003" i="37"/>
  <c r="BL1003" i="37"/>
  <c r="BK1003" i="37"/>
  <c r="BJ1003" i="37"/>
  <c r="BI1003" i="37"/>
  <c r="BH1003" i="37"/>
  <c r="BG1003" i="37"/>
  <c r="BF1003" i="37"/>
  <c r="BE1003" i="37"/>
  <c r="BD1003" i="37"/>
  <c r="BC1003" i="37"/>
  <c r="BB1003" i="37"/>
  <c r="BA1003" i="37"/>
  <c r="AZ1003" i="37"/>
  <c r="AY1003" i="37"/>
  <c r="AX1003" i="37"/>
  <c r="AW1003" i="37"/>
  <c r="AV1003" i="37"/>
  <c r="AU1003" i="37"/>
  <c r="AT1003" i="37"/>
  <c r="AS1003" i="37"/>
  <c r="AR1003" i="37"/>
  <c r="AQ1003" i="37"/>
  <c r="AP1003" i="37"/>
  <c r="AO1003" i="37"/>
  <c r="AN1003" i="37"/>
  <c r="AM1003" i="37"/>
  <c r="AL1003" i="37"/>
  <c r="AK1003" i="37"/>
  <c r="AJ1003" i="37"/>
  <c r="AI1003" i="37"/>
  <c r="AH1003" i="37"/>
  <c r="AG1003" i="37"/>
  <c r="AF1003" i="37"/>
  <c r="AE1003" i="37"/>
  <c r="AD1003" i="37"/>
  <c r="AC1003" i="37"/>
  <c r="AB1003" i="37"/>
  <c r="AA1003" i="37"/>
  <c r="Z1003" i="37"/>
  <c r="Y1003" i="37"/>
  <c r="X1003" i="37"/>
  <c r="W1003" i="37"/>
  <c r="V1003" i="37"/>
  <c r="U1003" i="37"/>
  <c r="T1003" i="37"/>
  <c r="S1003" i="37"/>
  <c r="R1003" i="37"/>
  <c r="Q1003" i="37"/>
  <c r="P1003" i="37"/>
  <c r="O1003" i="37"/>
  <c r="N1003" i="37"/>
  <c r="M1003" i="37"/>
  <c r="L1003" i="37"/>
  <c r="K1003" i="37"/>
  <c r="J1003" i="37"/>
  <c r="I1003" i="37"/>
  <c r="H1003" i="37"/>
  <c r="G1003" i="37"/>
  <c r="F1003" i="37"/>
  <c r="E1003" i="37"/>
  <c r="D1003" i="37"/>
  <c r="C1003" i="37"/>
  <c r="B1003" i="37"/>
  <c r="CY1002" i="37" a="1"/>
  <c r="CY1002" i="37" s="1"/>
  <c r="CY1001" i="37" a="1"/>
  <c r="CY1001" i="37" s="1"/>
  <c r="CY1000" i="37" a="1"/>
  <c r="CY1000" i="37" s="1"/>
  <c r="CY999" i="37" a="1"/>
  <c r="CY999" i="37" s="1"/>
  <c r="CY998" i="37" a="1"/>
  <c r="CY998" i="37" s="1"/>
  <c r="CY997" i="37" a="1"/>
  <c r="CY997" i="37" s="1"/>
  <c r="CY996" i="37" a="1"/>
  <c r="CY996" i="37" s="1"/>
  <c r="CY995" i="37" a="1"/>
  <c r="CY995" i="37" s="1"/>
  <c r="CY994" i="37" a="1"/>
  <c r="CY994" i="37" s="1"/>
  <c r="CY993" i="37" a="1"/>
  <c r="CY993" i="37" s="1"/>
  <c r="CY992" i="37" a="1"/>
  <c r="CY992" i="37" s="1"/>
  <c r="CY991" i="37" a="1"/>
  <c r="CY991" i="37" s="1"/>
  <c r="CY990" i="37" a="1"/>
  <c r="CY990" i="37" s="1"/>
  <c r="CY989" i="37" a="1"/>
  <c r="CY989" i="37" s="1"/>
  <c r="CY988" i="37" a="1"/>
  <c r="CY988" i="37" s="1"/>
  <c r="CY987" i="37" a="1"/>
  <c r="CY987" i="37" s="1"/>
  <c r="CY986" i="37" a="1"/>
  <c r="CY986" i="37" s="1"/>
  <c r="CY985" i="37" a="1"/>
  <c r="CY985" i="37" s="1"/>
  <c r="CY984" i="37" a="1"/>
  <c r="CY984" i="37" s="1"/>
  <c r="CY983" i="37" a="1"/>
  <c r="CY983" i="37" s="1"/>
  <c r="CY982" i="37" a="1"/>
  <c r="CY982" i="37" s="1"/>
  <c r="CY981" i="37" a="1"/>
  <c r="CY981" i="37" s="1"/>
  <c r="CY980" i="37" a="1"/>
  <c r="CY980" i="37" s="1"/>
  <c r="CY979" i="37" a="1"/>
  <c r="CY979" i="37" s="1"/>
  <c r="CY978" i="37" a="1"/>
  <c r="CY978" i="37" s="1"/>
  <c r="CY977" i="37" a="1"/>
  <c r="CY977" i="37" s="1"/>
  <c r="CY976" i="37" a="1"/>
  <c r="CY976" i="37" s="1"/>
  <c r="CY975" i="37" a="1"/>
  <c r="CY975" i="37" s="1"/>
  <c r="CY974" i="37" a="1"/>
  <c r="CY974" i="37" s="1"/>
  <c r="CY973" i="37" a="1"/>
  <c r="CY973" i="37" s="1"/>
  <c r="CY972" i="37" a="1"/>
  <c r="CY972" i="37" s="1"/>
  <c r="CY971" i="37" a="1"/>
  <c r="CY971" i="37" s="1"/>
  <c r="CY970" i="37" a="1"/>
  <c r="CY970" i="37" s="1"/>
  <c r="CY969" i="37" a="1"/>
  <c r="CY969" i="37" s="1"/>
  <c r="CY968" i="37" a="1"/>
  <c r="CY968" i="37" s="1"/>
  <c r="CY967" i="37" a="1"/>
  <c r="CY967" i="37" s="1"/>
  <c r="CY966" i="37" a="1"/>
  <c r="CY966" i="37" s="1"/>
  <c r="CY965" i="37" a="1"/>
  <c r="CY965" i="37" s="1"/>
  <c r="CY964" i="37" a="1"/>
  <c r="CY964" i="37" s="1"/>
  <c r="CY963" i="37" a="1"/>
  <c r="CY963" i="37" s="1"/>
  <c r="CY962" i="37" a="1"/>
  <c r="CY962" i="37" s="1"/>
  <c r="CY961" i="37" a="1"/>
  <c r="CY961" i="37" s="1"/>
  <c r="CY960" i="37" a="1"/>
  <c r="CY960" i="37" s="1"/>
  <c r="CY959" i="37" a="1"/>
  <c r="CY959" i="37" s="1"/>
  <c r="CY958" i="37" a="1"/>
  <c r="CY958" i="37" s="1"/>
  <c r="CY957" i="37" a="1"/>
  <c r="CY957" i="37" s="1"/>
  <c r="CY956" i="37" a="1"/>
  <c r="CY956" i="37" s="1"/>
  <c r="CY955" i="37" a="1"/>
  <c r="CY955" i="37" s="1"/>
  <c r="CY954" i="37" a="1"/>
  <c r="CY954" i="37" s="1"/>
  <c r="CY953" i="37" a="1"/>
  <c r="CY953" i="37" s="1"/>
  <c r="CY952" i="37" a="1"/>
  <c r="CY952" i="37" s="1"/>
  <c r="CY951" i="37" a="1"/>
  <c r="CY951" i="37" s="1"/>
  <c r="CY950" i="37" a="1"/>
  <c r="CY950" i="37" s="1"/>
  <c r="CY949" i="37" a="1"/>
  <c r="CY949" i="37" s="1"/>
  <c r="CY948" i="37" a="1"/>
  <c r="CY948" i="37" s="1"/>
  <c r="CY947" i="37" a="1"/>
  <c r="CY947" i="37" s="1"/>
  <c r="CY946" i="37" a="1"/>
  <c r="CY946" i="37" s="1"/>
  <c r="CY945" i="37" a="1"/>
  <c r="CY945" i="37" s="1"/>
  <c r="CY944" i="37" a="1"/>
  <c r="CY944" i="37" s="1"/>
  <c r="CY943" i="37" a="1"/>
  <c r="CY943" i="37" s="1"/>
  <c r="CY942" i="37" a="1"/>
  <c r="CY942" i="37" s="1"/>
  <c r="CY941" i="37" a="1"/>
  <c r="CY941" i="37" s="1"/>
  <c r="CY940" i="37" a="1"/>
  <c r="CY940" i="37" s="1"/>
  <c r="CY939" i="37" a="1"/>
  <c r="CY939" i="37" s="1"/>
  <c r="CY938" i="37" a="1"/>
  <c r="CY938" i="37" s="1"/>
  <c r="CY937" i="37" a="1"/>
  <c r="CY937" i="37" s="1"/>
  <c r="CY936" i="37" a="1"/>
  <c r="CY936" i="37" s="1"/>
  <c r="CY935" i="37" a="1"/>
  <c r="CY935" i="37" s="1"/>
  <c r="CY934" i="37" a="1"/>
  <c r="CY934" i="37" s="1"/>
  <c r="CY933" i="37" a="1"/>
  <c r="CY933" i="37" s="1"/>
  <c r="CY932" i="37" a="1"/>
  <c r="CY932" i="37" s="1"/>
  <c r="CY931" i="37" a="1"/>
  <c r="CY931" i="37" s="1"/>
  <c r="CY930" i="37" a="1"/>
  <c r="CY930" i="37" s="1"/>
  <c r="CY929" i="37" a="1"/>
  <c r="CY929" i="37" s="1"/>
  <c r="CY928" i="37" a="1"/>
  <c r="CY928" i="37" s="1"/>
  <c r="CY927" i="37" a="1"/>
  <c r="CY927" i="37" s="1"/>
  <c r="CY926" i="37" a="1"/>
  <c r="CY926" i="37" s="1"/>
  <c r="CY925" i="37" a="1"/>
  <c r="CY925" i="37" s="1"/>
  <c r="CY924" i="37" a="1"/>
  <c r="CY924" i="37" s="1"/>
  <c r="CY923" i="37" a="1"/>
  <c r="CY923" i="37" s="1"/>
  <c r="CY922" i="37" a="1"/>
  <c r="CY922" i="37" s="1"/>
  <c r="CY921" i="37" a="1"/>
  <c r="CY921" i="37" s="1"/>
  <c r="CY920" i="37" a="1"/>
  <c r="CY920" i="37" s="1"/>
  <c r="CY919" i="37" a="1"/>
  <c r="CY919" i="37" s="1"/>
  <c r="CY918" i="37" a="1"/>
  <c r="CY918" i="37" s="1"/>
  <c r="CY917" i="37" a="1"/>
  <c r="CY917" i="37" s="1"/>
  <c r="CY916" i="37" a="1"/>
  <c r="CY916" i="37" s="1"/>
  <c r="CY915" i="37" a="1"/>
  <c r="CY915" i="37" s="1"/>
  <c r="CY914" i="37" a="1"/>
  <c r="CY914" i="37" s="1"/>
  <c r="CY913" i="37" a="1"/>
  <c r="CY913" i="37" s="1"/>
  <c r="CY912" i="37" a="1"/>
  <c r="CY912" i="37" s="1"/>
  <c r="CY911" i="37" a="1"/>
  <c r="CY911" i="37" s="1"/>
  <c r="CY910" i="37" a="1"/>
  <c r="CY910" i="37" s="1"/>
  <c r="CY909" i="37" a="1"/>
  <c r="CY909" i="37" s="1"/>
  <c r="CY908" i="37" a="1"/>
  <c r="CY908" i="37" s="1"/>
  <c r="CY907" i="37" a="1"/>
  <c r="CY907" i="37" s="1"/>
  <c r="CY906" i="37" a="1"/>
  <c r="CY906" i="37" s="1"/>
  <c r="CY905" i="37" a="1"/>
  <c r="CY905" i="37" s="1"/>
  <c r="CY904" i="37" a="1"/>
  <c r="CY904" i="37" s="1"/>
  <c r="CY903" i="37" a="1"/>
  <c r="CY903" i="37" s="1"/>
  <c r="CY902" i="37" a="1"/>
  <c r="CY902" i="37" s="1"/>
  <c r="CY901" i="37" a="1"/>
  <c r="CY901" i="37" s="1"/>
  <c r="CY900" i="37" a="1"/>
  <c r="CY900" i="37" s="1"/>
  <c r="CY899" i="37" a="1"/>
  <c r="CY899" i="37" s="1"/>
  <c r="CY898" i="37" a="1"/>
  <c r="CY898" i="37" s="1"/>
  <c r="CY897" i="37" a="1"/>
  <c r="CY897" i="37" s="1"/>
  <c r="CY896" i="37" a="1"/>
  <c r="CY896" i="37" s="1"/>
  <c r="CY895" i="37" a="1"/>
  <c r="CY895" i="37" s="1"/>
  <c r="CY894" i="37" a="1"/>
  <c r="CY894" i="37" s="1"/>
  <c r="CY893" i="37" a="1"/>
  <c r="CY893" i="37" s="1"/>
  <c r="CY892" i="37" a="1"/>
  <c r="CY892" i="37" s="1"/>
  <c r="CY891" i="37" a="1"/>
  <c r="CY891" i="37" s="1"/>
  <c r="CY890" i="37" a="1"/>
  <c r="CY890" i="37" s="1"/>
  <c r="CY889" i="37" a="1"/>
  <c r="CY889" i="37" s="1"/>
  <c r="CY888" i="37" a="1"/>
  <c r="CY888" i="37" s="1"/>
  <c r="CY887" i="37" a="1"/>
  <c r="CY887" i="37" s="1"/>
  <c r="CY886" i="37" a="1"/>
  <c r="CY886" i="37" s="1"/>
  <c r="CY885" i="37" a="1"/>
  <c r="CY885" i="37" s="1"/>
  <c r="CY884" i="37" a="1"/>
  <c r="CY884" i="37" s="1"/>
  <c r="CY883" i="37" a="1"/>
  <c r="CY883" i="37" s="1"/>
  <c r="CY882" i="37" a="1"/>
  <c r="CY882" i="37" s="1"/>
  <c r="CY881" i="37" a="1"/>
  <c r="CY881" i="37" s="1"/>
  <c r="CY880" i="37" a="1"/>
  <c r="CY880" i="37" s="1"/>
  <c r="CY879" i="37" a="1"/>
  <c r="CY879" i="37" s="1"/>
  <c r="CY878" i="37" a="1"/>
  <c r="CY878" i="37" s="1"/>
  <c r="CY877" i="37" a="1"/>
  <c r="CY877" i="37" s="1"/>
  <c r="CY876" i="37" a="1"/>
  <c r="CY876" i="37" s="1"/>
  <c r="CY875" i="37" a="1"/>
  <c r="CY875" i="37" s="1"/>
  <c r="CY874" i="37" a="1"/>
  <c r="CY874" i="37" s="1"/>
  <c r="CY873" i="37" a="1"/>
  <c r="CY873" i="37" s="1"/>
  <c r="CY872" i="37" a="1"/>
  <c r="CY872" i="37" s="1"/>
  <c r="CY871" i="37" a="1"/>
  <c r="CY871" i="37" s="1"/>
  <c r="CY870" i="37" a="1"/>
  <c r="CY870" i="37" s="1"/>
  <c r="CY869" i="37" a="1"/>
  <c r="CY869" i="37" s="1"/>
  <c r="CY868" i="37" a="1"/>
  <c r="CY868" i="37" s="1"/>
  <c r="CY867" i="37" a="1"/>
  <c r="CY867" i="37" s="1"/>
  <c r="CY866" i="37" a="1"/>
  <c r="CY866" i="37" s="1"/>
  <c r="CY865" i="37" a="1"/>
  <c r="CY865" i="37" s="1"/>
  <c r="CY864" i="37" a="1"/>
  <c r="CY864" i="37" s="1"/>
  <c r="CY863" i="37" a="1"/>
  <c r="CY863" i="37" s="1"/>
  <c r="CY862" i="37" a="1"/>
  <c r="CY862" i="37" s="1"/>
  <c r="CY861" i="37" a="1"/>
  <c r="CY861" i="37" s="1"/>
  <c r="CY860" i="37" a="1"/>
  <c r="CY860" i="37" s="1"/>
  <c r="CY859" i="37" a="1"/>
  <c r="CY859" i="37" s="1"/>
  <c r="CY858" i="37" a="1"/>
  <c r="CY858" i="37" s="1"/>
  <c r="CY857" i="37" a="1"/>
  <c r="CY857" i="37" s="1"/>
  <c r="CY856" i="37" a="1"/>
  <c r="CY856" i="37" s="1"/>
  <c r="CY855" i="37" a="1"/>
  <c r="CY855" i="37" s="1"/>
  <c r="CY854" i="37" a="1"/>
  <c r="CY854" i="37" s="1"/>
  <c r="CY853" i="37" a="1"/>
  <c r="CY853" i="37" s="1"/>
  <c r="CY852" i="37" a="1"/>
  <c r="CY852" i="37" s="1"/>
  <c r="CY851" i="37" a="1"/>
  <c r="CY851" i="37" s="1"/>
  <c r="CY850" i="37" a="1"/>
  <c r="CY850" i="37" s="1"/>
  <c r="CY849" i="37" a="1"/>
  <c r="CY849" i="37" s="1"/>
  <c r="CY848" i="37" a="1"/>
  <c r="CY848" i="37" s="1"/>
  <c r="CY847" i="37" a="1"/>
  <c r="CY847" i="37" s="1"/>
  <c r="CY846" i="37" a="1"/>
  <c r="CY846" i="37" s="1"/>
  <c r="CY845" i="37" a="1"/>
  <c r="CY845" i="37" s="1"/>
  <c r="CY844" i="37" a="1"/>
  <c r="CY844" i="37" s="1"/>
  <c r="CY843" i="37" a="1"/>
  <c r="CY843" i="37" s="1"/>
  <c r="CY842" i="37" a="1"/>
  <c r="CY842" i="37" s="1"/>
  <c r="CY841" i="37" a="1"/>
  <c r="CY841" i="37" s="1"/>
  <c r="CY840" i="37" a="1"/>
  <c r="CY840" i="37" s="1"/>
  <c r="CY839" i="37" a="1"/>
  <c r="CY839" i="37" s="1"/>
  <c r="CY838" i="37" a="1"/>
  <c r="CY838" i="37" s="1"/>
  <c r="CY837" i="37" a="1"/>
  <c r="CY837" i="37" s="1"/>
  <c r="CY836" i="37" a="1"/>
  <c r="CY836" i="37" s="1"/>
  <c r="CY835" i="37" a="1"/>
  <c r="CY835" i="37" s="1"/>
  <c r="CY834" i="37" a="1"/>
  <c r="CY834" i="37" s="1"/>
  <c r="CY833" i="37" a="1"/>
  <c r="CY833" i="37" s="1"/>
  <c r="CY832" i="37" a="1"/>
  <c r="CY832" i="37" s="1"/>
  <c r="CY831" i="37" a="1"/>
  <c r="CY831" i="37" s="1"/>
  <c r="CY830" i="37" a="1"/>
  <c r="CY830" i="37" s="1"/>
  <c r="CY829" i="37" a="1"/>
  <c r="CY829" i="37" s="1"/>
  <c r="CY828" i="37" a="1"/>
  <c r="CY828" i="37" s="1"/>
  <c r="CY827" i="37" a="1"/>
  <c r="CY827" i="37" s="1"/>
  <c r="CY826" i="37" a="1"/>
  <c r="CY826" i="37" s="1"/>
  <c r="CY825" i="37" a="1"/>
  <c r="CY825" i="37" s="1"/>
  <c r="CY824" i="37" a="1"/>
  <c r="CY824" i="37" s="1"/>
  <c r="CY823" i="37" a="1"/>
  <c r="CY823" i="37" s="1"/>
  <c r="CY822" i="37" a="1"/>
  <c r="CY822" i="37" s="1"/>
  <c r="CY821" i="37" a="1"/>
  <c r="CY821" i="37" s="1"/>
  <c r="CY820" i="37" a="1"/>
  <c r="CY820" i="37" s="1"/>
  <c r="CY819" i="37" a="1"/>
  <c r="CY819" i="37" s="1"/>
  <c r="CY818" i="37" a="1"/>
  <c r="CY818" i="37" s="1"/>
  <c r="CY817" i="37" a="1"/>
  <c r="CY817" i="37" s="1"/>
  <c r="CY816" i="37" a="1"/>
  <c r="CY816" i="37" s="1"/>
  <c r="CY815" i="37" a="1"/>
  <c r="CY815" i="37" s="1"/>
  <c r="CY814" i="37" a="1"/>
  <c r="CY814" i="37" s="1"/>
  <c r="CY813" i="37" a="1"/>
  <c r="CY813" i="37" s="1"/>
  <c r="CY812" i="37" a="1"/>
  <c r="CY812" i="37" s="1"/>
  <c r="CY811" i="37" a="1"/>
  <c r="CY811" i="37" s="1"/>
  <c r="CY810" i="37" a="1"/>
  <c r="CY810" i="37" s="1"/>
  <c r="CY809" i="37" a="1"/>
  <c r="CY809" i="37" s="1"/>
  <c r="CY808" i="37" a="1"/>
  <c r="CY808" i="37" s="1"/>
  <c r="CY807" i="37" a="1"/>
  <c r="CY807" i="37" s="1"/>
  <c r="CY806" i="37" a="1"/>
  <c r="CY806" i="37" s="1"/>
  <c r="CY805" i="37" a="1"/>
  <c r="CY805" i="37" s="1"/>
  <c r="CY804" i="37" a="1"/>
  <c r="CY804" i="37" s="1"/>
  <c r="CY803" i="37" a="1"/>
  <c r="CY803" i="37" s="1"/>
  <c r="CY802" i="37" a="1"/>
  <c r="CY802" i="37" s="1"/>
  <c r="CY801" i="37" a="1"/>
  <c r="CY801" i="37" s="1"/>
  <c r="CY800" i="37" a="1"/>
  <c r="CY800" i="37" s="1"/>
  <c r="CY799" i="37" a="1"/>
  <c r="CY799" i="37" s="1"/>
  <c r="CY798" i="37" a="1"/>
  <c r="CY798" i="37" s="1"/>
  <c r="CY797" i="37" a="1"/>
  <c r="CY797" i="37" s="1"/>
  <c r="CY796" i="37" a="1"/>
  <c r="CY796" i="37" s="1"/>
  <c r="CY795" i="37" a="1"/>
  <c r="CY795" i="37" s="1"/>
  <c r="CY794" i="37" a="1"/>
  <c r="CY794" i="37" s="1"/>
  <c r="CY793" i="37" a="1"/>
  <c r="CY793" i="37" s="1"/>
  <c r="CY792" i="37" a="1"/>
  <c r="CY792" i="37" s="1"/>
  <c r="CY791" i="37" a="1"/>
  <c r="CY791" i="37" s="1"/>
  <c r="CY790" i="37" a="1"/>
  <c r="CY790" i="37" s="1"/>
  <c r="CY789" i="37" a="1"/>
  <c r="CY789" i="37" s="1"/>
  <c r="CY788" i="37" a="1"/>
  <c r="CY788" i="37" s="1"/>
  <c r="CY787" i="37" a="1"/>
  <c r="CY787" i="37" s="1"/>
  <c r="CY786" i="37" a="1"/>
  <c r="CY786" i="37" s="1"/>
  <c r="CY785" i="37" a="1"/>
  <c r="CY785" i="37" s="1"/>
  <c r="CY784" i="37" a="1"/>
  <c r="CY784" i="37" s="1"/>
  <c r="CY783" i="37" a="1"/>
  <c r="CY783" i="37" s="1"/>
  <c r="CY782" i="37" a="1"/>
  <c r="CY782" i="37" s="1"/>
  <c r="CY781" i="37" a="1"/>
  <c r="CY781" i="37" s="1"/>
  <c r="CY780" i="37" a="1"/>
  <c r="CY780" i="37" s="1"/>
  <c r="CY779" i="37" a="1"/>
  <c r="CY779" i="37" s="1"/>
  <c r="CY778" i="37" a="1"/>
  <c r="CY778" i="37" s="1"/>
  <c r="CY777" i="37" a="1"/>
  <c r="CY777" i="37" s="1"/>
  <c r="CY776" i="37" a="1"/>
  <c r="CY776" i="37" s="1"/>
  <c r="CY775" i="37" a="1"/>
  <c r="CY775" i="37" s="1"/>
  <c r="CY774" i="37" a="1"/>
  <c r="CY774" i="37" s="1"/>
  <c r="CY773" i="37" a="1"/>
  <c r="CY773" i="37" s="1"/>
  <c r="CY772" i="37" a="1"/>
  <c r="CY772" i="37" s="1"/>
  <c r="CY771" i="37" a="1"/>
  <c r="CY771" i="37" s="1"/>
  <c r="CY770" i="37" a="1"/>
  <c r="CY770" i="37" s="1"/>
  <c r="CY769" i="37" a="1"/>
  <c r="CY769" i="37" s="1"/>
  <c r="CY768" i="37" a="1"/>
  <c r="CY768" i="37" s="1"/>
  <c r="CY767" i="37" a="1"/>
  <c r="CY767" i="37" s="1"/>
  <c r="CY766" i="37" a="1"/>
  <c r="CY766" i="37" s="1"/>
  <c r="CY765" i="37" a="1"/>
  <c r="CY765" i="37" s="1"/>
  <c r="CY764" i="37" a="1"/>
  <c r="CY764" i="37" s="1"/>
  <c r="CY763" i="37" a="1"/>
  <c r="CY763" i="37" s="1"/>
  <c r="CY762" i="37" a="1"/>
  <c r="CY762" i="37" s="1"/>
  <c r="CY761" i="37" a="1"/>
  <c r="CY761" i="37" s="1"/>
  <c r="CY760" i="37" a="1"/>
  <c r="CY760" i="37" s="1"/>
  <c r="CY759" i="37" a="1"/>
  <c r="CY759" i="37" s="1"/>
  <c r="CY758" i="37" a="1"/>
  <c r="CY758" i="37" s="1"/>
  <c r="CY757" i="37" a="1"/>
  <c r="CY757" i="37" s="1"/>
  <c r="CY756" i="37" a="1"/>
  <c r="CY756" i="37" s="1"/>
  <c r="CY755" i="37" a="1"/>
  <c r="CY755" i="37" s="1"/>
  <c r="CY754" i="37" a="1"/>
  <c r="CY754" i="37" s="1"/>
  <c r="CY753" i="37" a="1"/>
  <c r="CY753" i="37" s="1"/>
  <c r="CY752" i="37" a="1"/>
  <c r="CY752" i="37" s="1"/>
  <c r="CY751" i="37" a="1"/>
  <c r="CY751" i="37" s="1"/>
  <c r="CY750" i="37" a="1"/>
  <c r="CY750" i="37" s="1"/>
  <c r="CY749" i="37" a="1"/>
  <c r="CY749" i="37" s="1"/>
  <c r="CY748" i="37" a="1"/>
  <c r="CY748" i="37" s="1"/>
  <c r="CY747" i="37" a="1"/>
  <c r="CY747" i="37" s="1"/>
  <c r="CY746" i="37" a="1"/>
  <c r="CY746" i="37" s="1"/>
  <c r="CY745" i="37" a="1"/>
  <c r="CY745" i="37" s="1"/>
  <c r="CY744" i="37" a="1"/>
  <c r="CY744" i="37" s="1"/>
  <c r="CY743" i="37" a="1"/>
  <c r="CY743" i="37" s="1"/>
  <c r="CY742" i="37" a="1"/>
  <c r="CY742" i="37" s="1"/>
  <c r="CY741" i="37" a="1"/>
  <c r="CY741" i="37" s="1"/>
  <c r="CY740" i="37" a="1"/>
  <c r="CY740" i="37" s="1"/>
  <c r="CY739" i="37" a="1"/>
  <c r="CY739" i="37" s="1"/>
  <c r="CY738" i="37" a="1"/>
  <c r="CY738" i="37" s="1"/>
  <c r="CY737" i="37" a="1"/>
  <c r="CY737" i="37" s="1"/>
  <c r="CY736" i="37" a="1"/>
  <c r="CY736" i="37" s="1"/>
  <c r="CY735" i="37" a="1"/>
  <c r="CY735" i="37" s="1"/>
  <c r="CY734" i="37" a="1"/>
  <c r="CY734" i="37" s="1"/>
  <c r="CY733" i="37" a="1"/>
  <c r="CY733" i="37" s="1"/>
  <c r="CY732" i="37" a="1"/>
  <c r="CY732" i="37" s="1"/>
  <c r="CY731" i="37" a="1"/>
  <c r="CY731" i="37" s="1"/>
  <c r="CY730" i="37" a="1"/>
  <c r="CY730" i="37" s="1"/>
  <c r="CY729" i="37" a="1"/>
  <c r="CY729" i="37" s="1"/>
  <c r="CY728" i="37" a="1"/>
  <c r="CY728" i="37" s="1"/>
  <c r="CY727" i="37" a="1"/>
  <c r="CY727" i="37" s="1"/>
  <c r="CY726" i="37" a="1"/>
  <c r="CY726" i="37" s="1"/>
  <c r="CY725" i="37" a="1"/>
  <c r="CY725" i="37" s="1"/>
  <c r="CY724" i="37" a="1"/>
  <c r="CY724" i="37" s="1"/>
  <c r="CY723" i="37" a="1"/>
  <c r="CY723" i="37" s="1"/>
  <c r="CY722" i="37" a="1"/>
  <c r="CY722" i="37" s="1"/>
  <c r="CY721" i="37" a="1"/>
  <c r="CY721" i="37" s="1"/>
  <c r="CY720" i="37" a="1"/>
  <c r="CY720" i="37" s="1"/>
  <c r="CY719" i="37" a="1"/>
  <c r="CY719" i="37" s="1"/>
  <c r="CY718" i="37" a="1"/>
  <c r="CY718" i="37" s="1"/>
  <c r="CY717" i="37" a="1"/>
  <c r="CY717" i="37" s="1"/>
  <c r="CY716" i="37" a="1"/>
  <c r="CY716" i="37" s="1"/>
  <c r="CY715" i="37" a="1"/>
  <c r="CY715" i="37" s="1"/>
  <c r="CY714" i="37" a="1"/>
  <c r="CY714" i="37" s="1"/>
  <c r="CY713" i="37" a="1"/>
  <c r="CY713" i="37" s="1"/>
  <c r="CY712" i="37" a="1"/>
  <c r="CY712" i="37" s="1"/>
  <c r="CY711" i="37" a="1"/>
  <c r="CY711" i="37" s="1"/>
  <c r="CY710" i="37" a="1"/>
  <c r="CY710" i="37" s="1"/>
  <c r="CY709" i="37" a="1"/>
  <c r="CY709" i="37" s="1"/>
  <c r="CY708" i="37" a="1"/>
  <c r="CY708" i="37" s="1"/>
  <c r="CY707" i="37" a="1"/>
  <c r="CY707" i="37" s="1"/>
  <c r="CY706" i="37" a="1"/>
  <c r="CY706" i="37" s="1"/>
  <c r="CY705" i="37" a="1"/>
  <c r="CY705" i="37" s="1"/>
  <c r="CY704" i="37" a="1"/>
  <c r="CY704" i="37" s="1"/>
  <c r="CY703" i="37" a="1"/>
  <c r="CY703" i="37" s="1"/>
  <c r="CY702" i="37" a="1"/>
  <c r="CY702" i="37" s="1"/>
  <c r="CY701" i="37" a="1"/>
  <c r="CY701" i="37" s="1"/>
  <c r="CY700" i="37" a="1"/>
  <c r="CY700" i="37" s="1"/>
  <c r="CY699" i="37" a="1"/>
  <c r="CY699" i="37" s="1"/>
  <c r="CY698" i="37" a="1"/>
  <c r="CY698" i="37" s="1"/>
  <c r="CY697" i="37" a="1"/>
  <c r="CY697" i="37" s="1"/>
  <c r="CY696" i="37" a="1"/>
  <c r="CY696" i="37" s="1"/>
  <c r="CY695" i="37" a="1"/>
  <c r="CY695" i="37" s="1"/>
  <c r="CY694" i="37" a="1"/>
  <c r="CY694" i="37" s="1"/>
  <c r="CY693" i="37" a="1"/>
  <c r="CY693" i="37" s="1"/>
  <c r="CY692" i="37" a="1"/>
  <c r="CY692" i="37" s="1"/>
  <c r="CY691" i="37" a="1"/>
  <c r="CY691" i="37" s="1"/>
  <c r="CY690" i="37" a="1"/>
  <c r="CY690" i="37" s="1"/>
  <c r="CY689" i="37" a="1"/>
  <c r="CY689" i="37" s="1"/>
  <c r="CY688" i="37" a="1"/>
  <c r="CY688" i="37" s="1"/>
  <c r="CY687" i="37" a="1"/>
  <c r="CY687" i="37" s="1"/>
  <c r="CY686" i="37" a="1"/>
  <c r="CY686" i="37" s="1"/>
  <c r="CY685" i="37" a="1"/>
  <c r="CY685" i="37" s="1"/>
  <c r="CY684" i="37" a="1"/>
  <c r="CY684" i="37" s="1"/>
  <c r="CY683" i="37" a="1"/>
  <c r="CY683" i="37" s="1"/>
  <c r="CY682" i="37" a="1"/>
  <c r="CY682" i="37" s="1"/>
  <c r="CY681" i="37" a="1"/>
  <c r="CY681" i="37" s="1"/>
  <c r="CY680" i="37" a="1"/>
  <c r="CY680" i="37" s="1"/>
  <c r="CY679" i="37" a="1"/>
  <c r="CY679" i="37" s="1"/>
  <c r="CY678" i="37" a="1"/>
  <c r="CY678" i="37" s="1"/>
  <c r="CY677" i="37" a="1"/>
  <c r="CY677" i="37" s="1"/>
  <c r="CY676" i="37" a="1"/>
  <c r="CY676" i="37" s="1"/>
  <c r="CY675" i="37" a="1"/>
  <c r="CY675" i="37" s="1"/>
  <c r="CY674" i="37" a="1"/>
  <c r="CY674" i="37" s="1"/>
  <c r="CY673" i="37" a="1"/>
  <c r="CY673" i="37" s="1"/>
  <c r="CY672" i="37" a="1"/>
  <c r="CY672" i="37" s="1"/>
  <c r="CY671" i="37" a="1"/>
  <c r="CY671" i="37" s="1"/>
  <c r="CY670" i="37" a="1"/>
  <c r="CY670" i="37" s="1"/>
  <c r="CY669" i="37" a="1"/>
  <c r="CY669" i="37" s="1"/>
  <c r="CY668" i="37" a="1"/>
  <c r="CY668" i="37" s="1"/>
  <c r="CY667" i="37" a="1"/>
  <c r="CY667" i="37" s="1"/>
  <c r="CY666" i="37" a="1"/>
  <c r="CY666" i="37" s="1"/>
  <c r="CY665" i="37" a="1"/>
  <c r="CY665" i="37" s="1"/>
  <c r="CY664" i="37" a="1"/>
  <c r="CY664" i="37" s="1"/>
  <c r="CY663" i="37" a="1"/>
  <c r="CY663" i="37" s="1"/>
  <c r="CY662" i="37" a="1"/>
  <c r="CY662" i="37" s="1"/>
  <c r="CY661" i="37" a="1"/>
  <c r="CY661" i="37" s="1"/>
  <c r="CY660" i="37" a="1"/>
  <c r="CY660" i="37" s="1"/>
  <c r="CY659" i="37" a="1"/>
  <c r="CY659" i="37" s="1"/>
  <c r="CY658" i="37" a="1"/>
  <c r="CY658" i="37" s="1"/>
  <c r="CY657" i="37" a="1"/>
  <c r="CY657" i="37" s="1"/>
  <c r="CY656" i="37" a="1"/>
  <c r="CY656" i="37" s="1"/>
  <c r="CY655" i="37" a="1"/>
  <c r="CY655" i="37" s="1"/>
  <c r="CY654" i="37" a="1"/>
  <c r="CY654" i="37" s="1"/>
  <c r="CY653" i="37" a="1"/>
  <c r="CY653" i="37" s="1"/>
  <c r="CY652" i="37" a="1"/>
  <c r="CY652" i="37" s="1"/>
  <c r="CY651" i="37" a="1"/>
  <c r="CY651" i="37" s="1"/>
  <c r="CY650" i="37" a="1"/>
  <c r="CY650" i="37" s="1"/>
  <c r="CY649" i="37" a="1"/>
  <c r="CY649" i="37" s="1"/>
  <c r="CY648" i="37" a="1"/>
  <c r="CY648" i="37" s="1"/>
  <c r="CY647" i="37" a="1"/>
  <c r="CY647" i="37" s="1"/>
  <c r="CY646" i="37" a="1"/>
  <c r="CY646" i="37" s="1"/>
  <c r="CY645" i="37" a="1"/>
  <c r="CY645" i="37" s="1"/>
  <c r="CY644" i="37" a="1"/>
  <c r="CY644" i="37" s="1"/>
  <c r="CY643" i="37" a="1"/>
  <c r="CY643" i="37" s="1"/>
  <c r="CY642" i="37" a="1"/>
  <c r="CY642" i="37" s="1"/>
  <c r="CY641" i="37" a="1"/>
  <c r="CY641" i="37" s="1"/>
  <c r="CY640" i="37" a="1"/>
  <c r="CY640" i="37" s="1"/>
  <c r="CY639" i="37" a="1"/>
  <c r="CY639" i="37" s="1"/>
  <c r="CY638" i="37" a="1"/>
  <c r="CY638" i="37" s="1"/>
  <c r="CY637" i="37" a="1"/>
  <c r="CY637" i="37" s="1"/>
  <c r="CY636" i="37" a="1"/>
  <c r="CY636" i="37" s="1"/>
  <c r="CY635" i="37" a="1"/>
  <c r="CY635" i="37" s="1"/>
  <c r="CY634" i="37" a="1"/>
  <c r="CY634" i="37" s="1"/>
  <c r="CY633" i="37" a="1"/>
  <c r="CY633" i="37" s="1"/>
  <c r="CY632" i="37" a="1"/>
  <c r="CY632" i="37" s="1"/>
  <c r="CY631" i="37" a="1"/>
  <c r="CY631" i="37" s="1"/>
  <c r="CY630" i="37" a="1"/>
  <c r="CY630" i="37" s="1"/>
  <c r="CY629" i="37" a="1"/>
  <c r="CY629" i="37" s="1"/>
  <c r="CY628" i="37" a="1"/>
  <c r="CY628" i="37" s="1"/>
  <c r="CY627" i="37" a="1"/>
  <c r="CY627" i="37" s="1"/>
  <c r="CY626" i="37" a="1"/>
  <c r="CY626" i="37" s="1"/>
  <c r="CY625" i="37" a="1"/>
  <c r="CY625" i="37" s="1"/>
  <c r="CY624" i="37" a="1"/>
  <c r="CY624" i="37" s="1"/>
  <c r="CY623" i="37" a="1"/>
  <c r="CY623" i="37" s="1"/>
  <c r="CY622" i="37" a="1"/>
  <c r="CY622" i="37" s="1"/>
  <c r="CY621" i="37" a="1"/>
  <c r="CY621" i="37" s="1"/>
  <c r="CY620" i="37" a="1"/>
  <c r="CY620" i="37" s="1"/>
  <c r="CY619" i="37" a="1"/>
  <c r="CY619" i="37" s="1"/>
  <c r="CY618" i="37" a="1"/>
  <c r="CY618" i="37" s="1"/>
  <c r="CY617" i="37" a="1"/>
  <c r="CY617" i="37" s="1"/>
  <c r="CY616" i="37" a="1"/>
  <c r="CY616" i="37" s="1"/>
  <c r="CY615" i="37" a="1"/>
  <c r="CY615" i="37" s="1"/>
  <c r="CY614" i="37" a="1"/>
  <c r="CY614" i="37" s="1"/>
  <c r="CY613" i="37" a="1"/>
  <c r="CY613" i="37" s="1"/>
  <c r="CY612" i="37" a="1"/>
  <c r="CY612" i="37" s="1"/>
  <c r="CY611" i="37" a="1"/>
  <c r="CY611" i="37" s="1"/>
  <c r="CY610" i="37" a="1"/>
  <c r="CY610" i="37" s="1"/>
  <c r="CY609" i="37" a="1"/>
  <c r="CY609" i="37" s="1"/>
  <c r="CY608" i="37" a="1"/>
  <c r="CY608" i="37" s="1"/>
  <c r="CY607" i="37" a="1"/>
  <c r="CY607" i="37" s="1"/>
  <c r="CY606" i="37" a="1"/>
  <c r="CY606" i="37" s="1"/>
  <c r="CY605" i="37" a="1"/>
  <c r="CY605" i="37" s="1"/>
  <c r="CY604" i="37" a="1"/>
  <c r="CY604" i="37" s="1"/>
  <c r="CY603" i="37" a="1"/>
  <c r="CY603" i="37" s="1"/>
  <c r="CY602" i="37" a="1"/>
  <c r="CY602" i="37" s="1"/>
  <c r="CY601" i="37" a="1"/>
  <c r="CY601" i="37" s="1"/>
  <c r="CY600" i="37" a="1"/>
  <c r="CY600" i="37" s="1"/>
  <c r="CY599" i="37" a="1"/>
  <c r="CY599" i="37" s="1"/>
  <c r="CY598" i="37" a="1"/>
  <c r="CY598" i="37" s="1"/>
  <c r="CY597" i="37" a="1"/>
  <c r="CY597" i="37" s="1"/>
  <c r="CY596" i="37" a="1"/>
  <c r="CY596" i="37" s="1"/>
  <c r="CY595" i="37" a="1"/>
  <c r="CY595" i="37" s="1"/>
  <c r="CY594" i="37" a="1"/>
  <c r="CY594" i="37" s="1"/>
  <c r="CY593" i="37" a="1"/>
  <c r="CY593" i="37" s="1"/>
  <c r="CY592" i="37" a="1"/>
  <c r="CY592" i="37" s="1"/>
  <c r="CY591" i="37" a="1"/>
  <c r="CY591" i="37" s="1"/>
  <c r="CY590" i="37" a="1"/>
  <c r="CY590" i="37" s="1"/>
  <c r="CY589" i="37" a="1"/>
  <c r="CY589" i="37" s="1"/>
  <c r="CY588" i="37" a="1"/>
  <c r="CY588" i="37" s="1"/>
  <c r="CY587" i="37" a="1"/>
  <c r="CY587" i="37" s="1"/>
  <c r="CY586" i="37" a="1"/>
  <c r="CY586" i="37" s="1"/>
  <c r="CY585" i="37" a="1"/>
  <c r="CY585" i="37" s="1"/>
  <c r="CY584" i="37" a="1"/>
  <c r="CY584" i="37" s="1"/>
  <c r="CY583" i="37" a="1"/>
  <c r="CY583" i="37" s="1"/>
  <c r="CY582" i="37" a="1"/>
  <c r="CY582" i="37" s="1"/>
  <c r="CY581" i="37" a="1"/>
  <c r="CY581" i="37" s="1"/>
  <c r="CY580" i="37" a="1"/>
  <c r="CY580" i="37" s="1"/>
  <c r="CY579" i="37" a="1"/>
  <c r="CY579" i="37" s="1"/>
  <c r="CY578" i="37" a="1"/>
  <c r="CY578" i="37" s="1"/>
  <c r="CY577" i="37" a="1"/>
  <c r="CY577" i="37" s="1"/>
  <c r="CY576" i="37" a="1"/>
  <c r="CY576" i="37" s="1"/>
  <c r="CY575" i="37" a="1"/>
  <c r="CY575" i="37" s="1"/>
  <c r="CY574" i="37" a="1"/>
  <c r="CY574" i="37" s="1"/>
  <c r="CY573" i="37" a="1"/>
  <c r="CY573" i="37" s="1"/>
  <c r="CY572" i="37" a="1"/>
  <c r="CY572" i="37" s="1"/>
  <c r="CY571" i="37" a="1"/>
  <c r="CY571" i="37" s="1"/>
  <c r="CY570" i="37" a="1"/>
  <c r="CY570" i="37" s="1"/>
  <c r="CY569" i="37" a="1"/>
  <c r="CY569" i="37" s="1"/>
  <c r="CY568" i="37" a="1"/>
  <c r="CY568" i="37" s="1"/>
  <c r="CY567" i="37" a="1"/>
  <c r="CY567" i="37" s="1"/>
  <c r="CY566" i="37" a="1"/>
  <c r="CY566" i="37" s="1"/>
  <c r="CY565" i="37" a="1"/>
  <c r="CY565" i="37" s="1"/>
  <c r="CY564" i="37" a="1"/>
  <c r="CY564" i="37" s="1"/>
  <c r="CY563" i="37" a="1"/>
  <c r="CY563" i="37" s="1"/>
  <c r="CY562" i="37" a="1"/>
  <c r="CY562" i="37" s="1"/>
  <c r="CY561" i="37" a="1"/>
  <c r="CY561" i="37" s="1"/>
  <c r="CY560" i="37" a="1"/>
  <c r="CY560" i="37" s="1"/>
  <c r="CY559" i="37" a="1"/>
  <c r="CY559" i="37" s="1"/>
  <c r="CY558" i="37" a="1"/>
  <c r="CY558" i="37" s="1"/>
  <c r="CY557" i="37" a="1"/>
  <c r="CY557" i="37" s="1"/>
  <c r="CY556" i="37" a="1"/>
  <c r="CY556" i="37" s="1"/>
  <c r="CY555" i="37" a="1"/>
  <c r="CY555" i="37" s="1"/>
  <c r="CY554" i="37" a="1"/>
  <c r="CY554" i="37" s="1"/>
  <c r="CY553" i="37" a="1"/>
  <c r="CY553" i="37" s="1"/>
  <c r="CY552" i="37" a="1"/>
  <c r="CY552" i="37" s="1"/>
  <c r="CY551" i="37" a="1"/>
  <c r="CY551" i="37" s="1"/>
  <c r="CY550" i="37" a="1"/>
  <c r="CY550" i="37" s="1"/>
  <c r="CY549" i="37" a="1"/>
  <c r="CY549" i="37" s="1"/>
  <c r="CY548" i="37" a="1"/>
  <c r="CY548" i="37" s="1"/>
  <c r="CY547" i="37" a="1"/>
  <c r="CY547" i="37" s="1"/>
  <c r="CY546" i="37" a="1"/>
  <c r="CY546" i="37" s="1"/>
  <c r="CY545" i="37" a="1"/>
  <c r="CY545" i="37" s="1"/>
  <c r="CY544" i="37" a="1"/>
  <c r="CY544" i="37" s="1"/>
  <c r="CY543" i="37" a="1"/>
  <c r="CY543" i="37" s="1"/>
  <c r="CY542" i="37" a="1"/>
  <c r="CY542" i="37" s="1"/>
  <c r="CY541" i="37" a="1"/>
  <c r="CY541" i="37" s="1"/>
  <c r="CY540" i="37" a="1"/>
  <c r="CY540" i="37" s="1"/>
  <c r="CY539" i="37" a="1"/>
  <c r="CY539" i="37" s="1"/>
  <c r="CY538" i="37" a="1"/>
  <c r="CY538" i="37" s="1"/>
  <c r="CY537" i="37" a="1"/>
  <c r="CY537" i="37" s="1"/>
  <c r="CY536" i="37" a="1"/>
  <c r="CY536" i="37" s="1"/>
  <c r="CY535" i="37" a="1"/>
  <c r="CY535" i="37" s="1"/>
  <c r="CY534" i="37" a="1"/>
  <c r="CY534" i="37" s="1"/>
  <c r="CY533" i="37" a="1"/>
  <c r="CY533" i="37" s="1"/>
  <c r="CY532" i="37" a="1"/>
  <c r="CY532" i="37" s="1"/>
  <c r="CY531" i="37" a="1"/>
  <c r="CY531" i="37" s="1"/>
  <c r="CY530" i="37" a="1"/>
  <c r="CY530" i="37" s="1"/>
  <c r="CY529" i="37" a="1"/>
  <c r="CY529" i="37" s="1"/>
  <c r="CY528" i="37" a="1"/>
  <c r="CY528" i="37" s="1"/>
  <c r="CY527" i="37" a="1"/>
  <c r="CY527" i="37" s="1"/>
  <c r="CY526" i="37" a="1"/>
  <c r="CY526" i="37" s="1"/>
  <c r="CY525" i="37" a="1"/>
  <c r="CY525" i="37" s="1"/>
  <c r="CY524" i="37" a="1"/>
  <c r="CY524" i="37" s="1"/>
  <c r="CY523" i="37" a="1"/>
  <c r="CY523" i="37" s="1"/>
  <c r="CY522" i="37" a="1"/>
  <c r="CY522" i="37" s="1"/>
  <c r="CY521" i="37" a="1"/>
  <c r="CY521" i="37" s="1"/>
  <c r="CY520" i="37" a="1"/>
  <c r="CY520" i="37" s="1"/>
  <c r="CY519" i="37" a="1"/>
  <c r="CY519" i="37" s="1"/>
  <c r="CY518" i="37" a="1"/>
  <c r="CY518" i="37" s="1"/>
  <c r="CY517" i="37" a="1"/>
  <c r="CY517" i="37" s="1"/>
  <c r="CY516" i="37" a="1"/>
  <c r="CY516" i="37" s="1"/>
  <c r="CY515" i="37" a="1"/>
  <c r="CY515" i="37" s="1"/>
  <c r="CY514" i="37" a="1"/>
  <c r="CY514" i="37" s="1"/>
  <c r="CY513" i="37" a="1"/>
  <c r="CY513" i="37" s="1"/>
  <c r="CY512" i="37" a="1"/>
  <c r="CY512" i="37" s="1"/>
  <c r="CY511" i="37" a="1"/>
  <c r="CY511" i="37" s="1"/>
  <c r="CY510" i="37" a="1"/>
  <c r="CY510" i="37" s="1"/>
  <c r="CY509" i="37" a="1"/>
  <c r="CY509" i="37" s="1"/>
  <c r="CY508" i="37" a="1"/>
  <c r="CY508" i="37" s="1"/>
  <c r="CY507" i="37" a="1"/>
  <c r="CY507" i="37" s="1"/>
  <c r="CY506" i="37" a="1"/>
  <c r="CY506" i="37" s="1"/>
  <c r="CY505" i="37" a="1"/>
  <c r="CY505" i="37" s="1"/>
  <c r="CY504" i="37" a="1"/>
  <c r="CY504" i="37" s="1"/>
  <c r="CY503" i="37" a="1"/>
  <c r="CY503" i="37" s="1"/>
  <c r="CY502" i="37" a="1"/>
  <c r="CY502" i="37" s="1"/>
  <c r="CY501" i="37" a="1"/>
  <c r="CY501" i="37" s="1"/>
  <c r="CY500" i="37" a="1"/>
  <c r="CY500" i="37" s="1"/>
  <c r="CY499" i="37" a="1"/>
  <c r="CY499" i="37" s="1"/>
  <c r="CY498" i="37" a="1"/>
  <c r="CY498" i="37" s="1"/>
  <c r="CY497" i="37" a="1"/>
  <c r="CY497" i="37" s="1"/>
  <c r="CY496" i="37" a="1"/>
  <c r="CY496" i="37" s="1"/>
  <c r="CY495" i="37" a="1"/>
  <c r="CY495" i="37" s="1"/>
  <c r="CY494" i="37" a="1"/>
  <c r="CY494" i="37" s="1"/>
  <c r="CY493" i="37" a="1"/>
  <c r="CY493" i="37" s="1"/>
  <c r="CY492" i="37" a="1"/>
  <c r="CY492" i="37" s="1"/>
  <c r="CY491" i="37" a="1"/>
  <c r="CY491" i="37" s="1"/>
  <c r="CY490" i="37" a="1"/>
  <c r="CY490" i="37" s="1"/>
  <c r="CY489" i="37" a="1"/>
  <c r="CY489" i="37" s="1"/>
  <c r="CY488" i="37" a="1"/>
  <c r="CY488" i="37" s="1"/>
  <c r="CY487" i="37" a="1"/>
  <c r="CY487" i="37" s="1"/>
  <c r="CY486" i="37" a="1"/>
  <c r="CY486" i="37" s="1"/>
  <c r="CY485" i="37" a="1"/>
  <c r="CY485" i="37" s="1"/>
  <c r="CY484" i="37" a="1"/>
  <c r="CY484" i="37" s="1"/>
  <c r="CY483" i="37" a="1"/>
  <c r="CY483" i="37" s="1"/>
  <c r="CY482" i="37" a="1"/>
  <c r="CY482" i="37" s="1"/>
  <c r="CY481" i="37" a="1"/>
  <c r="CY481" i="37" s="1"/>
  <c r="CY480" i="37" a="1"/>
  <c r="CY480" i="37" s="1"/>
  <c r="CY479" i="37" a="1"/>
  <c r="CY479" i="37" s="1"/>
  <c r="CY478" i="37" a="1"/>
  <c r="CY478" i="37" s="1"/>
  <c r="CY477" i="37" a="1"/>
  <c r="CY477" i="37" s="1"/>
  <c r="CY476" i="37" a="1"/>
  <c r="CY476" i="37" s="1"/>
  <c r="CY475" i="37" a="1"/>
  <c r="CY475" i="37" s="1"/>
  <c r="CY474" i="37" a="1"/>
  <c r="CY474" i="37" s="1"/>
  <c r="CY473" i="37" a="1"/>
  <c r="CY473" i="37" s="1"/>
  <c r="CY472" i="37" a="1"/>
  <c r="CY472" i="37" s="1"/>
  <c r="CY471" i="37" a="1"/>
  <c r="CY471" i="37" s="1"/>
  <c r="CY470" i="37" a="1"/>
  <c r="CY470" i="37" s="1"/>
  <c r="CY469" i="37" a="1"/>
  <c r="CY469" i="37" s="1"/>
  <c r="CY468" i="37" a="1"/>
  <c r="CY468" i="37" s="1"/>
  <c r="CY467" i="37" a="1"/>
  <c r="CY467" i="37" s="1"/>
  <c r="CY466" i="37" a="1"/>
  <c r="CY466" i="37" s="1"/>
  <c r="CY465" i="37" a="1"/>
  <c r="CY465" i="37" s="1"/>
  <c r="CY464" i="37" a="1"/>
  <c r="CY464" i="37" s="1"/>
  <c r="CY463" i="37" a="1"/>
  <c r="CY463" i="37" s="1"/>
  <c r="CY462" i="37" a="1"/>
  <c r="CY462" i="37" s="1"/>
  <c r="CY461" i="37" a="1"/>
  <c r="CY461" i="37" s="1"/>
  <c r="CY460" i="37" a="1"/>
  <c r="CY460" i="37" s="1"/>
  <c r="CY459" i="37" a="1"/>
  <c r="CY459" i="37" s="1"/>
  <c r="CY458" i="37" a="1"/>
  <c r="CY458" i="37" s="1"/>
  <c r="CY457" i="37" a="1"/>
  <c r="CY457" i="37" s="1"/>
  <c r="CY456" i="37" a="1"/>
  <c r="CY456" i="37" s="1"/>
  <c r="CY455" i="37" a="1"/>
  <c r="CY455" i="37" s="1"/>
  <c r="CY454" i="37" a="1"/>
  <c r="CY454" i="37" s="1"/>
  <c r="CY453" i="37" a="1"/>
  <c r="CY453" i="37" s="1"/>
  <c r="CY452" i="37" a="1"/>
  <c r="CY452" i="37" s="1"/>
  <c r="CY451" i="37" a="1"/>
  <c r="CY451" i="37" s="1"/>
  <c r="CY450" i="37" a="1"/>
  <c r="CY450" i="37" s="1"/>
  <c r="CY449" i="37" a="1"/>
  <c r="CY449" i="37" s="1"/>
  <c r="CY448" i="37" a="1"/>
  <c r="CY448" i="37" s="1"/>
  <c r="CY447" i="37" a="1"/>
  <c r="CY447" i="37" s="1"/>
  <c r="CY446" i="37" a="1"/>
  <c r="CY446" i="37" s="1"/>
  <c r="CY445" i="37" a="1"/>
  <c r="CY445" i="37" s="1"/>
  <c r="CY444" i="37" a="1"/>
  <c r="CY444" i="37" s="1"/>
  <c r="CY443" i="37" a="1"/>
  <c r="CY443" i="37" s="1"/>
  <c r="CY442" i="37" a="1"/>
  <c r="CY442" i="37" s="1"/>
  <c r="CY441" i="37" a="1"/>
  <c r="CY441" i="37" s="1"/>
  <c r="CY440" i="37" a="1"/>
  <c r="CY440" i="37" s="1"/>
  <c r="CY439" i="37" a="1"/>
  <c r="CY439" i="37" s="1"/>
  <c r="CY438" i="37" a="1"/>
  <c r="CY438" i="37" s="1"/>
  <c r="CY437" i="37" a="1"/>
  <c r="CY437" i="37" s="1"/>
  <c r="CY436" i="37" a="1"/>
  <c r="CY436" i="37" s="1"/>
  <c r="CY435" i="37" a="1"/>
  <c r="CY435" i="37" s="1"/>
  <c r="CY434" i="37" a="1"/>
  <c r="CY434" i="37" s="1"/>
  <c r="CY433" i="37" a="1"/>
  <c r="CY433" i="37" s="1"/>
  <c r="CY432" i="37" a="1"/>
  <c r="CY432" i="37" s="1"/>
  <c r="CY431" i="37" a="1"/>
  <c r="CY431" i="37" s="1"/>
  <c r="CY430" i="37" a="1"/>
  <c r="CY430" i="37" s="1"/>
  <c r="CY429" i="37" a="1"/>
  <c r="CY429" i="37" s="1"/>
  <c r="CY428" i="37" a="1"/>
  <c r="CY428" i="37" s="1"/>
  <c r="CY427" i="37" a="1"/>
  <c r="CY427" i="37" s="1"/>
  <c r="CY426" i="37" a="1"/>
  <c r="CY426" i="37" s="1"/>
  <c r="CY425" i="37" a="1"/>
  <c r="CY425" i="37" s="1"/>
  <c r="CY424" i="37" a="1"/>
  <c r="CY424" i="37" s="1"/>
  <c r="CY423" i="37" a="1"/>
  <c r="CY423" i="37" s="1"/>
  <c r="CY422" i="37" a="1"/>
  <c r="CY422" i="37" s="1"/>
  <c r="CY421" i="37" a="1"/>
  <c r="CY421" i="37" s="1"/>
  <c r="CY420" i="37" a="1"/>
  <c r="CY420" i="37" s="1"/>
  <c r="CY419" i="37" a="1"/>
  <c r="CY419" i="37" s="1"/>
  <c r="CY418" i="37" a="1"/>
  <c r="CY418" i="37" s="1"/>
  <c r="CY417" i="37" a="1"/>
  <c r="CY417" i="37" s="1"/>
  <c r="CY416" i="37" a="1"/>
  <c r="CY416" i="37" s="1"/>
  <c r="CY415" i="37" a="1"/>
  <c r="CY415" i="37" s="1"/>
  <c r="CY414" i="37" a="1"/>
  <c r="CY414" i="37" s="1"/>
  <c r="CY413" i="37" a="1"/>
  <c r="CY413" i="37" s="1"/>
  <c r="CY412" i="37" a="1"/>
  <c r="CY412" i="37" s="1"/>
  <c r="CY411" i="37" a="1"/>
  <c r="CY411" i="37" s="1"/>
  <c r="CY410" i="37" a="1"/>
  <c r="CY410" i="37" s="1"/>
  <c r="CY409" i="37" a="1"/>
  <c r="CY409" i="37" s="1"/>
  <c r="CY408" i="37" a="1"/>
  <c r="CY408" i="37" s="1"/>
  <c r="CY407" i="37" a="1"/>
  <c r="CY407" i="37" s="1"/>
  <c r="CY406" i="37" a="1"/>
  <c r="CY406" i="37" s="1"/>
  <c r="CY405" i="37" a="1"/>
  <c r="CY405" i="37" s="1"/>
  <c r="CY404" i="37" a="1"/>
  <c r="CY404" i="37" s="1"/>
  <c r="CY403" i="37" a="1"/>
  <c r="CY403" i="37" s="1"/>
  <c r="CY402" i="37" a="1"/>
  <c r="CY402" i="37" s="1"/>
  <c r="CY401" i="37" a="1"/>
  <c r="CY401" i="37" s="1"/>
  <c r="CY400" i="37" a="1"/>
  <c r="CY400" i="37" s="1"/>
  <c r="CY399" i="37" a="1"/>
  <c r="CY399" i="37" s="1"/>
  <c r="CY398" i="37" a="1"/>
  <c r="CY398" i="37" s="1"/>
  <c r="CY397" i="37" a="1"/>
  <c r="CY397" i="37" s="1"/>
  <c r="CY396" i="37" a="1"/>
  <c r="CY396" i="37" s="1"/>
  <c r="CY395" i="37" a="1"/>
  <c r="CY395" i="37" s="1"/>
  <c r="CY394" i="37" a="1"/>
  <c r="CY394" i="37" s="1"/>
  <c r="CY393" i="37" a="1"/>
  <c r="CY393" i="37" s="1"/>
  <c r="CY392" i="37" a="1"/>
  <c r="CY392" i="37" s="1"/>
  <c r="CY391" i="37" a="1"/>
  <c r="CY391" i="37" s="1"/>
  <c r="CY390" i="37" a="1"/>
  <c r="CY390" i="37" s="1"/>
  <c r="CY389" i="37" a="1"/>
  <c r="CY389" i="37" s="1"/>
  <c r="CY388" i="37" a="1"/>
  <c r="CY388" i="37" s="1"/>
  <c r="CY387" i="37" a="1"/>
  <c r="CY387" i="37" s="1"/>
  <c r="CY386" i="37" a="1"/>
  <c r="CY386" i="37" s="1"/>
  <c r="CY385" i="37" a="1"/>
  <c r="CY385" i="37" s="1"/>
  <c r="CY384" i="37" a="1"/>
  <c r="CY384" i="37" s="1"/>
  <c r="CY383" i="37" a="1"/>
  <c r="CY383" i="37" s="1"/>
  <c r="CY382" i="37" a="1"/>
  <c r="CY382" i="37" s="1"/>
  <c r="CY381" i="37" a="1"/>
  <c r="CY381" i="37" s="1"/>
  <c r="CY380" i="37" a="1"/>
  <c r="CY380" i="37" s="1"/>
  <c r="CY379" i="37" a="1"/>
  <c r="CY379" i="37" s="1"/>
  <c r="CY378" i="37" a="1"/>
  <c r="CY378" i="37" s="1"/>
  <c r="CY377" i="37" a="1"/>
  <c r="CY377" i="37" s="1"/>
  <c r="CY376" i="37" a="1"/>
  <c r="CY376" i="37" s="1"/>
  <c r="CY375" i="37" a="1"/>
  <c r="CY375" i="37" s="1"/>
  <c r="CY374" i="37" a="1"/>
  <c r="CY374" i="37" s="1"/>
  <c r="CY373" i="37" a="1"/>
  <c r="CY373" i="37" s="1"/>
  <c r="CY372" i="37" a="1"/>
  <c r="CY372" i="37" s="1"/>
  <c r="CY371" i="37" a="1"/>
  <c r="CY371" i="37" s="1"/>
  <c r="CY370" i="37" a="1"/>
  <c r="CY370" i="37" s="1"/>
  <c r="CY369" i="37" a="1"/>
  <c r="CY369" i="37" s="1"/>
  <c r="CY368" i="37" a="1"/>
  <c r="CY368" i="37" s="1"/>
  <c r="CY367" i="37" a="1"/>
  <c r="CY367" i="37" s="1"/>
  <c r="CY366" i="37" a="1"/>
  <c r="CY366" i="37" s="1"/>
  <c r="CY365" i="37" a="1"/>
  <c r="CY365" i="37" s="1"/>
  <c r="CY364" i="37" a="1"/>
  <c r="CY364" i="37" s="1"/>
  <c r="CY363" i="37" a="1"/>
  <c r="CY363" i="37" s="1"/>
  <c r="CY362" i="37" a="1"/>
  <c r="CY362" i="37" s="1"/>
  <c r="CY361" i="37" a="1"/>
  <c r="CY361" i="37" s="1"/>
  <c r="CY360" i="37" a="1"/>
  <c r="CY360" i="37" s="1"/>
  <c r="CY359" i="37" a="1"/>
  <c r="CY359" i="37" s="1"/>
  <c r="CY358" i="37" a="1"/>
  <c r="CY358" i="37" s="1"/>
  <c r="CY357" i="37" a="1"/>
  <c r="CY357" i="37" s="1"/>
  <c r="CY356" i="37" a="1"/>
  <c r="CY356" i="37" s="1"/>
  <c r="CY355" i="37" a="1"/>
  <c r="CY355" i="37" s="1"/>
  <c r="CY354" i="37" a="1"/>
  <c r="CY354" i="37" s="1"/>
  <c r="CY353" i="37" a="1"/>
  <c r="CY353" i="37" s="1"/>
  <c r="CY352" i="37" a="1"/>
  <c r="CY352" i="37" s="1"/>
  <c r="CY351" i="37" a="1"/>
  <c r="CY351" i="37" s="1"/>
  <c r="CY350" i="37" a="1"/>
  <c r="CY350" i="37" s="1"/>
  <c r="CY349" i="37" a="1"/>
  <c r="CY349" i="37" s="1"/>
  <c r="CY348" i="37" a="1"/>
  <c r="CY348" i="37" s="1"/>
  <c r="CY347" i="37" a="1"/>
  <c r="CY347" i="37" s="1"/>
  <c r="CY346" i="37" a="1"/>
  <c r="CY346" i="37" s="1"/>
  <c r="CY345" i="37" a="1"/>
  <c r="CY345" i="37" s="1"/>
  <c r="CY344" i="37" a="1"/>
  <c r="CY344" i="37" s="1"/>
  <c r="CY343" i="37" a="1"/>
  <c r="CY343" i="37" s="1"/>
  <c r="CY342" i="37" a="1"/>
  <c r="CY342" i="37" s="1"/>
  <c r="CY341" i="37" a="1"/>
  <c r="CY341" i="37" s="1"/>
  <c r="CY340" i="37" a="1"/>
  <c r="CY340" i="37" s="1"/>
  <c r="CY339" i="37" a="1"/>
  <c r="CY339" i="37" s="1"/>
  <c r="CY338" i="37" a="1"/>
  <c r="CY338" i="37" s="1"/>
  <c r="CY337" i="37" a="1"/>
  <c r="CY337" i="37" s="1"/>
  <c r="CY336" i="37" a="1"/>
  <c r="CY336" i="37" s="1"/>
  <c r="CY335" i="37" a="1"/>
  <c r="CY335" i="37" s="1"/>
  <c r="CY334" i="37" a="1"/>
  <c r="CY334" i="37" s="1"/>
  <c r="CY333" i="37" a="1"/>
  <c r="CY333" i="37" s="1"/>
  <c r="CY332" i="37" a="1"/>
  <c r="CY332" i="37" s="1"/>
  <c r="CY331" i="37" a="1"/>
  <c r="CY331" i="37" s="1"/>
  <c r="CY330" i="37" a="1"/>
  <c r="CY330" i="37" s="1"/>
  <c r="CY329" i="37" a="1"/>
  <c r="CY329" i="37" s="1"/>
  <c r="CY328" i="37" a="1"/>
  <c r="CY328" i="37" s="1"/>
  <c r="CY327" i="37" a="1"/>
  <c r="CY327" i="37" s="1"/>
  <c r="CY326" i="37" a="1"/>
  <c r="CY326" i="37" s="1"/>
  <c r="CY325" i="37" a="1"/>
  <c r="CY325" i="37" s="1"/>
  <c r="CY324" i="37" a="1"/>
  <c r="CY324" i="37" s="1"/>
  <c r="CY323" i="37" a="1"/>
  <c r="CY323" i="37" s="1"/>
  <c r="CY322" i="37" a="1"/>
  <c r="CY322" i="37" s="1"/>
  <c r="CY321" i="37" a="1"/>
  <c r="CY321" i="37" s="1"/>
  <c r="CY320" i="37" a="1"/>
  <c r="CY320" i="37" s="1"/>
  <c r="CY319" i="37" a="1"/>
  <c r="CY319" i="37" s="1"/>
  <c r="CY318" i="37" a="1"/>
  <c r="CY318" i="37" s="1"/>
  <c r="CY317" i="37" a="1"/>
  <c r="CY317" i="37" s="1"/>
  <c r="CY316" i="37" a="1"/>
  <c r="CY316" i="37" s="1"/>
  <c r="CY315" i="37" a="1"/>
  <c r="CY315" i="37" s="1"/>
  <c r="CY314" i="37" a="1"/>
  <c r="CY314" i="37" s="1"/>
  <c r="CY313" i="37" a="1"/>
  <c r="CY313" i="37" s="1"/>
  <c r="CY312" i="37" a="1"/>
  <c r="CY312" i="37" s="1"/>
  <c r="CY311" i="37" a="1"/>
  <c r="CY311" i="37" s="1"/>
  <c r="CY310" i="37" a="1"/>
  <c r="CY310" i="37" s="1"/>
  <c r="CY309" i="37" a="1"/>
  <c r="CY309" i="37" s="1"/>
  <c r="CY308" i="37" a="1"/>
  <c r="CY308" i="37" s="1"/>
  <c r="CY307" i="37" a="1"/>
  <c r="CY307" i="37" s="1"/>
  <c r="CY306" i="37" a="1"/>
  <c r="CY306" i="37" s="1"/>
  <c r="CY305" i="37" a="1"/>
  <c r="CY305" i="37" s="1"/>
  <c r="CY304" i="37" a="1"/>
  <c r="CY304" i="37" s="1"/>
  <c r="CY303" i="37" a="1"/>
  <c r="CY303" i="37" s="1"/>
  <c r="CY302" i="37" a="1"/>
  <c r="CY302" i="37" s="1"/>
  <c r="CY301" i="37" a="1"/>
  <c r="CY301" i="37" s="1"/>
  <c r="CY300" i="37" a="1"/>
  <c r="CY300" i="37" s="1"/>
  <c r="CY299" i="37" a="1"/>
  <c r="CY299" i="37" s="1"/>
  <c r="CY298" i="37" a="1"/>
  <c r="CY298" i="37" s="1"/>
  <c r="CY297" i="37" a="1"/>
  <c r="CY297" i="37" s="1"/>
  <c r="CY296" i="37" a="1"/>
  <c r="CY296" i="37" s="1"/>
  <c r="CY295" i="37" a="1"/>
  <c r="CY295" i="37" s="1"/>
  <c r="CY294" i="37" a="1"/>
  <c r="CY294" i="37" s="1"/>
  <c r="CY293" i="37" a="1"/>
  <c r="CY293" i="37" s="1"/>
  <c r="CY292" i="37" a="1"/>
  <c r="CY292" i="37" s="1"/>
  <c r="CY291" i="37" a="1"/>
  <c r="CY291" i="37" s="1"/>
  <c r="CY290" i="37" a="1"/>
  <c r="CY290" i="37" s="1"/>
  <c r="CY289" i="37" a="1"/>
  <c r="CY289" i="37" s="1"/>
  <c r="CY288" i="37" a="1"/>
  <c r="CY288" i="37" s="1"/>
  <c r="CY287" i="37" a="1"/>
  <c r="CY287" i="37" s="1"/>
  <c r="CY286" i="37" a="1"/>
  <c r="CY286" i="37" s="1"/>
  <c r="CY285" i="37" a="1"/>
  <c r="CY285" i="37" s="1"/>
  <c r="CY284" i="37" a="1"/>
  <c r="CY284" i="37" s="1"/>
  <c r="CY283" i="37" a="1"/>
  <c r="CY283" i="37" s="1"/>
  <c r="CY282" i="37" a="1"/>
  <c r="CY282" i="37" s="1"/>
  <c r="CY281" i="37" a="1"/>
  <c r="CY281" i="37" s="1"/>
  <c r="CY280" i="37" a="1"/>
  <c r="CY280" i="37" s="1"/>
  <c r="CY279" i="37" a="1"/>
  <c r="CY279" i="37" s="1"/>
  <c r="CY278" i="37" a="1"/>
  <c r="CY278" i="37" s="1"/>
  <c r="CY277" i="37" a="1"/>
  <c r="CY277" i="37" s="1"/>
  <c r="CY276" i="37" a="1"/>
  <c r="CY276" i="37" s="1"/>
  <c r="CY275" i="37" a="1"/>
  <c r="CY275" i="37" s="1"/>
  <c r="CY274" i="37" a="1"/>
  <c r="CY274" i="37" s="1"/>
  <c r="CY273" i="37" a="1"/>
  <c r="CY273" i="37" s="1"/>
  <c r="CY272" i="37" a="1"/>
  <c r="CY272" i="37" s="1"/>
  <c r="CY271" i="37" a="1"/>
  <c r="CY271" i="37" s="1"/>
  <c r="CY270" i="37" a="1"/>
  <c r="CY270" i="37" s="1"/>
  <c r="CY269" i="37" a="1"/>
  <c r="CY269" i="37" s="1"/>
  <c r="CY268" i="37" a="1"/>
  <c r="CY268" i="37" s="1"/>
  <c r="CY267" i="37" a="1"/>
  <c r="CY267" i="37" s="1"/>
  <c r="CY266" i="37" a="1"/>
  <c r="CY266" i="37" s="1"/>
  <c r="CY265" i="37" a="1"/>
  <c r="CY265" i="37" s="1"/>
  <c r="CY264" i="37" a="1"/>
  <c r="CY264" i="37" s="1"/>
  <c r="CY263" i="37" a="1"/>
  <c r="CY263" i="37" s="1"/>
  <c r="CY262" i="37" a="1"/>
  <c r="CY262" i="37" s="1"/>
  <c r="CY261" i="37" a="1"/>
  <c r="CY261" i="37" s="1"/>
  <c r="CY260" i="37" a="1"/>
  <c r="CY260" i="37" s="1"/>
  <c r="CY259" i="37" a="1"/>
  <c r="CY259" i="37" s="1"/>
  <c r="CY258" i="37" a="1"/>
  <c r="CY258" i="37" s="1"/>
  <c r="CY257" i="37" a="1"/>
  <c r="CY257" i="37" s="1"/>
  <c r="CY256" i="37" a="1"/>
  <c r="CY256" i="37" s="1"/>
  <c r="CY255" i="37" a="1"/>
  <c r="CY255" i="37" s="1"/>
  <c r="CY254" i="37" a="1"/>
  <c r="CY254" i="37" s="1"/>
  <c r="CY253" i="37" a="1"/>
  <c r="CY253" i="37" s="1"/>
  <c r="CY252" i="37" a="1"/>
  <c r="CY252" i="37" s="1"/>
  <c r="CY251" i="37" a="1"/>
  <c r="CY251" i="37" s="1"/>
  <c r="CY250" i="37" a="1"/>
  <c r="CY250" i="37" s="1"/>
  <c r="CY249" i="37" a="1"/>
  <c r="CY249" i="37" s="1"/>
  <c r="CY248" i="37" a="1"/>
  <c r="CY248" i="37" s="1"/>
  <c r="CY247" i="37" a="1"/>
  <c r="CY247" i="37" s="1"/>
  <c r="CY246" i="37" a="1"/>
  <c r="CY246" i="37" s="1"/>
  <c r="CY245" i="37" a="1"/>
  <c r="CY245" i="37" s="1"/>
  <c r="CY244" i="37" a="1"/>
  <c r="CY244" i="37" s="1"/>
  <c r="CY243" i="37" a="1"/>
  <c r="CY243" i="37" s="1"/>
  <c r="CY242" i="37" a="1"/>
  <c r="CY242" i="37" s="1"/>
  <c r="CY241" i="37" a="1"/>
  <c r="CY241" i="37" s="1"/>
  <c r="CY240" i="37" a="1"/>
  <c r="CY240" i="37" s="1"/>
  <c r="CY239" i="37" a="1"/>
  <c r="CY239" i="37" s="1"/>
  <c r="CY238" i="37" a="1"/>
  <c r="CY238" i="37" s="1"/>
  <c r="CY237" i="37" a="1"/>
  <c r="CY237" i="37" s="1"/>
  <c r="CY236" i="37" a="1"/>
  <c r="CY236" i="37" s="1"/>
  <c r="CY235" i="37" a="1"/>
  <c r="CY235" i="37" s="1"/>
  <c r="CY234" i="37" a="1"/>
  <c r="CY234" i="37" s="1"/>
  <c r="CY233" i="37" a="1"/>
  <c r="CY233" i="37" s="1"/>
  <c r="CY232" i="37" a="1"/>
  <c r="CY232" i="37" s="1"/>
  <c r="CY231" i="37" a="1"/>
  <c r="CY231" i="37" s="1"/>
  <c r="CY230" i="37" a="1"/>
  <c r="CY230" i="37" s="1"/>
  <c r="CY229" i="37" a="1"/>
  <c r="CY229" i="37" s="1"/>
  <c r="CY228" i="37" a="1"/>
  <c r="CY228" i="37" s="1"/>
  <c r="CY227" i="37" a="1"/>
  <c r="CY227" i="37" s="1"/>
  <c r="CY226" i="37" a="1"/>
  <c r="CY226" i="37" s="1"/>
  <c r="CY225" i="37" a="1"/>
  <c r="CY225" i="37" s="1"/>
  <c r="CY224" i="37" a="1"/>
  <c r="CY224" i="37" s="1"/>
  <c r="CY223" i="37" a="1"/>
  <c r="CY223" i="37" s="1"/>
  <c r="CY222" i="37" a="1"/>
  <c r="CY222" i="37" s="1"/>
  <c r="CY221" i="37" a="1"/>
  <c r="CY221" i="37" s="1"/>
  <c r="CY220" i="37" a="1"/>
  <c r="CY220" i="37" s="1"/>
  <c r="CY219" i="37" a="1"/>
  <c r="CY219" i="37" s="1"/>
  <c r="CY218" i="37" a="1"/>
  <c r="CY218" i="37" s="1"/>
  <c r="CY217" i="37" a="1"/>
  <c r="CY217" i="37" s="1"/>
  <c r="CY216" i="37" a="1"/>
  <c r="CY216" i="37" s="1"/>
  <c r="CY215" i="37" a="1"/>
  <c r="CY215" i="37" s="1"/>
  <c r="CY214" i="37" a="1"/>
  <c r="CY214" i="37" s="1"/>
  <c r="CY213" i="37" a="1"/>
  <c r="CY213" i="37" s="1"/>
  <c r="CY212" i="37" a="1"/>
  <c r="CY212" i="37" s="1"/>
  <c r="CY211" i="37" a="1"/>
  <c r="CY211" i="37" s="1"/>
  <c r="CY210" i="37" a="1"/>
  <c r="CY210" i="37" s="1"/>
  <c r="CY209" i="37" a="1"/>
  <c r="CY209" i="37" s="1"/>
  <c r="CY208" i="37" a="1"/>
  <c r="CY208" i="37" s="1"/>
  <c r="CY207" i="37" a="1"/>
  <c r="CY207" i="37" s="1"/>
  <c r="CY206" i="37" a="1"/>
  <c r="CY206" i="37" s="1"/>
  <c r="CY205" i="37" a="1"/>
  <c r="CY205" i="37" s="1"/>
  <c r="CY204" i="37" a="1"/>
  <c r="CY204" i="37" s="1"/>
  <c r="CY203" i="37" a="1"/>
  <c r="CY203" i="37" s="1"/>
  <c r="CY202" i="37" a="1"/>
  <c r="CY202" i="37" s="1"/>
  <c r="CY201" i="37" a="1"/>
  <c r="CY201" i="37" s="1"/>
  <c r="CY200" i="37" a="1"/>
  <c r="CY200" i="37" s="1"/>
  <c r="CY199" i="37" a="1"/>
  <c r="CY199" i="37" s="1"/>
  <c r="CY198" i="37" a="1"/>
  <c r="CY198" i="37" s="1"/>
  <c r="CY197" i="37" a="1"/>
  <c r="CY197" i="37" s="1"/>
  <c r="CY196" i="37" a="1"/>
  <c r="CY196" i="37" s="1"/>
  <c r="CY195" i="37" a="1"/>
  <c r="CY195" i="37" s="1"/>
  <c r="CY194" i="37" a="1"/>
  <c r="CY194" i="37" s="1"/>
  <c r="CY193" i="37" a="1"/>
  <c r="CY193" i="37" s="1"/>
  <c r="CY192" i="37" a="1"/>
  <c r="CY192" i="37" s="1"/>
  <c r="CY191" i="37" a="1"/>
  <c r="CY191" i="37" s="1"/>
  <c r="CY190" i="37" a="1"/>
  <c r="CY190" i="37" s="1"/>
  <c r="CY189" i="37" a="1"/>
  <c r="CY189" i="37" s="1"/>
  <c r="CY188" i="37" a="1"/>
  <c r="CY188" i="37" s="1"/>
  <c r="CY187" i="37" a="1"/>
  <c r="CY187" i="37" s="1"/>
  <c r="CY186" i="37" a="1"/>
  <c r="CY186" i="37" s="1"/>
  <c r="CY185" i="37" a="1"/>
  <c r="CY185" i="37" s="1"/>
  <c r="CY184" i="37" a="1"/>
  <c r="CY184" i="37" s="1"/>
  <c r="CY183" i="37" a="1"/>
  <c r="CY183" i="37" s="1"/>
  <c r="CY182" i="37" a="1"/>
  <c r="CY182" i="37" s="1"/>
  <c r="CY181" i="37" a="1"/>
  <c r="CY181" i="37" s="1"/>
  <c r="CY180" i="37" a="1"/>
  <c r="CY180" i="37" s="1"/>
  <c r="CY179" i="37" a="1"/>
  <c r="CY179" i="37" s="1"/>
  <c r="CY178" i="37" a="1"/>
  <c r="CY178" i="37" s="1"/>
  <c r="CY177" i="37" a="1"/>
  <c r="CY177" i="37" s="1"/>
  <c r="CY176" i="37" a="1"/>
  <c r="CY176" i="37" s="1"/>
  <c r="CY175" i="37" a="1"/>
  <c r="CY175" i="37" s="1"/>
  <c r="CY174" i="37" a="1"/>
  <c r="CY174" i="37" s="1"/>
  <c r="CY173" i="37" a="1"/>
  <c r="CY173" i="37" s="1"/>
  <c r="CY172" i="37" a="1"/>
  <c r="CY172" i="37" s="1"/>
  <c r="CY171" i="37" a="1"/>
  <c r="CY171" i="37" s="1"/>
  <c r="CY170" i="37" a="1"/>
  <c r="CY170" i="37" s="1"/>
  <c r="CY169" i="37" a="1"/>
  <c r="CY169" i="37" s="1"/>
  <c r="CY168" i="37" a="1"/>
  <c r="CY168" i="37" s="1"/>
  <c r="CY167" i="37" a="1"/>
  <c r="CY167" i="37" s="1"/>
  <c r="CY166" i="37" a="1"/>
  <c r="CY166" i="37" s="1"/>
  <c r="CY165" i="37" a="1"/>
  <c r="CY165" i="37" s="1"/>
  <c r="CY164" i="37" a="1"/>
  <c r="CY164" i="37" s="1"/>
  <c r="CY163" i="37" a="1"/>
  <c r="CY163" i="37" s="1"/>
  <c r="CY162" i="37" a="1"/>
  <c r="CY162" i="37" s="1"/>
  <c r="CY161" i="37" a="1"/>
  <c r="CY161" i="37" s="1"/>
  <c r="CY160" i="37" a="1"/>
  <c r="CY160" i="37" s="1"/>
  <c r="CY159" i="37" a="1"/>
  <c r="CY159" i="37" s="1"/>
  <c r="CY158" i="37" a="1"/>
  <c r="CY158" i="37" s="1"/>
  <c r="CY157" i="37" a="1"/>
  <c r="CY157" i="37" s="1"/>
  <c r="CY156" i="37" a="1"/>
  <c r="CY156" i="37" s="1"/>
  <c r="CY155" i="37" a="1"/>
  <c r="CY155" i="37" s="1"/>
  <c r="CY154" i="37" a="1"/>
  <c r="CY154" i="37" s="1"/>
  <c r="CY153" i="37" a="1"/>
  <c r="CY153" i="37" s="1"/>
  <c r="CY152" i="37" a="1"/>
  <c r="CY152" i="37" s="1"/>
  <c r="CY151" i="37" a="1"/>
  <c r="CY151" i="37" s="1"/>
  <c r="CY150" i="37" a="1"/>
  <c r="CY150" i="37" s="1"/>
  <c r="CY149" i="37" a="1"/>
  <c r="CY149" i="37" s="1"/>
  <c r="CY148" i="37" a="1"/>
  <c r="CY148" i="37" s="1"/>
  <c r="CY147" i="37" a="1"/>
  <c r="CY147" i="37" s="1"/>
  <c r="CY146" i="37" a="1"/>
  <c r="CY146" i="37" s="1"/>
  <c r="CY145" i="37" a="1"/>
  <c r="CY145" i="37" s="1"/>
  <c r="CY144" i="37" a="1"/>
  <c r="CY144" i="37" s="1"/>
  <c r="CY143" i="37" a="1"/>
  <c r="CY143" i="37" s="1"/>
  <c r="CY142" i="37" a="1"/>
  <c r="CY142" i="37" s="1"/>
  <c r="CY141" i="37" a="1"/>
  <c r="CY141" i="37" s="1"/>
  <c r="CY140" i="37" a="1"/>
  <c r="CY140" i="37" s="1"/>
  <c r="CY139" i="37" a="1"/>
  <c r="CY139" i="37" s="1"/>
  <c r="CY138" i="37" a="1"/>
  <c r="CY138" i="37" s="1"/>
  <c r="CY137" i="37" a="1"/>
  <c r="CY137" i="37" s="1"/>
  <c r="CY136" i="37" a="1"/>
  <c r="CY136" i="37" s="1"/>
  <c r="CY135" i="37" a="1"/>
  <c r="CY135" i="37" s="1"/>
  <c r="CY134" i="37" a="1"/>
  <c r="CY134" i="37" s="1"/>
  <c r="CY133" i="37" a="1"/>
  <c r="CY133" i="37" s="1"/>
  <c r="CY132" i="37" a="1"/>
  <c r="CY132" i="37" s="1"/>
  <c r="CY131" i="37" a="1"/>
  <c r="CY131" i="37" s="1"/>
  <c r="CY130" i="37" a="1"/>
  <c r="CY130" i="37" s="1"/>
  <c r="CY129" i="37" a="1"/>
  <c r="CY129" i="37" s="1"/>
  <c r="CY128" i="37" a="1"/>
  <c r="CY128" i="37" s="1"/>
  <c r="CY127" i="37" a="1"/>
  <c r="CY127" i="37" s="1"/>
  <c r="CY126" i="37" a="1"/>
  <c r="CY126" i="37" s="1"/>
  <c r="CY125" i="37" a="1"/>
  <c r="CY125" i="37" s="1"/>
  <c r="CY124" i="37" a="1"/>
  <c r="CY124" i="37" s="1"/>
  <c r="CY123" i="37" a="1"/>
  <c r="CY123" i="37" s="1"/>
  <c r="CY122" i="37" a="1"/>
  <c r="CY122" i="37" s="1"/>
  <c r="CY121" i="37" a="1"/>
  <c r="CY121" i="37" s="1"/>
  <c r="CY120" i="37" a="1"/>
  <c r="CY120" i="37" s="1"/>
  <c r="CY119" i="37" a="1"/>
  <c r="CY119" i="37" s="1"/>
  <c r="CY118" i="37" a="1"/>
  <c r="CY118" i="37" s="1"/>
  <c r="CY117" i="37" a="1"/>
  <c r="CY117" i="37" s="1"/>
  <c r="CY116" i="37" a="1"/>
  <c r="CY116" i="37" s="1"/>
  <c r="CY115" i="37" a="1"/>
  <c r="CY115" i="37" s="1"/>
  <c r="CY114" i="37" a="1"/>
  <c r="CY114" i="37" s="1"/>
  <c r="CY113" i="37" a="1"/>
  <c r="CY113" i="37" s="1"/>
  <c r="CY112" i="37" a="1"/>
  <c r="CY112" i="37" s="1"/>
  <c r="CY111" i="37" a="1"/>
  <c r="CY111" i="37" s="1"/>
  <c r="CY110" i="37" a="1"/>
  <c r="CY110" i="37" s="1"/>
  <c r="CY109" i="37" a="1"/>
  <c r="CY109" i="37" s="1"/>
  <c r="CY108" i="37" a="1"/>
  <c r="CY108" i="37" s="1"/>
  <c r="CY107" i="37" a="1"/>
  <c r="CY107" i="37" s="1"/>
  <c r="CY106" i="37" a="1"/>
  <c r="CY106" i="37" s="1"/>
  <c r="CY105" i="37" a="1"/>
  <c r="CY105" i="37" s="1"/>
  <c r="CY104" i="37" a="1"/>
  <c r="CY104" i="37" s="1"/>
  <c r="CY103" i="37" a="1"/>
  <c r="CY103" i="37" s="1"/>
  <c r="CY102" i="37" a="1"/>
  <c r="CY102" i="37" s="1"/>
  <c r="CY101" i="37" a="1"/>
  <c r="CY101" i="37" s="1"/>
  <c r="CY100" i="37" a="1"/>
  <c r="CY100" i="37" s="1"/>
  <c r="CY99" i="37" a="1"/>
  <c r="CY99" i="37" s="1"/>
  <c r="CY98" i="37" a="1"/>
  <c r="CY98" i="37" s="1"/>
  <c r="CY97" i="37" a="1"/>
  <c r="CY97" i="37" s="1"/>
  <c r="CY96" i="37" a="1"/>
  <c r="CY96" i="37" s="1"/>
  <c r="CY95" i="37" a="1"/>
  <c r="CY95" i="37" s="1"/>
  <c r="CY94" i="37" a="1"/>
  <c r="CY94" i="37" s="1"/>
  <c r="CY93" i="37" a="1"/>
  <c r="CY93" i="37" s="1"/>
  <c r="CY92" i="37" a="1"/>
  <c r="CY92" i="37" s="1"/>
  <c r="CY91" i="37" a="1"/>
  <c r="CY91" i="37" s="1"/>
  <c r="CY90" i="37" a="1"/>
  <c r="CY90" i="37" s="1"/>
  <c r="CY89" i="37" a="1"/>
  <c r="CY89" i="37" s="1"/>
  <c r="CY88" i="37" a="1"/>
  <c r="CY88" i="37" s="1"/>
  <c r="CY87" i="37" a="1"/>
  <c r="CY87" i="37" s="1"/>
  <c r="CY86" i="37" a="1"/>
  <c r="CY86" i="37" s="1"/>
  <c r="CY85" i="37" a="1"/>
  <c r="CY85" i="37" s="1"/>
  <c r="CY84" i="37" a="1"/>
  <c r="CY84" i="37" s="1"/>
  <c r="CY83" i="37" a="1"/>
  <c r="CY83" i="37" s="1"/>
  <c r="CY82" i="37" a="1"/>
  <c r="CY82" i="37" s="1"/>
  <c r="CY81" i="37" a="1"/>
  <c r="CY81" i="37" s="1"/>
  <c r="CY80" i="37" a="1"/>
  <c r="CY80" i="37" s="1"/>
  <c r="CY79" i="37" a="1"/>
  <c r="CY79" i="37" s="1"/>
  <c r="CY78" i="37" a="1"/>
  <c r="CY78" i="37" s="1"/>
  <c r="CY77" i="37" a="1"/>
  <c r="CY77" i="37" s="1"/>
  <c r="CY76" i="37" a="1"/>
  <c r="CY76" i="37" s="1"/>
  <c r="CY75" i="37" a="1"/>
  <c r="CY75" i="37" s="1"/>
  <c r="CY74" i="37" a="1"/>
  <c r="CY74" i="37" s="1"/>
  <c r="CY73" i="37" a="1"/>
  <c r="CY73" i="37" s="1"/>
  <c r="CY72" i="37" a="1"/>
  <c r="CY72" i="37" s="1"/>
  <c r="CY71" i="37" a="1"/>
  <c r="CY71" i="37" s="1"/>
  <c r="CY70" i="37" a="1"/>
  <c r="CY70" i="37" s="1"/>
  <c r="CY69" i="37" a="1"/>
  <c r="CY69" i="37" s="1"/>
  <c r="CY68" i="37" a="1"/>
  <c r="CY68" i="37" s="1"/>
  <c r="CY67" i="37" a="1"/>
  <c r="CY67" i="37" s="1"/>
  <c r="CY66" i="37" a="1"/>
  <c r="CY66" i="37" s="1"/>
  <c r="CY65" i="37" a="1"/>
  <c r="CY65" i="37" s="1"/>
  <c r="CY64" i="37" a="1"/>
  <c r="CY64" i="37" s="1"/>
  <c r="CY63" i="37" a="1"/>
  <c r="CY63" i="37" s="1"/>
  <c r="CY62" i="37" a="1"/>
  <c r="CY62" i="37" s="1"/>
  <c r="CY61" i="37" a="1"/>
  <c r="CY61" i="37" s="1"/>
  <c r="CY60" i="37" a="1"/>
  <c r="CY60" i="37" s="1"/>
  <c r="CY59" i="37" a="1"/>
  <c r="CY59" i="37" s="1"/>
  <c r="CY58" i="37" a="1"/>
  <c r="CY58" i="37" s="1"/>
  <c r="CY57" i="37" a="1"/>
  <c r="CY57" i="37" s="1"/>
  <c r="CY56" i="37" a="1"/>
  <c r="CY56" i="37" s="1"/>
  <c r="CY55" i="37" a="1"/>
  <c r="CY55" i="37" s="1"/>
  <c r="CY54" i="37" a="1"/>
  <c r="CY54" i="37" s="1"/>
  <c r="CY53" i="37" a="1"/>
  <c r="CY53" i="37" s="1"/>
  <c r="CY52" i="37" a="1"/>
  <c r="CY52" i="37" s="1"/>
  <c r="CY51" i="37" a="1"/>
  <c r="CY51" i="37" s="1"/>
  <c r="CY50" i="37" a="1"/>
  <c r="CY50" i="37" s="1"/>
  <c r="CY49" i="37" a="1"/>
  <c r="CY49" i="37" s="1"/>
  <c r="CY48" i="37" a="1"/>
  <c r="CY48" i="37" s="1"/>
  <c r="CY47" i="37" a="1"/>
  <c r="CY47" i="37" s="1"/>
  <c r="CY46" i="37" a="1"/>
  <c r="CY46" i="37" s="1"/>
  <c r="CY45" i="37" a="1"/>
  <c r="CY45" i="37" s="1"/>
  <c r="CY44" i="37" a="1"/>
  <c r="CY44" i="37" s="1"/>
  <c r="CY43" i="37" a="1"/>
  <c r="CY43" i="37" s="1"/>
  <c r="CY42" i="37" a="1"/>
  <c r="CY42" i="37" s="1"/>
  <c r="CY41" i="37" a="1"/>
  <c r="CY41" i="37" s="1"/>
  <c r="CY40" i="37" a="1"/>
  <c r="CY40" i="37" s="1"/>
  <c r="CY39" i="37" a="1"/>
  <c r="CY39" i="37" s="1"/>
  <c r="CY38" i="37" a="1"/>
  <c r="CY38" i="37" s="1"/>
  <c r="CY37" i="37" a="1"/>
  <c r="CY37" i="37" s="1"/>
  <c r="CY36" i="37" a="1"/>
  <c r="CY36" i="37" s="1"/>
  <c r="CY35" i="37" a="1"/>
  <c r="CY35" i="37" s="1"/>
  <c r="CY34" i="37" a="1"/>
  <c r="CY34" i="37" s="1"/>
  <c r="CY33" i="37" a="1"/>
  <c r="CY33" i="37" s="1"/>
  <c r="CY32" i="37" a="1"/>
  <c r="CY32" i="37" s="1"/>
  <c r="CY31" i="37" a="1"/>
  <c r="CY31" i="37" s="1"/>
  <c r="CY30" i="37" a="1"/>
  <c r="CY30" i="37" s="1"/>
  <c r="CY29" i="37" a="1"/>
  <c r="CY29" i="37" s="1"/>
  <c r="CY28" i="37" a="1"/>
  <c r="CY28" i="37" s="1"/>
  <c r="CY27" i="37" a="1"/>
  <c r="CY27" i="37" s="1"/>
  <c r="CY26" i="37" a="1"/>
  <c r="CY26" i="37" s="1"/>
  <c r="CY25" i="37" a="1"/>
  <c r="CY25" i="37" s="1"/>
  <c r="CY24" i="37" a="1"/>
  <c r="CY24" i="37" s="1"/>
  <c r="CY23" i="37" a="1"/>
  <c r="CY23" i="37" s="1"/>
  <c r="CY22" i="37" a="1"/>
  <c r="CY22" i="37" s="1"/>
  <c r="CY21" i="37" a="1"/>
  <c r="CY21" i="37" s="1"/>
  <c r="CY20" i="37" a="1"/>
  <c r="CY20" i="37" s="1"/>
  <c r="CY19" i="37" a="1"/>
  <c r="CY19" i="37" s="1"/>
  <c r="CY18" i="37" a="1"/>
  <c r="CY18" i="37" s="1"/>
  <c r="CY17" i="37" a="1"/>
  <c r="CY17" i="37" s="1"/>
  <c r="CY16" i="37" a="1"/>
  <c r="CY16" i="37" s="1"/>
  <c r="CY15" i="37" a="1"/>
  <c r="CY15" i="37" s="1"/>
  <c r="CY14" i="37" a="1"/>
  <c r="CY14" i="37" s="1"/>
  <c r="CY13" i="37" a="1"/>
  <c r="CY13" i="37" s="1"/>
  <c r="CY12" i="37" a="1"/>
  <c r="CY12" i="37" s="1"/>
  <c r="CY11" i="37" a="1"/>
  <c r="CY11" i="37" s="1"/>
  <c r="CY10" i="37" a="1"/>
  <c r="CY10" i="37" s="1"/>
  <c r="CY9" i="37" a="1"/>
  <c r="CY9" i="37" s="1"/>
  <c r="CY8" i="37" a="1"/>
  <c r="CY8" i="37" s="1"/>
  <c r="CY7" i="37" a="1"/>
  <c r="CY7" i="37" s="1"/>
  <c r="CY6" i="37" a="1"/>
  <c r="CY6" i="37" s="1"/>
  <c r="CY5" i="37" a="1"/>
  <c r="CY5" i="37" s="1"/>
  <c r="CY4" i="37" a="1"/>
  <c r="CY4" i="37" s="1"/>
  <c r="CY3" i="37" a="1"/>
  <c r="CY3" i="37" s="1"/>
  <c r="F152" i="39"/>
  <c r="F151" i="39"/>
  <c r="F150" i="39"/>
  <c r="F149" i="39"/>
  <c r="F148" i="39"/>
  <c r="F147" i="39"/>
  <c r="F146" i="39"/>
  <c r="F145" i="39"/>
  <c r="F144" i="39"/>
  <c r="F143" i="39"/>
  <c r="F141" i="39"/>
  <c r="J127" i="39" a="1"/>
  <c r="J127" i="39" s="1"/>
  <c r="F127" i="39"/>
  <c r="J126" i="39" a="1"/>
  <c r="J126" i="39" s="1"/>
  <c r="F126" i="39"/>
  <c r="J125" i="39" a="1"/>
  <c r="J125" i="39" s="1"/>
  <c r="F125" i="39"/>
  <c r="J124" i="39" a="1"/>
  <c r="J124" i="39" s="1"/>
  <c r="F124" i="39"/>
  <c r="J123" i="39" a="1"/>
  <c r="J123" i="39" s="1"/>
  <c r="F123" i="39"/>
  <c r="J122" i="39" a="1"/>
  <c r="J122" i="39" s="1"/>
  <c r="F122" i="39"/>
  <c r="J121" i="39" a="1"/>
  <c r="J121" i="39" s="1"/>
  <c r="F121" i="39"/>
  <c r="J120" i="39" a="1"/>
  <c r="J120" i="39" s="1"/>
  <c r="F120" i="39"/>
  <c r="J119" i="39" a="1"/>
  <c r="J119" i="39" s="1"/>
  <c r="F119" i="39"/>
  <c r="J118" i="39" a="1"/>
  <c r="J118" i="39" s="1"/>
  <c r="F118" i="39"/>
  <c r="O117" i="39"/>
  <c r="O117" i="39" a="1"/>
  <c r="N117" i="39"/>
  <c r="N117" i="39" a="1"/>
  <c r="L117" i="39"/>
  <c r="L117" i="39" a="1"/>
  <c r="K117" i="39"/>
  <c r="K117" i="39" a="1"/>
  <c r="J117" i="39" a="1"/>
  <c r="J117" i="39" s="1"/>
  <c r="L116" i="39"/>
  <c r="J116" i="39" a="1"/>
  <c r="J116" i="39" s="1"/>
  <c r="F116" i="39"/>
  <c r="I103" i="39" a="1"/>
  <c r="I103" i="39" s="1"/>
  <c r="F103" i="39"/>
  <c r="I102" i="39" a="1"/>
  <c r="I102" i="39" s="1"/>
  <c r="F102" i="39"/>
  <c r="I101" i="39" a="1"/>
  <c r="I101" i="39" s="1"/>
  <c r="F101" i="39"/>
  <c r="I100" i="39" a="1"/>
  <c r="I100" i="39" s="1"/>
  <c r="F100" i="39"/>
  <c r="I99" i="39" a="1"/>
  <c r="I99" i="39" s="1"/>
  <c r="F99" i="39"/>
  <c r="I98" i="39" a="1"/>
  <c r="I98" i="39" s="1"/>
  <c r="F98" i="39"/>
  <c r="I97" i="39" a="1"/>
  <c r="I97" i="39" s="1"/>
  <c r="F97" i="39"/>
  <c r="I96" i="39" a="1"/>
  <c r="I96" i="39" s="1"/>
  <c r="F96" i="39"/>
  <c r="I95" i="39" a="1"/>
  <c r="I95" i="39" s="1"/>
  <c r="F95" i="39"/>
  <c r="I94" i="39" a="1"/>
  <c r="I94" i="39" s="1"/>
  <c r="F94" i="39"/>
  <c r="I93" i="39" a="1"/>
  <c r="I93" i="39" s="1"/>
  <c r="I92" i="39" a="1"/>
  <c r="I92" i="39" s="1"/>
  <c r="F92" i="39"/>
  <c r="I80" i="39" a="1"/>
  <c r="I80" i="39" s="1"/>
  <c r="F80" i="39"/>
  <c r="I79" i="39" a="1"/>
  <c r="I79" i="39" s="1"/>
  <c r="F79" i="39"/>
  <c r="I78" i="39" a="1"/>
  <c r="I78" i="39" s="1"/>
  <c r="F78" i="39"/>
  <c r="I77" i="39" a="1"/>
  <c r="I77" i="39" s="1"/>
  <c r="F77" i="39"/>
  <c r="I76" i="39" a="1"/>
  <c r="I76" i="39" s="1"/>
  <c r="F76" i="39"/>
  <c r="I75" i="39" a="1"/>
  <c r="I75" i="39" s="1"/>
  <c r="F75" i="39"/>
  <c r="I74" i="39" a="1"/>
  <c r="I74" i="39" s="1"/>
  <c r="F74" i="39"/>
  <c r="I73" i="39" a="1"/>
  <c r="I73" i="39" s="1"/>
  <c r="F73" i="39"/>
  <c r="I72" i="39" a="1"/>
  <c r="I72" i="39" s="1"/>
  <c r="F72" i="39"/>
  <c r="I71" i="39" a="1"/>
  <c r="I71" i="39" s="1"/>
  <c r="F71" i="39"/>
  <c r="I70" i="39" a="1"/>
  <c r="I70" i="39" s="1"/>
  <c r="I69" i="39" a="1"/>
  <c r="I69" i="39" s="1"/>
  <c r="F69" i="39"/>
  <c r="H58" i="39" a="1"/>
  <c r="H58" i="39" s="1"/>
  <c r="F58" i="39"/>
  <c r="H57" i="39" a="1"/>
  <c r="H57" i="39" s="1"/>
  <c r="F57" i="39"/>
  <c r="H56" i="39" a="1"/>
  <c r="H56" i="39" s="1"/>
  <c r="F56" i="39"/>
  <c r="H55" i="39" a="1"/>
  <c r="H55" i="39" s="1"/>
  <c r="F55" i="39"/>
  <c r="H54" i="39" a="1"/>
  <c r="H54" i="39" s="1"/>
  <c r="F54" i="39"/>
  <c r="H53" i="39" a="1"/>
  <c r="H53" i="39" s="1"/>
  <c r="F53" i="39"/>
  <c r="H52" i="39" a="1"/>
  <c r="H52" i="39" s="1"/>
  <c r="F52" i="39"/>
  <c r="H51" i="39" a="1"/>
  <c r="H51" i="39" s="1"/>
  <c r="F51" i="39"/>
  <c r="H50" i="39" a="1"/>
  <c r="H50" i="39" s="1"/>
  <c r="F50" i="39"/>
  <c r="H49" i="39" a="1"/>
  <c r="H49" i="39" s="1"/>
  <c r="F49" i="39"/>
  <c r="H48" i="39" a="1"/>
  <c r="H48" i="39" s="1"/>
  <c r="F47" i="39"/>
  <c r="E36" i="39"/>
  <c r="F36" i="39" s="1"/>
  <c r="E35" i="39"/>
  <c r="F35" i="39" s="1"/>
  <c r="E34" i="39"/>
  <c r="F34" i="39" s="1"/>
  <c r="E33" i="39"/>
  <c r="F33" i="39" s="1"/>
  <c r="E32" i="39"/>
  <c r="F32" i="39" s="1"/>
  <c r="E31" i="39"/>
  <c r="F31" i="39" s="1"/>
  <c r="E30" i="39"/>
  <c r="F30" i="39" s="1"/>
  <c r="E29" i="39"/>
  <c r="F29" i="39" s="1"/>
  <c r="E28" i="39"/>
  <c r="F28" i="39" s="1"/>
  <c r="E27" i="39"/>
  <c r="F27" i="39" s="1"/>
  <c r="E26" i="39"/>
  <c r="F25" i="39"/>
  <c r="F13" i="39"/>
  <c r="F12" i="39"/>
  <c r="F11"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I17" i="34"/>
  <c r="I17" i="34" a="1"/>
  <c r="F14" i="34"/>
  <c r="F13" i="34"/>
  <c r="F12" i="34"/>
  <c r="F11" i="34"/>
  <c r="J141" i="39" l="1"/>
  <c r="K141" i="39" a="1"/>
  <c r="CZ2" i="37"/>
  <c r="DA2" i="37" s="1"/>
  <c r="DB2" i="37" s="1" a="1"/>
  <c r="DB2" i="37" s="1"/>
  <c r="B1004" i="37"/>
  <c r="C1004" i="37" s="1"/>
  <c r="A1007" i="37"/>
  <c r="B1007" i="37" s="1" a="1"/>
  <c r="M123" i="39" a="1"/>
  <c r="M123" i="39" s="1"/>
  <c r="P123" i="39" s="1"/>
  <c r="M119" i="39" a="1"/>
  <c r="M119" i="39" s="1"/>
  <c r="P119" i="39" s="1"/>
  <c r="M118" i="39" a="1"/>
  <c r="M118" i="39" s="1"/>
  <c r="P118" i="39" s="1"/>
  <c r="M121" i="39" a="1"/>
  <c r="M121" i="39" s="1"/>
  <c r="P121" i="39" s="1"/>
  <c r="M125" i="39" a="1"/>
  <c r="M125" i="39" s="1"/>
  <c r="P125" i="39" s="1"/>
  <c r="M124" i="39" a="1"/>
  <c r="M124" i="39" s="1"/>
  <c r="P124" i="39" s="1"/>
  <c r="M126" i="39" a="1"/>
  <c r="M126" i="39" s="1"/>
  <c r="P126" i="39" s="1"/>
  <c r="M120" i="39" a="1"/>
  <c r="M120" i="39" s="1"/>
  <c r="P120" i="39" s="1"/>
  <c r="M122" i="39" a="1"/>
  <c r="M122" i="39" s="1"/>
  <c r="P122" i="39" s="1"/>
  <c r="M117" i="39" a="1"/>
  <c r="M117" i="39" s="1"/>
  <c r="P117" i="39" s="1"/>
  <c r="I17" i="39" a="1"/>
  <c r="I17" i="39" s="1"/>
  <c r="N141" i="39" l="1" a="1"/>
  <c r="M141" i="39" a="1"/>
  <c r="K141" i="39"/>
  <c r="L141" i="39" s="1" a="1"/>
  <c r="P116" i="39"/>
  <c r="C1007" i="37" a="1"/>
  <c r="C1007" i="37" s="1"/>
  <c r="B1007" i="37"/>
  <c r="S141" i="39" l="1" a="1"/>
  <c r="N141" i="39"/>
  <c r="M141" i="39"/>
  <c r="L141" i="39"/>
  <c r="S141" i="39" l="1"/>
  <c r="T141" i="39" l="1" a="1"/>
  <c r="T141" i="39" s="1"/>
  <c r="S1144" i="39"/>
  <c r="K154" i="39" l="1" a="1"/>
  <c r="K154" i="39" s="1"/>
  <c r="L154" i="3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<sst xmlns="http://schemas.openxmlformats.org/spreadsheetml/2006/main" count="3062" uniqueCount="2526">
  <si>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</si>
  <si>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</si>
  <si>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</si>
  <si>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</si>
  <si>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</si>
  <si>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</si>
  <si>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</si>
  <si>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</si>
  <si>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</si>
  <si>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</si>
  <si>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</si>
  <si>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</si>
  <si>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</si>
  <si>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</si>
  <si>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</si>
  <si>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</si>
  <si>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</si>
  <si>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</si>
  <si>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</si>
  <si>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</si>
  <si>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</si>
  <si>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</si>
  <si>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</si>
  <si>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</si>
  <si>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</si>
  <si>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</si>
  <si>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</si>
  <si>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</si>
  <si>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</si>
  <si>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</si>
  <si>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</si>
  <si>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</si>
  <si>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</si>
  <si>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</si>
  <si>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</si>
  <si>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</si>
  <si>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</si>
  <si>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</si>
  <si>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</si>
  <si>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</si>
  <si>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</si>
  <si>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</si>
  <si>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</si>
  <si>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</si>
  <si>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</si>
  <si>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</si>
  <si>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</si>
  <si>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</si>
  <si>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</si>
  <si>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</si>
  <si>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</si>
  <si>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</si>
  <si>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</si>
  <si>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</si>
  <si>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</si>
  <si>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</si>
  <si>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</si>
  <si>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</si>
  <si>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</si>
  <si>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</si>
  <si>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</si>
  <si>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</si>
  <si>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</si>
  <si>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</si>
  <si>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</si>
  <si>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</si>
  <si>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</si>
  <si>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</si>
  <si>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</si>
  <si>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</si>
  <si>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</si>
  <si>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</si>
  <si>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</si>
  <si>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</si>
  <si>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</si>
  <si>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</si>
  <si>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</si>
  <si>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</si>
  <si>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</si>
  <si>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</si>
  <si>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</si>
  <si>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</si>
  <si>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</si>
  <si>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</si>
  <si>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</si>
  <si>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</si>
  <si>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</si>
  <si>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</si>
  <si>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</si>
  <si>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</si>
  <si>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</si>
  <si>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</si>
  <si>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</si>
  <si>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</si>
  <si>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</si>
  <si>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</si>
  <si>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</si>
  <si>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</si>
  <si>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</si>
  <si>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</si>
  <si>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</si>
  <si>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</si>
  <si>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</si>
  <si>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</si>
  <si>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</si>
  <si>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</si>
  <si>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</si>
  <si>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</si>
  <si>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</si>
  <si>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</si>
  <si>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</si>
  <si>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</si>
  <si>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</si>
  <si>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</si>
  <si>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</si>
  <si>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</si>
  <si>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</si>
  <si>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</si>
  <si>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</si>
  <si>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</si>
  <si>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</si>
  <si>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</si>
  <si>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</si>
  <si>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</si>
  <si>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</si>
  <si>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</si>
  <si>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</si>
  <si>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</si>
  <si>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</si>
  <si>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</si>
  <si>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</si>
  <si>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</si>
  <si>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</si>
  <si>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</si>
  <si>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</si>
  <si>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</si>
  <si>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</si>
  <si>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</si>
  <si>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</si>
  <si>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</si>
  <si>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</si>
  <si>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</si>
  <si>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</si>
  <si>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</si>
  <si>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</si>
  <si>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</si>
  <si>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</si>
  <si>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</si>
  <si>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</si>
  <si>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</si>
  <si>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</si>
  <si>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</si>
  <si>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</si>
  <si>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</si>
  <si>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</si>
  <si>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</si>
  <si>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</si>
  <si>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</si>
  <si>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</si>
  <si>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</si>
  <si>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</si>
  <si>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</si>
  <si>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</si>
  <si>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</si>
  <si>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</si>
  <si>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</si>
  <si>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</si>
  <si>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</si>
  <si>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</si>
  <si>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</si>
  <si>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</si>
  <si>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</si>
  <si>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</si>
  <si>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</si>
  <si>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</si>
  <si>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</si>
  <si>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</si>
  <si>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</si>
  <si>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</si>
  <si>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</si>
  <si>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</si>
  <si>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</si>
  <si>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</si>
  <si>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</si>
  <si>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</si>
  <si>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</si>
  <si>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</si>
  <si>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</si>
  <si>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</si>
  <si>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</si>
  <si>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</si>
  <si>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</si>
  <si>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</si>
  <si>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</si>
  <si>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</si>
  <si>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</si>
  <si>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</si>
  <si>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</si>
  <si>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</si>
  <si>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</si>
  <si>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</si>
  <si>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</si>
  <si>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</si>
  <si>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</si>
  <si>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</si>
  <si>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</si>
  <si>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</si>
  <si>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</si>
  <si>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</si>
  <si>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</si>
  <si>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</si>
  <si>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</si>
  <si>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</si>
  <si>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</si>
  <si>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</si>
  <si>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</si>
  <si>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</si>
  <si>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</si>
  <si>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</si>
  <si>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</si>
  <si>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</si>
  <si>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</si>
  <si>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</si>
  <si>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</si>
  <si>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</si>
  <si>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</si>
  <si>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</si>
  <si>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</si>
  <si>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</si>
  <si>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</si>
  <si>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</si>
  <si>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</si>
  <si>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</si>
  <si>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</si>
  <si>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</si>
  <si>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</si>
  <si>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</si>
  <si>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</si>
  <si>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</si>
  <si>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</si>
  <si>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</si>
  <si>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</si>
  <si>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</si>
  <si>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</si>
  <si>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</si>
  <si>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</si>
  <si>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</si>
  <si>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</si>
  <si>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</si>
  <si>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</si>
  <si>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</si>
  <si>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</si>
  <si>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</si>
  <si>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</si>
  <si>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</si>
  <si>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</si>
  <si>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</si>
  <si>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</si>
  <si>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</si>
  <si>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</si>
  <si>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</si>
  <si>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</si>
  <si>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</si>
  <si>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</si>
  <si>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</si>
  <si>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</si>
  <si>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</si>
  <si>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</si>
  <si>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</si>
  <si>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</si>
  <si>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</si>
  <si>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</si>
  <si>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</si>
  <si>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</si>
  <si>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</si>
  <si>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</si>
  <si>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</si>
  <si>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</si>
  <si>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</si>
  <si>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</si>
  <si>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</si>
  <si>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</si>
  <si>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</si>
  <si>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</si>
  <si>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</si>
  <si>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</si>
  <si>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</si>
  <si>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</si>
  <si>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</si>
  <si>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</si>
  <si>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</si>
  <si>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</si>
  <si>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</si>
  <si>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</si>
  <si>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</si>
  <si>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</si>
  <si>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</si>
  <si>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</si>
  <si>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</si>
  <si>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</si>
  <si>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</si>
  <si>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</si>
  <si>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</si>
  <si>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</si>
  <si>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</si>
  <si>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</si>
  <si>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</si>
  <si>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</si>
  <si>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</si>
  <si>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</si>
  <si>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</si>
  <si>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</si>
  <si>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</si>
  <si>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</si>
  <si>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</si>
  <si>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</si>
  <si>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</si>
  <si>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</si>
  <si>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</si>
  <si>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</si>
  <si>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</si>
  <si>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</si>
  <si>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</si>
  <si>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</si>
  <si>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</si>
  <si>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</si>
  <si>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</si>
  <si>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</si>
  <si>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</si>
  <si>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</si>
  <si>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</si>
  <si>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</si>
  <si>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</si>
  <si>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</si>
  <si>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</si>
  <si>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</si>
  <si>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</si>
  <si>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</si>
  <si>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</si>
  <si>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</si>
  <si>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</si>
  <si>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</si>
  <si>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</si>
  <si>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</si>
  <si>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</si>
  <si>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</si>
  <si>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</si>
  <si>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</si>
  <si>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</si>
  <si>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</si>
  <si>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</si>
  <si>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</si>
  <si>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</si>
  <si>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</si>
  <si>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</si>
  <si>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</si>
  <si>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</si>
  <si>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</si>
  <si>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</si>
  <si>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</si>
  <si>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</si>
  <si>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</si>
  <si>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</si>
  <si>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</si>
  <si>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</si>
  <si>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</si>
  <si>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</si>
  <si>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</si>
  <si>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</si>
  <si>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</si>
  <si>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</si>
  <si>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</si>
  <si>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</si>
  <si>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</si>
  <si>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</si>
  <si>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</si>
  <si>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</si>
  <si>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</si>
  <si>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</si>
  <si>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</si>
  <si>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</si>
  <si>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</si>
  <si>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</si>
  <si>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</si>
  <si>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</si>
  <si>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</si>
  <si>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</si>
  <si>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</si>
  <si>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</si>
  <si>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</si>
  <si>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</si>
  <si>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</si>
  <si>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</si>
  <si>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</si>
  <si>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</si>
  <si>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</si>
  <si>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</si>
  <si>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</si>
  <si>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</si>
  <si>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</si>
  <si>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</si>
  <si>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</si>
  <si>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</si>
  <si>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</si>
  <si>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</si>
  <si>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</si>
  <si>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</si>
  <si>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</si>
  <si>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</si>
  <si>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</si>
  <si>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</si>
  <si>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</si>
  <si>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</si>
  <si>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</si>
  <si>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</si>
  <si>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</si>
  <si>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</si>
  <si>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</si>
  <si>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</si>
  <si>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</si>
  <si>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</si>
  <si>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</si>
  <si>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</si>
  <si>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</si>
  <si>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</si>
  <si>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</si>
  <si>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</si>
  <si>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</si>
  <si>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</si>
  <si>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</si>
  <si>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</si>
  <si>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</si>
  <si>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</si>
  <si>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</si>
  <si>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</si>
  <si>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</si>
  <si>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</si>
  <si>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</si>
  <si>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</si>
  <si>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</si>
  <si>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</si>
  <si>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</si>
  <si>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</si>
  <si>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</si>
  <si>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</si>
  <si>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</si>
  <si>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</si>
  <si>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</si>
  <si>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</si>
  <si>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</si>
  <si>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</si>
  <si>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</si>
  <si>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</si>
  <si>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</si>
  <si>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</si>
  <si>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</si>
  <si>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</si>
  <si>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</si>
  <si>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</si>
  <si>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</si>
  <si>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</si>
  <si>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</si>
  <si>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</si>
  <si>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</si>
  <si>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</si>
  <si>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</si>
  <si>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</si>
  <si>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</si>
  <si>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</si>
  <si>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</si>
  <si>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</si>
  <si>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</si>
  <si>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</si>
  <si>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</si>
  <si>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</si>
  <si>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</si>
  <si>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</si>
  <si>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</si>
  <si>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</si>
  <si>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</si>
  <si>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</si>
  <si>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</si>
  <si>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</si>
  <si>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</si>
  <si>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</si>
  <si>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</si>
  <si>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</si>
  <si>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</si>
  <si>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</si>
  <si>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</si>
  <si>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</si>
  <si>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</si>
  <si>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</si>
  <si>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</si>
  <si>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</si>
  <si>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</si>
  <si>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</si>
  <si>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</si>
  <si>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</si>
  <si>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</si>
  <si>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</si>
  <si>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</si>
  <si>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</si>
  <si>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</si>
  <si>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</si>
  <si>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</si>
  <si>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</si>
  <si>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</si>
  <si>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</si>
  <si>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</si>
  <si>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</si>
  <si>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</si>
  <si>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</si>
  <si>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</si>
  <si>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</si>
  <si>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</si>
  <si>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</si>
  <si>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</si>
  <si>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</si>
  <si>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</si>
  <si>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</si>
  <si>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</si>
  <si>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</si>
  <si>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</si>
  <si>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</si>
  <si>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</si>
  <si>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</si>
  <si>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</si>
  <si>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</si>
  <si>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</si>
  <si>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</si>
  <si>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</si>
  <si>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</si>
  <si>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</si>
  <si>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</si>
  <si>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</si>
  <si>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</si>
  <si>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</si>
  <si>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</si>
  <si>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</si>
  <si>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</si>
  <si>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</si>
  <si>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</si>
  <si>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</si>
  <si>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</si>
  <si>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</si>
  <si>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</si>
  <si>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</si>
  <si>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</si>
  <si>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</si>
  <si>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</si>
  <si>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</si>
  <si>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</si>
  <si>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</si>
  <si>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</si>
  <si>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</si>
  <si>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</si>
  <si>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</si>
  <si>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</si>
  <si>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</si>
  <si>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</si>
  <si>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</si>
  <si>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</si>
  <si>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</si>
  <si>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</si>
  <si>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</si>
  <si>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</si>
  <si>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</si>
  <si>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</si>
  <si>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</si>
  <si>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</si>
  <si>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</si>
  <si>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</si>
  <si>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</si>
  <si>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</si>
  <si>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</si>
  <si>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</si>
  <si>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</si>
  <si>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</si>
  <si>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</si>
  <si>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</si>
  <si>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</si>
  <si>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</si>
  <si>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</si>
  <si>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</si>
  <si>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</si>
  <si>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</si>
  <si>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</si>
  <si>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</si>
  <si>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</si>
  <si>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</si>
  <si>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</si>
  <si>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</si>
  <si>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</si>
  <si>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</si>
  <si>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</si>
  <si>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</si>
  <si>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</si>
  <si>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</si>
  <si>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</si>
  <si>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</si>
  <si>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</si>
  <si>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</si>
  <si>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</si>
  <si>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</si>
  <si>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</si>
  <si>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</si>
  <si>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</si>
  <si>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</si>
  <si>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</si>
  <si>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</si>
  <si>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</si>
  <si>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</si>
  <si>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</si>
  <si>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</si>
  <si>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</si>
  <si>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</si>
  <si>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</si>
  <si>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</si>
  <si>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</si>
  <si>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</si>
  <si>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</si>
  <si>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</si>
  <si>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</si>
  <si>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</si>
  <si>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</si>
  <si>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</si>
  <si>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</si>
  <si>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</si>
  <si>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</si>
  <si>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</si>
  <si>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</si>
  <si>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</si>
  <si>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</si>
  <si>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</si>
  <si>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</si>
  <si>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</si>
  <si>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</si>
  <si>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</si>
  <si>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</si>
  <si>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</si>
  <si>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</si>
  <si>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</si>
  <si>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</si>
  <si>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</si>
  <si>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</si>
  <si>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</si>
  <si>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</si>
  <si>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</si>
  <si>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</si>
  <si>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</si>
  <si>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</si>
  <si>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</si>
  <si>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</si>
  <si>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</si>
  <si>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</si>
  <si>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</si>
  <si>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</si>
  <si>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</si>
  <si>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</si>
  <si>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</si>
  <si>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</si>
  <si>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</si>
  <si>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</si>
  <si>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</si>
  <si>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</si>
  <si>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</si>
  <si>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</si>
  <si>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</si>
  <si>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</si>
  <si>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</si>
  <si>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</si>
  <si>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</si>
  <si>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</si>
  <si>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</si>
  <si>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</si>
  <si>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</si>
  <si>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</si>
  <si>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</si>
  <si>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</si>
  <si>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</si>
  <si>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</si>
  <si>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</si>
  <si>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</si>
  <si>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</si>
  <si>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</si>
  <si>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</si>
  <si>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</si>
  <si>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</si>
  <si>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</si>
  <si>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</si>
  <si>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</si>
  <si>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</si>
  <si>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</si>
  <si>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</si>
  <si>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</si>
  <si>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</si>
  <si>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</si>
  <si>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</si>
  <si>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</si>
  <si>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</si>
  <si>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</si>
  <si>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</si>
  <si>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</si>
  <si>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</si>
  <si>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</si>
  <si>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</si>
  <si>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</si>
  <si>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</si>
  <si>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</si>
  <si>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</si>
  <si>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</si>
  <si>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</si>
  <si>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</si>
  <si>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</si>
  <si>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</si>
  <si>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</si>
  <si>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</si>
  <si>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</si>
  <si>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</si>
  <si>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</si>
  <si>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</si>
  <si>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</si>
  <si>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</si>
  <si>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</si>
  <si>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</si>
  <si>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</si>
  <si>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</si>
  <si>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</si>
  <si>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</si>
  <si>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</si>
  <si>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</si>
  <si>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</si>
  <si>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</si>
  <si>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</si>
  <si>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</si>
  <si>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</si>
  <si>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</si>
  <si>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</si>
  <si>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</si>
  <si>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</si>
  <si>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</si>
  <si>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</si>
  <si>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</si>
  <si>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</si>
  <si>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</si>
  <si>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</si>
  <si>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</si>
  <si>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</si>
  <si>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</si>
  <si>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</si>
  <si>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</si>
  <si>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</si>
  <si>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</si>
  <si>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</si>
  <si>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</si>
  <si>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</si>
  <si>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</si>
  <si>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</si>
  <si>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</si>
  <si>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</si>
  <si>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</si>
  <si>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</si>
  <si>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</si>
  <si>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</si>
  <si>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</si>
  <si>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</si>
  <si>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</si>
  <si>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</si>
  <si>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</si>
  <si>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</si>
  <si>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</si>
  <si>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</si>
  <si>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</si>
  <si>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</si>
  <si>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</si>
  <si>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</si>
  <si>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</si>
  <si>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</si>
  <si>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</si>
  <si>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</si>
  <si>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</si>
  <si>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</si>
  <si>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</si>
  <si>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</si>
  <si>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</si>
  <si>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</si>
  <si>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</si>
  <si>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</si>
  <si>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</si>
  <si>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</si>
  <si>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</si>
  <si>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</si>
  <si>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</si>
  <si>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</si>
  <si>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</si>
  <si>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</si>
  <si>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</si>
  <si>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</si>
  <si>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</si>
  <si>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</si>
  <si>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</si>
  <si>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</si>
  <si>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</si>
  <si>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</si>
  <si>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</si>
  <si>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</si>
  <si>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</si>
  <si>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</si>
  <si>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</si>
  <si>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</si>
  <si>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</si>
  <si>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</si>
  <si>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</si>
  <si>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</si>
  <si>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</si>
  <si>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</si>
  <si>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</si>
  <si>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</si>
  <si>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</si>
  <si>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</si>
  <si>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</si>
  <si>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</si>
  <si>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</si>
  <si>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</si>
  <si>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</si>
  <si>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</si>
  <si>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</si>
  <si>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</si>
  <si>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</si>
  <si>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</si>
  <si>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</si>
  <si>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</si>
  <si>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</si>
  <si>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</si>
  <si>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</si>
  <si>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</si>
  <si>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</si>
  <si>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</si>
  <si>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</si>
  <si>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</si>
  <si>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</si>
  <si>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</si>
  <si>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</si>
  <si>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</si>
  <si>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</si>
  <si>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</si>
  <si>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</si>
  <si>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</si>
  <si>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</si>
  <si>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</si>
  <si>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</si>
  <si>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</si>
  <si>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</si>
  <si>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</si>
  <si>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</si>
  <si>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</si>
  <si>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</si>
  <si>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</si>
  <si>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</si>
  <si>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</si>
  <si>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</si>
  <si>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</si>
  <si>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</si>
  <si>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</si>
  <si>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</si>
  <si>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</si>
  <si>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</si>
  <si>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</si>
  <si>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</si>
  <si>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</si>
  <si>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</si>
  <si>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</si>
  <si>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</si>
  <si>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</si>
  <si>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</si>
  <si>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</si>
  <si>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</si>
  <si>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</si>
  <si>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</si>
  <si>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</si>
  <si>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</si>
  <si>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</si>
  <si>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</si>
  <si>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</si>
  <si>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</si>
  <si>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</si>
  <si>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</si>
  <si>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</si>
  <si>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</si>
  <si>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</si>
  <si>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</si>
  <si>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</si>
  <si>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</si>
  <si>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</si>
  <si>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</si>
  <si>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</si>
  <si>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</si>
  <si>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</si>
  <si>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</si>
  <si>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</si>
  <si>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</si>
  <si>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</si>
  <si>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</si>
  <si>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</si>
  <si>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</si>
  <si>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</si>
  <si>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</si>
  <si>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</si>
  <si>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</si>
  <si>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</si>
  <si>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</si>
  <si>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</si>
  <si>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</si>
  <si>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</si>
  <si>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</si>
  <si>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</si>
  <si>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</si>
  <si>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</si>
  <si>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</si>
  <si>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</si>
  <si>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</si>
  <si>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</si>
  <si>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</si>
  <si>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</si>
  <si>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</si>
  <si>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</si>
  <si>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</si>
  <si>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</si>
  <si>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</si>
  <si>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</si>
  <si>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</si>
  <si>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</si>
  <si>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</si>
  <si>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</si>
  <si>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</si>
  <si>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</si>
  <si>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</si>
  <si>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</si>
  <si>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</si>
  <si>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</si>
  <si>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</si>
  <si>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</si>
  <si>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</si>
  <si>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</si>
  <si>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</si>
  <si>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</si>
  <si>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</si>
  <si>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</si>
  <si>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</si>
  <si>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</si>
  <si>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</si>
  <si>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</si>
  <si>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</si>
  <si>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</si>
  <si>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</si>
  <si>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</si>
  <si>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</si>
  <si>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</si>
  <si>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</si>
  <si>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</si>
  <si>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</si>
  <si>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</si>
  <si>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</si>
  <si>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</si>
  <si>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</si>
  <si>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</si>
  <si>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</si>
  <si>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</si>
  <si>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</si>
  <si>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</si>
  <si>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</si>
  <si>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</si>
  <si>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</si>
  <si>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</si>
  <si>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</si>
  <si>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</si>
  <si>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</si>
  <si>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</si>
  <si>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</si>
  <si>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</si>
  <si>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</si>
  <si>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</si>
  <si>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</si>
  <si>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</si>
  <si>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</si>
  <si>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</si>
  <si>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</si>
  <si>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</si>
  <si>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</si>
  <si>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</si>
  <si>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</si>
  <si>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</si>
  <si>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</si>
  <si>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</si>
  <si>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</si>
  <si>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</si>
  <si>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</si>
  <si>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</si>
  <si>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</si>
  <si>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</si>
  <si>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</si>
  <si>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</si>
  <si>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</si>
  <si>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</si>
  <si>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</si>
  <si>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</si>
  <si>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</si>
  <si>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</si>
  <si>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</si>
  <si>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</si>
  <si>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</si>
  <si>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</si>
  <si>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</si>
  <si>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</si>
  <si>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</si>
  <si>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</si>
  <si>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</si>
  <si>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</si>
  <si>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</si>
  <si>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</si>
  <si>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</si>
  <si>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</si>
  <si>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</si>
  <si>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</si>
  <si>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</si>
  <si>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</si>
  <si>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</si>
  <si>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</si>
  <si>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</si>
  <si>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</si>
  <si>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</si>
  <si>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</si>
  <si>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</si>
  <si>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</si>
  <si>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</si>
  <si>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</si>
  <si>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</si>
  <si>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</si>
  <si>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</si>
  <si>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</si>
  <si>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</si>
  <si>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</si>
  <si>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</si>
  <si>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</si>
  <si>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</si>
  <si>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</si>
  <si>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</si>
  <si>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</si>
  <si>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</si>
  <si>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</si>
  <si>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</si>
  <si>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</si>
  <si>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</si>
  <si>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</si>
  <si>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</si>
  <si>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</si>
  <si>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</si>
  <si>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</si>
  <si>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</si>
  <si>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</si>
  <si>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</si>
  <si>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</si>
  <si>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</si>
  <si>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</si>
  <si>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</si>
  <si>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</si>
  <si>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</si>
  <si>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</si>
  <si>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</si>
  <si>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</si>
  <si>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</si>
  <si>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</si>
  <si>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</si>
  <si>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</si>
  <si>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</si>
  <si>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</si>
  <si>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</si>
  <si>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</si>
  <si>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</si>
  <si>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</si>
  <si>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</si>
  <si>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</si>
  <si>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</si>
  <si>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</si>
  <si>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</si>
  <si>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</si>
  <si>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</si>
  <si>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</si>
  <si>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</si>
  <si>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</si>
  <si>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</si>
  <si>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</si>
  <si>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</si>
  <si>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</si>
  <si>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</si>
  <si>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</si>
  <si>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</si>
  <si>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</si>
  <si>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</si>
  <si>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</si>
  <si>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</si>
  <si>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</si>
  <si>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</si>
  <si>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</si>
  <si>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</si>
  <si>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</si>
  <si>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</si>
  <si>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</si>
  <si>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</si>
  <si>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</si>
  <si>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</si>
  <si>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</si>
  <si>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</si>
  <si>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</si>
  <si>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</si>
  <si>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</si>
  <si>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</si>
  <si>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</si>
  <si>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</si>
  <si>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</si>
  <si>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</si>
  <si>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</si>
  <si>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</si>
  <si>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</si>
  <si>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</si>
  <si>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</si>
  <si>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</si>
  <si>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</si>
  <si>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</si>
  <si>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</si>
  <si>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</si>
  <si>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</si>
  <si>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</si>
  <si>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</si>
  <si>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</si>
  <si>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</si>
  <si>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</si>
  <si>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</si>
  <si>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</si>
  <si>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</si>
  <si>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</si>
  <si>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</si>
  <si>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</si>
  <si>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</si>
  <si>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</si>
  <si>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</si>
  <si>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</si>
  <si>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</si>
  <si>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</si>
  <si>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</si>
  <si>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</si>
  <si>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</si>
  <si>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</si>
  <si>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</si>
  <si>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</si>
  <si>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</si>
  <si>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</si>
  <si>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</si>
  <si>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</si>
  <si>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</si>
  <si>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</si>
  <si>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</si>
  <si>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</si>
  <si>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</si>
  <si>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</si>
  <si>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</si>
  <si>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</si>
  <si>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</si>
  <si>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</si>
  <si>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</si>
  <si>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</si>
  <si>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</si>
  <si>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</si>
  <si>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</si>
  <si>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</si>
  <si>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</si>
  <si>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</si>
  <si>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</si>
  <si>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</si>
  <si>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</si>
  <si>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</si>
  <si>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</si>
  <si>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</si>
  <si>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</si>
  <si>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</si>
  <si>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</si>
  <si>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</si>
  <si>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</si>
  <si>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</si>
  <si>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</si>
  <si>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</si>
  <si>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</si>
  <si>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</si>
  <si>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</si>
  <si>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</si>
  <si>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</si>
  <si>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</si>
  <si>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</si>
  <si>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</si>
  <si>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</si>
  <si>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</si>
  <si>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</si>
  <si>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</si>
  <si>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</si>
  <si>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</si>
  <si>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</si>
  <si>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</si>
  <si>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</si>
  <si>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</si>
  <si>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</si>
  <si>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</si>
  <si>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</si>
  <si>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</si>
  <si>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</si>
  <si>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</si>
  <si>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</si>
  <si>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</si>
  <si>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</si>
  <si>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</si>
  <si>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</si>
  <si>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</si>
  <si>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</si>
  <si>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</si>
  <si>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</si>
  <si>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</si>
  <si>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</si>
  <si>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</si>
  <si>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</si>
  <si>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</si>
  <si>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</si>
  <si>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</si>
  <si>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</si>
  <si>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</si>
  <si>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</si>
  <si>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</si>
  <si>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</si>
  <si>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</si>
  <si>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</si>
  <si>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</si>
  <si>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</si>
  <si>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</si>
  <si>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</si>
  <si>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</si>
  <si>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</si>
  <si>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</si>
  <si>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</si>
  <si>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</si>
  <si>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</si>
  <si>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</si>
  <si>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</si>
  <si>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</si>
  <si>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</si>
  <si>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</si>
  <si>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</si>
  <si>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</si>
  <si>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</si>
  <si>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</si>
  <si>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</si>
  <si>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</si>
  <si>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</si>
  <si>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</si>
  <si>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</si>
  <si>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</si>
  <si>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</si>
  <si>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</si>
  <si>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</si>
  <si>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</si>
  <si>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</si>
  <si>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</si>
  <si>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</si>
  <si>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</si>
  <si>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</si>
  <si>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</si>
  <si>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</si>
  <si>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</si>
  <si>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</si>
  <si>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</si>
  <si>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</si>
  <si>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</si>
  <si>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</si>
  <si>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</si>
  <si>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</si>
  <si>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</si>
  <si>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</si>
  <si>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</si>
  <si>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</si>
  <si>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</si>
  <si>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</si>
  <si>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</si>
  <si>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</si>
  <si>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</si>
  <si>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</si>
  <si>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</si>
  <si>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</si>
  <si>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</si>
  <si>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</si>
  <si>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</si>
  <si>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</si>
  <si>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</si>
  <si>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</si>
  <si>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</si>
  <si>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</si>
  <si>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</si>
  <si>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</si>
  <si>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</si>
  <si>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</si>
  <si>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</si>
  <si>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</si>
  <si>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</si>
  <si>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</si>
  <si>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</si>
  <si>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</si>
  <si>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</si>
  <si>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</si>
  <si>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</si>
  <si>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</si>
  <si>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</si>
  <si>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</si>
  <si>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</si>
  <si>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</si>
  <si>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</si>
  <si>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</si>
  <si>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</si>
  <si>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</si>
  <si>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</si>
  <si>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</si>
  <si>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</si>
  <si>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</si>
  <si>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</si>
  <si>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</si>
  <si>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</si>
  <si>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</si>
  <si>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</si>
  <si>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</si>
  <si>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</si>
  <si>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</si>
  <si>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</si>
  <si>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</si>
  <si>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</si>
  <si>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</si>
  <si>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</si>
  <si>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</si>
  <si>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</si>
  <si>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</si>
  <si>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</si>
  <si>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</si>
  <si>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</si>
  <si>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</si>
  <si>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</si>
  <si>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</si>
  <si>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</si>
  <si>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</si>
  <si>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</si>
  <si>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</si>
  <si>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</si>
  <si>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</si>
  <si>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</si>
  <si>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</si>
  <si>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</si>
  <si>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</si>
  <si>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</si>
  <si>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</si>
  <si>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</si>
  <si>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</si>
  <si>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</si>
  <si>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</si>
  <si>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</si>
  <si>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</si>
  <si>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</si>
  <si>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</si>
  <si>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</si>
  <si>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</si>
  <si>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</si>
  <si>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</si>
  <si>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</si>
  <si>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</si>
  <si>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</si>
  <si>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</si>
  <si>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</si>
  <si>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</si>
  <si>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</si>
  <si>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</si>
  <si>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</si>
  <si>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</si>
  <si>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</si>
  <si>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</si>
  <si>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</si>
  <si>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</si>
  <si>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</si>
  <si>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</si>
  <si>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</si>
  <si>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</si>
  <si>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</si>
  <si>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</si>
  <si>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</si>
  <si>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</si>
  <si>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</si>
  <si>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</si>
  <si>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</si>
  <si>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</si>
  <si>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</si>
  <si>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</si>
  <si>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</si>
  <si>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</si>
  <si>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</si>
  <si>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</si>
  <si>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</si>
  <si>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</si>
  <si>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</si>
  <si>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</si>
  <si>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</si>
  <si>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</si>
  <si>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</si>
  <si>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</si>
  <si>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</si>
  <si>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</si>
  <si>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</si>
  <si>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</si>
  <si>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</si>
  <si>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</si>
  <si>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</si>
  <si>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</si>
  <si>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</si>
  <si>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</si>
  <si>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</si>
  <si>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</si>
  <si>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</si>
  <si>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</si>
  <si>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</si>
  <si>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</si>
  <si>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</si>
  <si>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</si>
  <si>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</si>
  <si>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</si>
  <si>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</si>
  <si>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</si>
  <si>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</si>
  <si>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</si>
  <si>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</si>
  <si>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</si>
  <si>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</si>
  <si>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</si>
  <si>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</si>
  <si>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</si>
  <si>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</si>
  <si>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</si>
  <si>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</si>
  <si>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</si>
  <si>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</si>
  <si>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</si>
  <si>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</si>
  <si>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</si>
  <si>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</si>
  <si>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</si>
  <si>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</si>
  <si>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</si>
  <si>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</si>
  <si>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</si>
  <si>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</si>
  <si>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</si>
  <si>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</si>
  <si>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</si>
  <si>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</si>
  <si>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</si>
  <si>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</si>
  <si>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</si>
  <si>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</si>
  <si>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</si>
  <si>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</si>
  <si>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</si>
  <si>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</si>
  <si>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</si>
  <si>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</si>
  <si>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</si>
  <si>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</si>
  <si>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</si>
  <si>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</si>
  <si>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</si>
  <si>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</si>
  <si>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</si>
  <si>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</si>
  <si>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</si>
  <si>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</si>
  <si>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</si>
  <si>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</si>
  <si>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</si>
  <si>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</si>
  <si>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</si>
  <si>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</si>
  <si>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</si>
  <si>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</si>
  <si>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</si>
  <si>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</si>
  <si>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</si>
  <si>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</si>
  <si>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</si>
  <si>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</si>
  <si>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</si>
  <si>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</si>
  <si>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</si>
  <si>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</si>
  <si>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</si>
  <si>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</si>
  <si>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</si>
  <si>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</si>
  <si>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</si>
  <si>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</si>
  <si>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</si>
  <si>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</si>
  <si>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</si>
  <si>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</si>
  <si>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</si>
  <si>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</si>
  <si>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</si>
  <si>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</si>
  <si>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</si>
  <si>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</si>
  <si>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</si>
  <si>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</si>
  <si>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</si>
  <si>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</si>
  <si>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</si>
  <si>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</si>
  <si>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</si>
  <si>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</si>
  <si>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</si>
  <si>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</si>
  <si>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</si>
  <si>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</si>
  <si>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</si>
  <si>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</si>
  <si>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</si>
  <si>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</si>
  <si>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</si>
  <si>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</si>
  <si>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</si>
  <si>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</si>
  <si>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</si>
  <si>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</si>
  <si>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</si>
  <si>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</si>
  <si>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</si>
  <si>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</si>
  <si>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</si>
  <si>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</si>
  <si>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</si>
  <si>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</si>
  <si>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</si>
  <si>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</si>
  <si>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</si>
  <si>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</si>
  <si>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</si>
  <si>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</si>
  <si>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</si>
  <si>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</si>
  <si>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</si>
  <si>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</si>
  <si>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</si>
  <si>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</si>
  <si>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</si>
  <si>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</si>
  <si>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</si>
  <si>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</si>
  <si>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</si>
  <si>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</si>
  <si>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</si>
  <si>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</si>
  <si>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</si>
  <si>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</si>
  <si>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</si>
  <si>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</si>
  <si>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</si>
  <si>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</si>
  <si>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</si>
  <si>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</si>
  <si>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</si>
  <si>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</si>
  <si>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</si>
  <si>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</si>
  <si>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</si>
  <si>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</si>
  <si>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</si>
  <si>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</si>
  <si>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</si>
  <si>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</si>
  <si>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</si>
  <si>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</si>
  <si>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</si>
  <si>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</si>
  <si>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</si>
  <si>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</si>
  <si>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</si>
  <si>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</si>
  <si>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</si>
  <si>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</si>
  <si>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</si>
  <si>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</si>
  <si>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</si>
  <si>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</si>
  <si>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</si>
  <si>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</si>
  <si>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</si>
  <si>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</si>
  <si>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</si>
  <si>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</si>
  <si>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</si>
  <si>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</si>
  <si>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</si>
  <si>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</si>
  <si>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</si>
  <si>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</si>
  <si>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</si>
  <si>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</si>
  <si>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</si>
  <si>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</si>
  <si>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</si>
  <si>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</si>
  <si>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</si>
  <si>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</si>
  <si>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</si>
  <si>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</si>
  <si>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</si>
  <si>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</si>
  <si>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</si>
  <si>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</si>
  <si>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</si>
  <si>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</si>
  <si>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</si>
  <si>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</si>
  <si>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</si>
  <si>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</si>
  <si>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</si>
  <si>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</si>
  <si>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</si>
  <si>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</si>
  <si>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</si>
  <si>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</si>
  <si>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</si>
  <si>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</si>
  <si>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</si>
  <si>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</si>
  <si>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</si>
  <si>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</si>
  <si>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</si>
  <si>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</si>
  <si>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</si>
  <si>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</si>
  <si>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</si>
  <si>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</si>
  <si>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</si>
  <si>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</si>
  <si>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</si>
  <si>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</si>
  <si>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</si>
  <si>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</si>
  <si>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</si>
  <si>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</si>
  <si>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</si>
  <si>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</si>
  <si>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</si>
  <si>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</si>
  <si>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</si>
  <si>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</si>
  <si>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</si>
  <si>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</si>
  <si>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</si>
  <si>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</si>
  <si>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</si>
  <si>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</si>
  <si>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</si>
  <si>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</si>
  <si>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</si>
  <si>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</si>
  <si>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</si>
  <si>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</si>
  <si>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</si>
  <si>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</si>
  <si>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</si>
  <si>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</si>
  <si>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</si>
  <si>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</si>
  <si>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</si>
  <si>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</si>
  <si>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</si>
  <si>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</si>
  <si>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</si>
  <si>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</si>
  <si>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</si>
  <si>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</si>
  <si>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</si>
  <si>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</si>
  <si>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</si>
  <si>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</si>
  <si>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</si>
  <si>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</si>
  <si>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</si>
  <si>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</si>
  <si>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</si>
  <si>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</si>
  <si>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</si>
  <si>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</si>
  <si>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</si>
  <si>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</si>
  <si>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</si>
  <si>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</si>
  <si>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</si>
  <si>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</si>
  <si>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</si>
  <si>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</si>
  <si>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</si>
  <si>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</si>
  <si>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</si>
  <si>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</si>
  <si>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</si>
  <si>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</si>
  <si>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</si>
  <si>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</si>
  <si>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</si>
  <si>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</si>
  <si>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</si>
  <si>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</si>
  <si>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</si>
  <si>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</si>
  <si>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</si>
  <si>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</si>
  <si>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</si>
  <si>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</si>
  <si>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</si>
  <si>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</si>
  <si>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</si>
  <si>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</si>
  <si>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</si>
  <si>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</si>
  <si>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</si>
  <si>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</si>
  <si>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</si>
  <si>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</si>
  <si>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</si>
  <si>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</si>
  <si>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</si>
  <si>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</si>
  <si>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</si>
  <si>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</si>
  <si>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</si>
  <si>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</si>
  <si>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</si>
  <si>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</si>
  <si>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</si>
  <si>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</si>
  <si>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</si>
  <si>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</si>
  <si>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</si>
  <si>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</si>
  <si>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</si>
  <si>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</si>
  <si>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</si>
  <si>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</si>
  <si>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</si>
  <si>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</si>
  <si>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</si>
  <si>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</si>
  <si>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</si>
  <si>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</si>
  <si>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</si>
  <si>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</si>
  <si>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</si>
  <si>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</si>
  <si>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</si>
  <si>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</si>
  <si>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</si>
  <si>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</si>
  <si>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</si>
  <si>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</si>
  <si>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</si>
  <si>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</si>
  <si>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</si>
  <si>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</si>
  <si>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</si>
  <si>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</si>
  <si>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</si>
  <si>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</si>
  <si>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</si>
  <si>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</si>
  <si>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</si>
  <si>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</si>
  <si>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</si>
  <si>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</si>
  <si>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</si>
  <si>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</si>
  <si>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</si>
  <si>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</si>
  <si>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</si>
  <si>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</si>
  <si>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</si>
  <si>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</si>
  <si>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</si>
  <si>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</si>
  <si>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</si>
  <si>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</si>
  <si>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</si>
  <si>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</si>
  <si>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</si>
  <si>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</si>
  <si>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</si>
  <si>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</si>
  <si>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</si>
  <si>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</si>
  <si>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</si>
  <si>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</si>
  <si>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</si>
  <si>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</si>
  <si>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</si>
  <si>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</si>
  <si>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</si>
  <si>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</si>
  <si>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</si>
  <si>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</si>
  <si>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</si>
  <si>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</si>
  <si>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</si>
  <si>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</si>
  <si>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</si>
  <si>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</si>
  <si>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</si>
  <si>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</si>
  <si>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</si>
  <si>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</si>
  <si>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</si>
  <si>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</si>
  <si>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</si>
  <si>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</si>
  <si>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</si>
  <si>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</si>
  <si>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</si>
  <si>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</si>
  <si>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</si>
  <si>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</si>
  <si>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</si>
  <si>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</si>
  <si>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</si>
  <si>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</si>
  <si>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</si>
  <si>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</si>
  <si>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</si>
  <si>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</si>
  <si>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</si>
  <si>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</si>
  <si>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</si>
  <si>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</si>
  <si>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</si>
  <si>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</si>
  <si>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</si>
  <si>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</si>
  <si>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</si>
  <si>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</si>
  <si>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</si>
  <si>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</si>
  <si>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</si>
  <si>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</si>
  <si>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</si>
  <si>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</si>
  <si>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</si>
  <si>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</si>
  <si>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</si>
  <si>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</si>
  <si>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</si>
  <si>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</si>
  <si>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</si>
  <si>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</si>
  <si>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</si>
  <si>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</si>
  <si>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</si>
  <si>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</si>
  <si>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</si>
  <si>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</si>
  <si>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</si>
  <si>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</si>
  <si>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</si>
  <si>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</si>
  <si>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</si>
  <si>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</si>
  <si>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</si>
  <si>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</si>
  <si>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</si>
  <si>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</si>
  <si>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</si>
  <si>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</si>
  <si>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</si>
  <si>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</si>
  <si>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</si>
  <si>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</si>
  <si>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</si>
  <si>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</si>
  <si>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</si>
  <si>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</si>
  <si>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</si>
  <si>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</si>
  <si>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</si>
  <si>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</si>
  <si>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</si>
  <si>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</si>
  <si>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</si>
  <si>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</si>
  <si>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</si>
  <si>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</si>
  <si>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</si>
  <si>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</si>
  <si>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</si>
  <si>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</si>
  <si>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</si>
  <si>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</si>
  <si>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</si>
  <si>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</si>
  <si>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</si>
  <si>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</si>
  <si>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</si>
  <si>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</si>
  <si>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</si>
  <si>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</si>
  <si>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</si>
  <si>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</si>
  <si>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</si>
  <si>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</si>
  <si>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</si>
  <si>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</si>
  <si>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</si>
  <si>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</si>
  <si>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</si>
  <si>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</si>
  <si>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</si>
  <si>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</si>
  <si>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</si>
  <si>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</si>
  <si>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</si>
  <si>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</si>
  <si>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</si>
  <si>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</si>
  <si>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</si>
  <si>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</si>
  <si>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</si>
  <si>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</si>
  <si>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</si>
  <si>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</si>
  <si>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</si>
  <si>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</si>
  <si>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</si>
  <si>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</si>
  <si>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</si>
  <si>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</si>
  <si>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</si>
  <si>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</si>
  <si>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</si>
  <si>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</si>
  <si>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</si>
  <si>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</si>
  <si>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</si>
  <si>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</si>
  <si>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</si>
  <si>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</si>
  <si>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</si>
  <si>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</si>
  <si>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</si>
  <si>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</si>
  <si>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</si>
  <si>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</si>
  <si>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</si>
  <si>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</si>
  <si>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</si>
  <si>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</si>
  <si>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</si>
  <si>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</si>
  <si>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</si>
  <si>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</si>
  <si>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</si>
  <si>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</si>
  <si>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</si>
  <si>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</si>
  <si>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</si>
  <si>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</si>
  <si>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</si>
  <si>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</si>
  <si>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</si>
  <si>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</si>
  <si>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</si>
  <si>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</si>
  <si>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</si>
  <si>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</si>
  <si>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</si>
  <si>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</si>
  <si>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</si>
  <si>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</si>
  <si>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</si>
  <si>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</si>
  <si>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</si>
  <si>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</si>
  <si>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</si>
  <si>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</si>
  <si>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</si>
  <si>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</si>
  <si>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</si>
  <si>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</si>
  <si>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</si>
  <si>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</si>
  <si>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</si>
  <si>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</si>
  <si>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</si>
  <si>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</si>
  <si>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</si>
  <si>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</si>
  <si>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</si>
  <si>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</si>
  <si>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</si>
  <si>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</si>
  <si>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</si>
  <si>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</si>
  <si>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</si>
  <si>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</si>
  <si>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</si>
  <si>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</si>
  <si>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</si>
  <si>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</si>
  <si>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</si>
  <si>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</si>
  <si>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</si>
  <si>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</si>
  <si>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</si>
  <si>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</si>
  <si>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</si>
  <si>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</si>
  <si>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</si>
  <si>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</si>
  <si>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</si>
  <si>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</si>
  <si>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</si>
  <si>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</si>
  <si>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</si>
  <si>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</si>
  <si>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</si>
  <si>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</si>
  <si>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</si>
  <si>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</si>
  <si>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</si>
  <si>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</si>
  <si>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</si>
  <si>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</si>
  <si>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</si>
  <si>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</si>
  <si>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</si>
  <si>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</si>
  <si>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</si>
  <si>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</si>
  <si>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</si>
  <si>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</si>
  <si>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</si>
  <si>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</si>
  <si>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</si>
  <si>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</si>
  <si>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</si>
  <si>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</si>
  <si>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</si>
  <si>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</si>
  <si>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</si>
  <si>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</si>
  <si>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</si>
  <si>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</si>
  <si>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</si>
  <si>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</si>
  <si>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</si>
  <si>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</si>
  <si>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</si>
  <si>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</si>
  <si>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</si>
  <si>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</si>
  <si>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</si>
  <si>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</si>
  <si>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</si>
  <si>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</si>
  <si>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</si>
  <si>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</si>
  <si>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</si>
  <si>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</si>
  <si>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</si>
  <si>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</si>
  <si>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</si>
  <si>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</si>
  <si>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</si>
  <si>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</si>
  <si>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</si>
  <si>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</si>
  <si>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</si>
  <si>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</si>
  <si>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</si>
  <si>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</si>
  <si>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</si>
  <si>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</si>
  <si>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</si>
  <si>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</si>
  <si>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</si>
  <si>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</si>
  <si>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</si>
  <si>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</si>
  <si>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</si>
  <si>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</si>
  <si>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</si>
  <si>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</si>
  <si>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</si>
  <si>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</si>
  <si>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</si>
  <si>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</si>
  <si>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</si>
  <si>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</si>
  <si>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</si>
  <si>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</si>
  <si>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</si>
  <si>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</si>
  <si>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</si>
  <si>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</si>
  <si>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</si>
  <si>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</si>
  <si>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</si>
  <si>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</si>
  <si>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</si>
  <si>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</si>
  <si>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</si>
  <si>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</si>
  <si>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</si>
  <si>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</si>
  <si>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</si>
  <si>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</si>
  <si>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</si>
  <si>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</si>
  <si>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</si>
  <si>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</si>
  <si>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</si>
  <si>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</si>
  <si>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</si>
  <si>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</si>
  <si>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</si>
  <si>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</si>
  <si>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</si>
  <si>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</si>
  <si>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</si>
  <si>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</si>
  <si>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</si>
  <si>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</si>
  <si>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</si>
  <si>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</si>
  <si>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</si>
  <si>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</si>
  <si>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</si>
  <si>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</si>
  <si>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</si>
  <si>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</si>
  <si>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</si>
  <si>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</si>
  <si>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</si>
  <si>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</si>
  <si>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</si>
  <si>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</si>
  <si>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</si>
  <si>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</si>
  <si>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</si>
  <si>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</si>
  <si>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</si>
  <si>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</si>
  <si>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</si>
  <si>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</si>
  <si>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</si>
  <si>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</si>
  <si>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</si>
  <si>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</si>
  <si>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</si>
  <si>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</si>
  <si>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</si>
  <si>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</si>
  <si>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</si>
  <si>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</si>
  <si>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</si>
  <si>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</si>
  <si>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</si>
  <si>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</si>
  <si>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</si>
  <si>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</si>
  <si>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</si>
  <si>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</si>
  <si>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</si>
  <si>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</si>
  <si>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</si>
  <si>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</si>
  <si>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</si>
  <si>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</si>
  <si>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</si>
  <si>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</si>
  <si>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</si>
  <si>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</si>
  <si>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</si>
  <si>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</si>
  <si>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</si>
  <si>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</si>
  <si>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</si>
  <si>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</si>
  <si>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</si>
  <si>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</si>
  <si>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</si>
  <si>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</si>
  <si>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</si>
  <si>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</si>
  <si>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</si>
  <si>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</si>
  <si>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</si>
  <si>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</si>
  <si>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</si>
  <si>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</si>
  <si>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</si>
  <si>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</si>
  <si>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</si>
  <si>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</si>
  <si>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</si>
  <si>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</si>
  <si>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</si>
  <si>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</si>
  <si>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</si>
  <si>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</si>
  <si>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</si>
  <si>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</si>
  <si>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</si>
  <si>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</si>
  <si>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</si>
  <si>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</si>
  <si>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</si>
  <si>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</si>
  <si>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</si>
  <si>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</si>
  <si>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</si>
  <si>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</si>
  <si>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</si>
  <si>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</si>
  <si>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</si>
  <si>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</si>
  <si>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</si>
  <si>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</si>
  <si>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</si>
  <si>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</si>
  <si>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</si>
  <si>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</si>
  <si>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</si>
  <si>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</si>
  <si>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</si>
  <si>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</si>
  <si>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</si>
  <si>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</si>
  <si>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</si>
  <si>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</si>
  <si>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</si>
  <si>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</si>
  <si>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</si>
  <si>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</si>
  <si>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</si>
  <si>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</si>
  <si>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</si>
  <si>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</si>
  <si>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</si>
  <si>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</si>
  <si>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</si>
  <si>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</si>
  <si>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</si>
  <si>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</si>
  <si>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</si>
  <si>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</si>
  <si>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</si>
  <si>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</si>
  <si>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</si>
  <si>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</si>
  <si>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</si>
  <si>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</si>
  <si>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</si>
  <si>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</si>
  <si>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</si>
  <si>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</si>
  <si>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</si>
  <si>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</si>
  <si>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</si>
  <si>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</si>
  <si>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</si>
  <si>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</si>
  <si>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</si>
  <si>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</si>
  <si>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</si>
  <si>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</si>
  <si>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</si>
  <si>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</si>
  <si>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</si>
  <si>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</si>
  <si>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</si>
  <si>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</si>
  <si>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</si>
  <si>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</si>
  <si>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</si>
  <si>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</si>
  <si>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</si>
  <si>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</si>
  <si>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</si>
  <si>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</si>
  <si>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</si>
  <si>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</si>
  <si>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</si>
  <si>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</si>
  <si>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</si>
  <si>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</si>
  <si>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</si>
  <si>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</si>
  <si>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</si>
  <si>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</si>
  <si>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</si>
  <si>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</si>
  <si>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</si>
  <si>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</si>
  <si>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</si>
  <si>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</si>
  <si>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</si>
  <si>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</si>
  <si>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</si>
  <si>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</si>
  <si>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</si>
  <si>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</si>
  <si>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</si>
  <si>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</si>
  <si>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</si>
  <si>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</si>
  <si>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</si>
  <si>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</si>
  <si>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</si>
  <si>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</si>
  <si>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</si>
  <si>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</si>
  <si>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</si>
  <si>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</si>
  <si>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</si>
  <si>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</si>
  <si>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</si>
  <si>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</si>
  <si>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</si>
  <si>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</si>
  <si>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</si>
  <si>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</si>
  <si>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</si>
  <si>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</si>
  <si>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</si>
  <si>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</si>
  <si>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</si>
  <si>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</si>
  <si>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</si>
  <si>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</si>
  <si>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</si>
  <si>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</si>
  <si>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</si>
  <si>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</si>
  <si>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</si>
  <si>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</si>
  <si>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</si>
  <si>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</si>
  <si>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</si>
  <si>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</si>
  <si>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</si>
  <si>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</si>
  <si>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</si>
  <si>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</si>
  <si>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</si>
  <si>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</si>
  <si>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</si>
  <si>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</si>
  <si>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</si>
  <si>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</si>
  <si>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</si>
  <si>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</si>
  <si>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</si>
  <si>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</si>
  <si>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</si>
  <si>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</si>
  <si>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</si>
  <si>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</si>
  <si>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</si>
  <si>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</si>
  <si>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</si>
  <si>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</si>
  <si>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</si>
  <si>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</si>
  <si>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</si>
  <si>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</si>
  <si>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</si>
  <si>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</si>
  <si>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</si>
  <si>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</si>
  <si>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</si>
  <si>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</si>
  <si>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</si>
  <si>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</si>
  <si>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</si>
  <si>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</si>
  <si>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</si>
  <si>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</si>
  <si>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</si>
  <si>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</si>
  <si>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</si>
  <si>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</si>
  <si>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</si>
  <si>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</si>
  <si>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</si>
  <si>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</si>
  <si>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</si>
  <si>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</si>
  <si>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</si>
  <si>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</si>
  <si>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</si>
  <si>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</si>
  <si>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</si>
  <si>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</si>
  <si>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</si>
  <si>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</si>
  <si>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</si>
  <si>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</si>
  <si>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</si>
  <si>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</si>
  <si>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</si>
  <si>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</si>
  <si>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</si>
  <si>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</si>
  <si>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</si>
  <si>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</si>
  <si>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</si>
  <si>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</si>
  <si>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</si>
  <si>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</si>
  <si>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</si>
  <si>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</si>
  <si>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</si>
  <si>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</si>
  <si>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</si>
  <si>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</si>
  <si>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</si>
  <si>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</si>
  <si>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</si>
  <si>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</si>
  <si>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</si>
  <si>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</si>
  <si>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</si>
  <si>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</si>
  <si>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</si>
  <si>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</si>
  <si>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</si>
  <si>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</si>
  <si>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</si>
  <si>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</si>
  <si>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</si>
  <si>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</si>
  <si>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</si>
  <si>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</si>
  <si>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</si>
  <si>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</si>
  <si>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</si>
  <si>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</si>
  <si>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</si>
  <si>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</si>
  <si>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</si>
  <si>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</si>
  <si>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</si>
  <si>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</si>
  <si>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</si>
  <si>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</si>
  <si>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</si>
  <si>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</si>
  <si>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</si>
  <si>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</si>
  <si>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</si>
  <si>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</si>
  <si>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</si>
  <si>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</si>
  <si>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</si>
  <si>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</si>
  <si>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</si>
  <si>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</si>
  <si>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</si>
  <si>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</si>
  <si>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</si>
  <si>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</si>
  <si>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</si>
  <si>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</si>
  <si>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</si>
  <si>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</si>
  <si>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</si>
  <si>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</si>
  <si>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</si>
  <si>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</si>
  <si>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</si>
  <si>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</si>
  <si>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</si>
  <si>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</si>
  <si>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</si>
  <si>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</si>
  <si>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</si>
  <si>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</si>
  <si>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</si>
  <si>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</si>
  <si>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</si>
  <si>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</si>
  <si>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</si>
  <si>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</si>
  <si>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</si>
  <si>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</si>
  <si>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</si>
  <si>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If you use the following instead of the given exclusion criteria in Example 6, who is the best person for the job?: Ability to deal with conflict&lt;95; Intercultural competence&lt;90; Empathy&lt;85; Controlling competencies&lt;90; Diplomacy&lt;95; Programming&gt;20; Quality&gt;15; UX/UI Understanding&gt;10; E-commerce skills&gt;15; Communication skills&gt;20</t>
  </si>
  <si>
    <t>1.7; 0.54; 0.98; 0.5; 1.53</t>
  </si>
  <si>
    <t>82; 57; 76; 63; 21</t>
  </si>
  <si>
    <t>w</t>
  </si>
  <si>
    <t>r</t>
  </si>
  <si>
    <t>p</t>
  </si>
  <si>
    <t>Bonus</t>
  </si>
  <si>
    <t>Product Knowledge</t>
  </si>
  <si>
    <t>65; 34; 5; 19; 3; 53; 8; 79; 36; 55</t>
  </si>
  <si>
    <t>TERM</t>
  </si>
  <si>
    <t>Column</t>
  </si>
  <si>
    <t>Relationship</t>
  </si>
  <si>
    <t>Threshold</t>
  </si>
  <si>
    <t>Ability to deal with conflict&lt;95; Intercultural competence&lt;90; Empathy&lt;85; Controlling competencies&lt;90; Diplomacy&lt;95; Programming&gt;20; Quality&gt;15; UX/UI Understanding&gt;10; E-commerce skills&gt;15; Communication skills&gt;20</t>
  </si>
  <si>
    <t>Is there a way to dynamically evaluate all these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</si>
</sst>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4">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
      <sz val="10"/>
      <name val="Calibri"/>
      <family val="2"/>
      <scheme val="minor"/>
    </font>
    <font>
      <sz val="11"/>
      <color rgb="FF000000"/>
      <name val="Roboto"/>
    </font>
  </fonts>
  <fills count="10">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FFFFFF"/>
        <bgColor rgb="FF000000"/>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66">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3" fillId="2" borderId="0" xfId="1" applyFont="1" applyFill="1" applyAlignment="1">
      <alignment horizontal="left"/>
    </xf>
    <xf numFmtId="3" fontId="3" fillId="2" borderId="0" xfId="1" applyNumberFormat="1" applyFont="1" applyFill="1"/>
    <xf numFmtId="4" fontId="3" fillId="2" borderId="0" xfId="1" applyNumberFormat="1" applyFont="1" applyFill="1"/>
    <xf numFmtId="0" fontId="3" fillId="2" borderId="0" xfId="1" applyFont="1" applyFill="1" applyAlignment="1">
      <alignment horizontal="center"/>
    </xf>
    <xf numFmtId="0" fontId="0" fillId="0" borderId="0" xfId="0" applyAlignment="1">
      <alignment wrapText="1"/>
    </xf>
    <xf numFmtId="3" fontId="13" fillId="0" borderId="12" xfId="1" applyNumberFormat="1" applyFont="1" applyBorder="1" applyAlignment="1">
      <alignment horizontal="left" vertical="center" wrapText="1"/>
    </xf>
    <xf numFmtId="0" fontId="23" fillId="9" borderId="0" xfId="0" applyFont="1" applyFill="1"/>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017"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B11D2863-237D-4320-9B59-7B511F9ED5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6" t="s">
        <v>31</v>
      </c>
      <c r="C2" s="57"/>
      <c r="D2" s="57"/>
      <c r="E2" s="57"/>
      <c r="F2" s="57"/>
      <c r="G2" s="57"/>
      <c r="H2" s="57"/>
      <c r="I2" s="57"/>
      <c r="J2" s="57"/>
      <c r="K2" s="58"/>
    </row>
    <row r="3" spans="2:11" ht="15" customHeight="1">
      <c r="B3" s="1"/>
      <c r="C3" s="1"/>
      <c r="D3" s="1"/>
      <c r="E3" s="1"/>
      <c r="F3" s="1"/>
      <c r="G3" s="1"/>
      <c r="H3" s="1"/>
      <c r="I3" s="1"/>
    </row>
    <row r="4" spans="2:11" ht="24" customHeight="1">
      <c r="B4" s="59" t="s">
        <v>8</v>
      </c>
      <c r="C4" s="60"/>
      <c r="D4" s="60"/>
      <c r="E4" s="60"/>
      <c r="F4" s="60"/>
      <c r="G4" s="60"/>
      <c r="H4" s="60"/>
      <c r="I4" s="60"/>
      <c r="J4" s="60"/>
      <c r="K4" s="61"/>
    </row>
    <row r="5" spans="2:11" ht="53.25" customHeight="1">
      <c r="B5" s="62" t="s">
        <v>2388</v>
      </c>
      <c r="C5" s="63"/>
      <c r="D5" s="63"/>
      <c r="E5" s="63"/>
      <c r="F5" s="63"/>
      <c r="G5" s="63"/>
      <c r="H5" s="63"/>
      <c r="I5" s="63"/>
      <c r="J5" s="63"/>
      <c r="K5" s="64"/>
    </row>
    <row r="6" spans="2:11" ht="25.5" customHeight="1">
      <c r="B6" s="59" t="s">
        <v>9</v>
      </c>
      <c r="C6" s="60"/>
      <c r="D6" s="60"/>
      <c r="E6" s="60"/>
      <c r="F6" s="60"/>
      <c r="G6" s="60"/>
      <c r="H6" s="60"/>
      <c r="I6" s="60"/>
      <c r="J6" s="60"/>
      <c r="K6" s="61"/>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53" t="s">
        <v>2251</v>
      </c>
      <c r="H11" s="54"/>
      <c r="I11" s="54"/>
      <c r="J11" s="54"/>
      <c r="K11" s="55"/>
    </row>
    <row r="12" spans="2:11" ht="42" customHeight="1">
      <c r="B12" s="13" t="s">
        <v>22</v>
      </c>
      <c r="C12" s="19" t="s">
        <v>6</v>
      </c>
      <c r="D12" s="14">
        <v>10</v>
      </c>
      <c r="E12" s="37"/>
      <c r="F12" s="28">
        <f>IF(ISBLANK(E12),0,IF(Answers!E12=E12,1,-1))</f>
        <v>0</v>
      </c>
      <c r="G12" s="65" t="s">
        <v>1136</v>
      </c>
      <c r="H12" s="65"/>
      <c r="I12" s="65"/>
      <c r="J12" s="65"/>
      <c r="K12" s="65"/>
    </row>
    <row r="13" spans="2:11" ht="42" customHeight="1">
      <c r="B13" s="18" t="s">
        <v>23</v>
      </c>
      <c r="C13" s="19" t="s">
        <v>6</v>
      </c>
      <c r="D13" s="14">
        <v>10</v>
      </c>
      <c r="E13" s="38"/>
      <c r="F13" s="28">
        <f>IF(ISBLANK(E13),0,IF(Answers!E13=E13,1,-1))</f>
        <v>0</v>
      </c>
      <c r="G13" s="53" t="s">
        <v>2354</v>
      </c>
      <c r="H13" s="54"/>
      <c r="I13" s="54"/>
      <c r="J13" s="54"/>
      <c r="K13" s="55"/>
    </row>
    <row r="14" spans="2:11" ht="52.5" customHeight="1">
      <c r="B14" s="13" t="s">
        <v>24</v>
      </c>
      <c r="C14" s="19">
        <v>6</v>
      </c>
      <c r="D14" s="14">
        <v>20</v>
      </c>
      <c r="E14" s="37"/>
      <c r="F14" s="28">
        <f>IF(ISBLANK(E14),0,IF(Answers!E14=E14,1,-1))</f>
        <v>0</v>
      </c>
      <c r="G14" s="53" t="s">
        <v>2355</v>
      </c>
      <c r="H14" s="54"/>
      <c r="I14" s="54"/>
      <c r="J14" s="54"/>
      <c r="K14" s="55"/>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52" t="str" cm="1">
        <f t="array" ref="I17">SUMPRODUCT(--(F:F&gt;0),D:D)&amp;"/"&amp;SUM(D:D)</f>
        <v>0/260</v>
      </c>
      <c r="J17" s="52"/>
      <c r="K17" s="52"/>
    </row>
    <row r="18" spans="2:11" ht="24.75" customHeight="1" thickBot="1">
      <c r="B18" s="33" t="s">
        <v>0</v>
      </c>
      <c r="C18" s="17" t="s">
        <v>18</v>
      </c>
      <c r="D18" s="26"/>
      <c r="E18" s="7"/>
      <c r="G18"/>
      <c r="I18" s="52"/>
      <c r="J18" s="52"/>
      <c r="K18" s="52"/>
    </row>
    <row r="19" spans="2:11" ht="15" customHeight="1">
      <c r="I19" s="52"/>
      <c r="J19" s="52"/>
      <c r="K19" s="52"/>
    </row>
    <row r="20" spans="2:11" ht="15" customHeight="1">
      <c r="B20" s="6" t="s">
        <v>2356</v>
      </c>
      <c r="C20" s="4"/>
      <c r="I20" s="52"/>
      <c r="J20" s="52"/>
      <c r="K20" s="52"/>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DP1144"/>
  <sheetViews>
    <sheetView tabSelected="1" topLeftCell="I98" zoomScale="85" zoomScaleNormal="85" zoomScaleSheetLayoutView="100" workbookViewId="0">
      <selection activeCell="P105" sqref="P105"/>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8" width="27.64453125" style="3" customWidth="1"/>
    <col min="9" max="9" width="36.52734375" style="3" customWidth="1"/>
    <col min="10" max="10" width="16.1171875" style="1" customWidth="1"/>
    <col min="11" max="11" width="22.8203125" style="1" customWidth="1"/>
    <col min="12" max="12" width="10.05859375" style="2" customWidth="1"/>
    <col min="13" max="13" width="6.64453125" style="2" customWidth="1"/>
    <col min="14" max="14" width="5.76171875" style="2" customWidth="1"/>
    <col min="15" max="15" width="4.703125" style="2"/>
    <col min="16" max="16" width="6.64453125" style="2" bestFit="1" customWidth="1"/>
    <col min="17" max="19" width="4.703125" style="2"/>
    <col min="20" max="20" width="7.87890625" style="2" customWidth="1"/>
    <col min="21" max="16384" width="4.703125" style="2"/>
  </cols>
  <sheetData>
    <row r="2" spans="2:11" ht="60.75" customHeight="1">
      <c r="B2" s="56" t="s">
        <v>2376</v>
      </c>
      <c r="C2" s="57"/>
      <c r="D2" s="57"/>
      <c r="E2" s="57"/>
      <c r="F2" s="57"/>
      <c r="G2" s="57"/>
      <c r="H2" s="57"/>
      <c r="I2" s="57"/>
      <c r="J2" s="57"/>
      <c r="K2" s="58"/>
    </row>
    <row r="3" spans="2:11" ht="15" customHeight="1">
      <c r="B3" s="1"/>
      <c r="C3" s="1"/>
      <c r="D3" s="1"/>
      <c r="E3" s="1"/>
      <c r="F3" s="1"/>
      <c r="G3" s="1"/>
      <c r="H3" s="1"/>
      <c r="I3" s="1"/>
    </row>
    <row r="4" spans="2:11" ht="24" customHeight="1">
      <c r="B4" s="59" t="s">
        <v>2377</v>
      </c>
      <c r="C4" s="60"/>
      <c r="D4" s="60"/>
      <c r="E4" s="60"/>
      <c r="F4" s="60"/>
      <c r="G4" s="60"/>
      <c r="H4" s="60"/>
      <c r="I4" s="60"/>
      <c r="J4" s="60"/>
      <c r="K4" s="61"/>
    </row>
    <row r="5" spans="2:11" ht="53.25" customHeight="1">
      <c r="B5" s="62" t="s">
        <v>2391</v>
      </c>
      <c r="C5" s="63"/>
      <c r="D5" s="63"/>
      <c r="E5" s="63"/>
      <c r="F5" s="63"/>
      <c r="G5" s="63"/>
      <c r="H5" s="63"/>
      <c r="I5" s="63"/>
      <c r="J5" s="63"/>
      <c r="K5" s="64"/>
    </row>
    <row r="6" spans="2:11" ht="25.5" customHeight="1">
      <c r="B6" s="59" t="s">
        <v>2378</v>
      </c>
      <c r="C6" s="60"/>
      <c r="D6" s="60"/>
      <c r="E6" s="60"/>
      <c r="F6" s="60"/>
      <c r="G6" s="60"/>
      <c r="H6" s="60"/>
      <c r="I6" s="60"/>
      <c r="J6" s="60"/>
      <c r="K6" s="61"/>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t="s">
        <v>2269</v>
      </c>
      <c r="F11" s="28">
        <f>IF(ISBLANK(E11),0,IF(Answers!E11=E11,1,-1))</f>
        <v>1</v>
      </c>
      <c r="G11" s="53" t="s">
        <v>2392</v>
      </c>
      <c r="H11" s="54" t="s">
        <v>2385</v>
      </c>
      <c r="I11" s="54" t="s">
        <v>2385</v>
      </c>
      <c r="J11" s="54" t="s">
        <v>2385</v>
      </c>
      <c r="K11" s="55" t="s">
        <v>2385</v>
      </c>
    </row>
    <row r="12" spans="2:11" ht="42" customHeight="1">
      <c r="B12" s="13" t="s">
        <v>22</v>
      </c>
      <c r="C12" s="19" t="s">
        <v>6</v>
      </c>
      <c r="D12" s="14">
        <v>10</v>
      </c>
      <c r="E12" s="37" t="s">
        <v>2375</v>
      </c>
      <c r="F12" s="28">
        <f>IF(ISBLANK(E12),0,IF(Answers!E12=E12,1,-1))</f>
        <v>1</v>
      </c>
      <c r="G12" s="65" t="s">
        <v>2386</v>
      </c>
      <c r="H12" s="65" t="s">
        <v>2385</v>
      </c>
      <c r="I12" s="65" t="s">
        <v>2385</v>
      </c>
      <c r="J12" s="65" t="s">
        <v>2385</v>
      </c>
      <c r="K12" s="65" t="s">
        <v>2385</v>
      </c>
    </row>
    <row r="13" spans="2:11" ht="42" customHeight="1">
      <c r="B13" s="18" t="s">
        <v>23</v>
      </c>
      <c r="C13" s="19" t="s">
        <v>6</v>
      </c>
      <c r="D13" s="14">
        <v>10</v>
      </c>
      <c r="E13" s="37" t="s">
        <v>507</v>
      </c>
      <c r="F13" s="28">
        <f>IF(ISBLANK(E13),0,IF(Answers!E13=E13,1,-1))</f>
        <v>1</v>
      </c>
      <c r="G13" s="53" t="s">
        <v>2387</v>
      </c>
      <c r="H13" s="54" t="s">
        <v>2385</v>
      </c>
      <c r="I13" s="54" t="s">
        <v>2385</v>
      </c>
      <c r="J13" s="54" t="s">
        <v>2385</v>
      </c>
      <c r="K13" s="55" t="s">
        <v>2385</v>
      </c>
    </row>
    <row r="14" spans="2:11" ht="52.5" customHeight="1">
      <c r="B14" s="13" t="s">
        <v>24</v>
      </c>
      <c r="C14" s="19">
        <v>6</v>
      </c>
      <c r="D14" s="14">
        <v>20</v>
      </c>
      <c r="E14" s="51" t="s">
        <v>1135</v>
      </c>
      <c r="F14" s="28">
        <f>IF(ISBLANK(E14),0,IF(Answers!E14=E14,1,-1))</f>
        <v>1</v>
      </c>
      <c r="G14" s="53" t="s">
        <v>2511</v>
      </c>
      <c r="H14" s="54" t="s">
        <v>2385</v>
      </c>
      <c r="I14" s="54" t="s">
        <v>2385</v>
      </c>
      <c r="J14" s="54" t="s">
        <v>2385</v>
      </c>
      <c r="K14" s="55"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52" t="str" cm="1">
        <f t="array" ref="I17">SUMPRODUCT(--(F:F&gt;0),D:D)&amp;"/"&amp;SUM(D:D)</f>
        <v>260/260</v>
      </c>
      <c r="J17" s="52"/>
      <c r="K17" s="52"/>
    </row>
    <row r="18" spans="2:11" ht="24.75" customHeight="1" thickBot="1">
      <c r="B18" s="33" t="s">
        <v>0</v>
      </c>
      <c r="C18" s="17" t="s">
        <v>2394</v>
      </c>
      <c r="D18" s="26"/>
      <c r="E18" s="7"/>
      <c r="G18"/>
      <c r="I18" s="52"/>
      <c r="J18" s="52"/>
      <c r="K18" s="52"/>
    </row>
    <row r="19" spans="2:11" ht="15" customHeight="1">
      <c r="I19" s="52"/>
      <c r="J19" s="52"/>
      <c r="K19" s="52"/>
    </row>
    <row r="20" spans="2:11" ht="15" customHeight="1">
      <c r="B20" s="6" t="s">
        <v>2396</v>
      </c>
      <c r="C20" s="4"/>
      <c r="I20" s="52"/>
      <c r="J20" s="52"/>
      <c r="K20" s="52"/>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f>_xlfn.LET(_xlpm.ind,_xlfn.XMATCH(G26,Data!$B$1:$CX$1),_xlpm.d, INDEX(Data!$B$3:$CW$1002,,_xlpm.ind),COUNTIF(_xlpm.d,100))</f>
        <v>13</v>
      </c>
      <c r="G26" s="31" t="s">
        <v>2275</v>
      </c>
    </row>
    <row r="27" spans="2:11" ht="24.75" customHeight="1">
      <c r="B27" s="11">
        <v>1</v>
      </c>
      <c r="C27" s="11">
        <v>1</v>
      </c>
      <c r="D27" s="10">
        <v>1</v>
      </c>
      <c r="E27" s="38">
        <f>_xlfn.LET(_xlpm.ind,_xlfn.XMATCH(G27,Data!$B$1:$CX$1),_xlpm.d, INDEX(Data!$B$3:$CW$1002,,_xlpm.ind),COUNTIF(_xlpm.d,100))</f>
        <v>10</v>
      </c>
      <c r="F27" s="28">
        <f>IF(ISBLANK(E27),0,IF(Answers!E27=E27,1,-1))</f>
        <v>1</v>
      </c>
      <c r="G27" s="31" t="s">
        <v>2315</v>
      </c>
    </row>
    <row r="28" spans="2:11" ht="24.75" customHeight="1">
      <c r="B28" s="11">
        <v>2</v>
      </c>
      <c r="C28" s="11">
        <v>1</v>
      </c>
      <c r="D28" s="10">
        <v>1</v>
      </c>
      <c r="E28" s="38">
        <f>_xlfn.LET(_xlpm.ind,_xlfn.XMATCH(G28,Data!$B$1:$CX$1),_xlpm.d, INDEX(Data!$B$3:$CW$1002,,_xlpm.ind),COUNTIF(_xlpm.d,100))</f>
        <v>10</v>
      </c>
      <c r="F28" s="28">
        <f>IF(ISBLANK(E28),0,IF(Answers!E28=E28,1,-1))</f>
        <v>1</v>
      </c>
      <c r="G28" s="31" t="s">
        <v>2335</v>
      </c>
    </row>
    <row r="29" spans="2:11" ht="24.75" customHeight="1">
      <c r="B29" s="11">
        <v>3</v>
      </c>
      <c r="C29" s="11">
        <v>1</v>
      </c>
      <c r="D29" s="10">
        <v>1</v>
      </c>
      <c r="E29" s="38">
        <f>_xlfn.LET(_xlpm.ind,_xlfn.XMATCH(G29,Data!$B$1:$CX$1),_xlpm.d, INDEX(Data!$B$3:$CW$1002,,_xlpm.ind),COUNTIF(_xlpm.d,100))</f>
        <v>13</v>
      </c>
      <c r="F29" s="28">
        <f>IF(ISBLANK(E29),0,IF(Answers!E29=E29,1,-1))</f>
        <v>1</v>
      </c>
      <c r="G29" s="31" t="s">
        <v>2313</v>
      </c>
    </row>
    <row r="30" spans="2:11" ht="24.75" customHeight="1">
      <c r="B30" s="11">
        <v>4</v>
      </c>
      <c r="C30" s="11">
        <v>1</v>
      </c>
      <c r="D30" s="10">
        <v>1</v>
      </c>
      <c r="E30" s="38">
        <f>_xlfn.LET(_xlpm.ind,_xlfn.XMATCH(G30,Data!$B$1:$CX$1),_xlpm.d, INDEX(Data!$B$3:$CW$1002,,_xlpm.ind),COUNTIF(_xlpm.d,100))</f>
        <v>8</v>
      </c>
      <c r="F30" s="28">
        <f>IF(ISBLANK(E30),0,IF(Answers!E30=E30,1,-1))</f>
        <v>1</v>
      </c>
      <c r="G30" s="31" t="s">
        <v>2314</v>
      </c>
    </row>
    <row r="31" spans="2:11" ht="24.75" customHeight="1">
      <c r="B31" s="11">
        <v>5</v>
      </c>
      <c r="C31" s="11">
        <v>1</v>
      </c>
      <c r="D31" s="10">
        <v>1</v>
      </c>
      <c r="E31" s="38">
        <f>_xlfn.LET(_xlpm.ind,_xlfn.XMATCH(G31,Data!$B$1:$CX$1),_xlpm.d, INDEX(Data!$B$3:$CW$1002,,_xlpm.ind),COUNTIF(_xlpm.d,100))</f>
        <v>6</v>
      </c>
      <c r="F31" s="28">
        <f>IF(ISBLANK(E31),0,IF(Answers!E31=E31,1,-1))</f>
        <v>1</v>
      </c>
      <c r="G31" s="31" t="s">
        <v>2259</v>
      </c>
    </row>
    <row r="32" spans="2:11" ht="24.75" customHeight="1">
      <c r="B32" s="11">
        <v>6</v>
      </c>
      <c r="C32" s="11">
        <v>1</v>
      </c>
      <c r="D32" s="10">
        <v>1</v>
      </c>
      <c r="E32" s="38">
        <f>_xlfn.LET(_xlpm.ind,_xlfn.XMATCH(G32,Data!$B$1:$CX$1),_xlpm.d, INDEX(Data!$B$3:$CW$1002,,_xlpm.ind),COUNTIF(_xlpm.d,100))</f>
        <v>11</v>
      </c>
      <c r="F32" s="28">
        <f>IF(ISBLANK(E32),0,IF(Answers!E32=E32,1,-1))</f>
        <v>1</v>
      </c>
      <c r="G32" s="31" t="s">
        <v>96</v>
      </c>
    </row>
    <row r="33" spans="2:9" ht="24.75" customHeight="1">
      <c r="B33" s="11">
        <v>7</v>
      </c>
      <c r="C33" s="11">
        <v>1</v>
      </c>
      <c r="D33" s="10">
        <v>1</v>
      </c>
      <c r="E33" s="38">
        <f>_xlfn.LET(_xlpm.ind,_xlfn.XMATCH(G33,Data!$B$1:$CX$1),_xlpm.d, INDEX(Data!$B$3:$CW$1002,,_xlpm.ind),COUNTIF(_xlpm.d,100))</f>
        <v>11</v>
      </c>
      <c r="F33" s="28">
        <f>IF(ISBLANK(E33),0,IF(Answers!E33=E33,1,-1))</f>
        <v>1</v>
      </c>
      <c r="G33" s="31" t="s">
        <v>2332</v>
      </c>
      <c r="I33" s="3" t="s">
        <v>2517</v>
      </c>
    </row>
    <row r="34" spans="2:9" ht="24.75" customHeight="1">
      <c r="B34" s="11">
        <v>8</v>
      </c>
      <c r="C34" s="11">
        <v>1</v>
      </c>
      <c r="D34" s="10">
        <v>1</v>
      </c>
      <c r="E34" s="38">
        <f>_xlfn.LET(_xlpm.ind,_xlfn.XMATCH(G34,Data!$B$1:$CX$1),_xlpm.d, INDEX(Data!$B$3:$CW$1002,,_xlpm.ind),COUNTIF(_xlpm.d,100))</f>
        <v>6</v>
      </c>
      <c r="F34" s="28">
        <f>IF(ISBLANK(E34),0,IF(Answers!E34=E34,1,-1))</f>
        <v>1</v>
      </c>
      <c r="G34" s="31" t="s">
        <v>2323</v>
      </c>
    </row>
    <row r="35" spans="2:9" ht="24.75" customHeight="1">
      <c r="B35" s="11">
        <v>9</v>
      </c>
      <c r="C35" s="11">
        <v>1</v>
      </c>
      <c r="D35" s="10">
        <v>1</v>
      </c>
      <c r="E35" s="38">
        <f>_xlfn.LET(_xlpm.ind,_xlfn.XMATCH(G35,Data!$B$1:$CX$1),_xlpm.d, INDEX(Data!$B$3:$CW$1002,,_xlpm.ind),COUNTIF(_xlpm.d,100))</f>
        <v>9</v>
      </c>
      <c r="F35" s="28">
        <f>IF(ISBLANK(E35),0,IF(Answers!E35=E35,1,-1))</f>
        <v>1</v>
      </c>
      <c r="G35" s="31" t="s">
        <v>2279</v>
      </c>
    </row>
    <row r="36" spans="2:9" ht="24.75" customHeight="1">
      <c r="B36" s="11">
        <v>10</v>
      </c>
      <c r="C36" s="11">
        <v>1</v>
      </c>
      <c r="D36" s="10">
        <v>1</v>
      </c>
      <c r="E36" s="38">
        <f>_xlfn.LET(_xlpm.ind,_xlfn.XMATCH(G36,Data!$B$1:$CX$1),_xlpm.d, INDEX(Data!$B$3:$CW$1002,,_xlpm.ind),COUNTIF(_xlpm.d,100))</f>
        <v>3</v>
      </c>
      <c r="F36" s="28">
        <f>IF(ISBLANK(E36),0,IF(Answers!E36=E36,1,-1))</f>
        <v>1</v>
      </c>
      <c r="G36" s="31" t="s">
        <v>2290</v>
      </c>
    </row>
    <row r="37" spans="2:9" ht="15" customHeight="1"/>
    <row r="38" spans="2:9" ht="15" customHeight="1" thickBot="1"/>
    <row r="39" spans="2:9" ht="25.5" customHeight="1" thickBot="1">
      <c r="B39" s="33" t="s">
        <v>2</v>
      </c>
      <c r="C39" s="17" t="s">
        <v>2398</v>
      </c>
      <c r="D39" s="26"/>
    </row>
    <row r="40" spans="2:9" ht="14.85" customHeight="1"/>
    <row r="41" spans="2:9" ht="14.85" customHeight="1">
      <c r="B41" s="40" t="s">
        <v>2399</v>
      </c>
      <c r="C41" s="4"/>
    </row>
    <row r="42" spans="2:9" ht="14.7" customHeight="1">
      <c r="B42" s="6"/>
      <c r="C42" s="4" t="s">
        <v>2427</v>
      </c>
    </row>
    <row r="43" spans="2:9" ht="14.7" customHeight="1">
      <c r="B43" s="6"/>
      <c r="C43" s="4" t="s">
        <v>2428</v>
      </c>
    </row>
    <row r="44" spans="2:9" ht="14.7" customHeight="1" thickBot="1">
      <c r="B44" s="2"/>
      <c r="C44" s="29"/>
      <c r="D44" s="2"/>
      <c r="E44" s="2"/>
      <c r="F44" s="2"/>
      <c r="G44" s="2"/>
    </row>
    <row r="45" spans="2:9" ht="25.5" customHeight="1" thickBot="1">
      <c r="B45" s="22" t="s">
        <v>2380</v>
      </c>
      <c r="C45" s="22" t="s">
        <v>1</v>
      </c>
      <c r="D45" s="22" t="s">
        <v>2382</v>
      </c>
      <c r="E45" s="22" t="s">
        <v>2383</v>
      </c>
      <c r="G45" s="22" t="s">
        <v>2393</v>
      </c>
    </row>
    <row r="46" spans="2:9" ht="15" customHeight="1">
      <c r="B46" s="1"/>
      <c r="C46" s="1"/>
      <c r="D46" s="1"/>
      <c r="E46" s="1"/>
      <c r="G46" s="1"/>
    </row>
    <row r="47" spans="2:9" ht="24.75" customHeight="1">
      <c r="B47" s="8" t="s">
        <v>2400</v>
      </c>
      <c r="C47" s="9">
        <v>2</v>
      </c>
      <c r="D47" s="10">
        <v>0</v>
      </c>
      <c r="E47" s="38" t="s">
        <v>736</v>
      </c>
      <c r="F47" s="28">
        <f>IF(ISBLANK(E47),0,IF(Answers!E47=E47,1,-1))</f>
        <v>1</v>
      </c>
      <c r="G47" s="31" t="s">
        <v>2328</v>
      </c>
    </row>
    <row r="48" spans="2:9" ht="18">
      <c r="G48" s="31" t="s">
        <v>2328</v>
      </c>
      <c r="H48" s="4" t="str" cm="1">
        <f t="array" ref="H48">_xlfn.LET(_xlpm.z,_xlfn.MAP(Data!$CX$3:$CX$1002,
           _xlfn.LAMBDA(_xlpm.x,
                  _xlfn.LET(_xlpm.xx, _xlfn.TEXTSPLIT(_xlpm.x,,"; "),
                      _xlpm.c,  _xlfn.XMATCH('Case EN'!G48,Data!$B$1:$CX$1),
                      _xlpm.r,  _xlfn.XLOOKUP(_xlpm.xx,Data!$A$3:$A$1002,INDEX(Data!$B$3:$CW$1002,,_xlpm.c)),
                      SUM(_xlpm.r)
                     )
                 )
          ),
      _xlpm.mx,MAX(_xlpm.z),
      _xlpm.id, _xlfn.XMATCH(_xlpm.mx,_xlpm.z),
      INDEX(Data!$A$3:$A$1002,_xlpm.id,1)
)</f>
        <v>Ryla Halvmond</v>
      </c>
    </row>
    <row r="49" spans="2:12" ht="24.75" customHeight="1">
      <c r="B49" s="11">
        <v>11</v>
      </c>
      <c r="C49" s="11">
        <v>2</v>
      </c>
      <c r="D49" s="10">
        <v>2</v>
      </c>
      <c r="E49" s="38" t="s">
        <v>912</v>
      </c>
      <c r="F49" s="28">
        <f>IF(ISBLANK(E49),0,IF(Answers!E49=E49,1,-1))</f>
        <v>1</v>
      </c>
      <c r="G49" s="31" t="s">
        <v>2260</v>
      </c>
      <c r="H49" s="4" t="str" cm="1">
        <f t="array" ref="H49">_xlfn.LET(_xlpm.z,_xlfn.MAP(Data!$CX$3:$CX$1002,
           _xlfn.LAMBDA(_xlpm.x,
                  _xlfn.LET(_xlpm.xx, _xlfn.TEXTSPLIT(_xlpm.x,,"; "),
                      _xlpm.c,  _xlfn.XMATCH('Case EN'!G49,Data!$B$1:$CX$1),
                      _xlpm.r,  _xlfn.XLOOKUP(_xlpm.xx,Data!$A$3:$A$1002,INDEX(Data!$B$3:$CW$1002,,_xlpm.c)),
                      SUM(_xlpm.r)
                     )
                 )
          ),
      _xlpm.mx,MAX(_xlpm.z),
      _xlpm.id, _xlfn.XMATCH(_xlpm.mx,_xlpm.z),
      INDEX(Data!$A$3:$A$1002,_xlpm.id,1)
)</f>
        <v>Nora Fairslow</v>
      </c>
      <c r="L49" s="45"/>
    </row>
    <row r="50" spans="2:12" ht="24.75" customHeight="1">
      <c r="B50" s="11">
        <v>12</v>
      </c>
      <c r="C50" s="11">
        <v>2</v>
      </c>
      <c r="D50" s="10">
        <v>2</v>
      </c>
      <c r="E50" s="38" t="s">
        <v>301</v>
      </c>
      <c r="F50" s="28">
        <f>IF(ISBLANK(E50),0,IF(Answers!E50=E50,1,-1))</f>
        <v>1</v>
      </c>
      <c r="G50" s="31" t="s">
        <v>2321</v>
      </c>
      <c r="H50" s="4" t="str" cm="1">
        <f t="array" ref="H50">_xlfn.LET(_xlpm.z,_xlfn.MAP(Data!$CX$3:$CX$1002,
           _xlfn.LAMBDA(_xlpm.x,
                  _xlfn.LET(_xlpm.xx, _xlfn.TEXTSPLIT(_xlpm.x,,"; "),
                      _xlpm.c,  _xlfn.XMATCH('Case EN'!G50,Data!$B$1:$CX$1),
                      _xlpm.r,  _xlfn.XLOOKUP(_xlpm.xx,Data!$A$3:$A$1002,INDEX(Data!$B$3:$CW$1002,,_xlpm.c)),
                      SUM(_xlpm.r)
                     )
                 )
          ),
      _xlpm.mx,MAX(_xlpm.z),
      _xlpm.id, _xlfn.XMATCH(_xlpm.mx,_xlpm.z),
      INDEX(Data!$A$3:$A$1002,_xlpm.id,1)
)</f>
        <v>Kilia Trensslow</v>
      </c>
    </row>
    <row r="51" spans="2:12" ht="24.75" customHeight="1">
      <c r="B51" s="11">
        <v>13</v>
      </c>
      <c r="C51" s="11">
        <v>2</v>
      </c>
      <c r="D51" s="10">
        <v>2</v>
      </c>
      <c r="E51" s="38" t="s">
        <v>996</v>
      </c>
      <c r="F51" s="28">
        <f>IF(ISBLANK(E51),0,IF(Answers!E51=E51,1,-1))</f>
        <v>1</v>
      </c>
      <c r="G51" s="31" t="s">
        <v>2302</v>
      </c>
      <c r="H51" s="4" t="str" cm="1">
        <f t="array" ref="H51">_xlfn.LET(_xlpm.z,_xlfn.MAP(Data!$CX$3:$CX$1002,
           _xlfn.LAMBDA(_xlpm.x,
                  _xlfn.LET(_xlpm.xx, _xlfn.TEXTSPLIT(_xlpm.x,,"; "),
                      _xlpm.c,  _xlfn.XMATCH('Case EN'!G51,Data!$B$1:$CX$1),
                      _xlpm.r,  _xlfn.XLOOKUP(_xlpm.xx,Data!$A$3:$A$1002,INDEX(Data!$B$3:$CW$1002,,_xlpm.c)),
                      SUM(_xlpm.r)
                     )
                 )
          ),
      _xlpm.mx,MAX(_xlpm.z),
      _xlpm.id, _xlfn.XMATCH(_xlpm.mx,_xlpm.z),
      INDEX(Data!$A$3:$A$1002,_xlpm.id,1)
)</f>
        <v>Emla Hampton</v>
      </c>
    </row>
    <row r="52" spans="2:12" ht="24.75" customHeight="1">
      <c r="B52" s="11">
        <v>14</v>
      </c>
      <c r="C52" s="11">
        <v>2</v>
      </c>
      <c r="D52" s="10">
        <v>2</v>
      </c>
      <c r="E52" s="38" t="s">
        <v>513</v>
      </c>
      <c r="F52" s="28">
        <f>IF(ISBLANK(E52),0,IF(Answers!E52=E52,1,-1))</f>
        <v>1</v>
      </c>
      <c r="G52" s="31" t="s">
        <v>111</v>
      </c>
      <c r="H52" s="4" t="str" cm="1">
        <f t="array" ref="H52">_xlfn.LET(_xlpm.z,_xlfn.MAP(Data!$CX$3:$CX$1002,
           _xlfn.LAMBDA(_xlpm.x,
                  _xlfn.LET(_xlpm.xx, _xlfn.TEXTSPLIT(_xlpm.x,,"; "),
                      _xlpm.c,  _xlfn.XMATCH('Case EN'!G52,Data!$B$1:$CX$1),
                      _xlpm.r,  _xlfn.XLOOKUP(_xlpm.xx,Data!$A$3:$A$1002,INDEX(Data!$B$3:$CW$1002,,_xlpm.c)),
                      SUM(_xlpm.r)
                     )
                 )
          ),
      _xlpm.mx,MAX(_xlpm.z),
      _xlpm.id, _xlfn.XMATCH(_xlpm.mx,_xlpm.z),
      INDEX(Data!$A$3:$A$1002,_xlpm.id,1)
)</f>
        <v>Keilan Strathshaw</v>
      </c>
    </row>
    <row r="53" spans="2:12" ht="24.75" customHeight="1">
      <c r="B53" s="11">
        <v>15</v>
      </c>
      <c r="C53" s="11">
        <v>2</v>
      </c>
      <c r="D53" s="10">
        <v>2</v>
      </c>
      <c r="E53" s="38" t="s">
        <v>276</v>
      </c>
      <c r="F53" s="28">
        <f>IF(ISBLANK(E53),0,IF(Answers!E53=E53,1,-1))</f>
        <v>1</v>
      </c>
      <c r="G53" s="31" t="s">
        <v>2292</v>
      </c>
      <c r="H53" s="4" t="str" cm="1">
        <f t="array" ref="H53">_xlfn.LET(_xlpm.z,_xlfn.MAP(Data!$CX$3:$CX$1002,
           _xlfn.LAMBDA(_xlpm.x,
                  _xlfn.LET(_xlpm.xx, _xlfn.TEXTSPLIT(_xlpm.x,,"; "),
                      _xlpm.c,  _xlfn.XMATCH('Case EN'!G53,Data!$B$1:$CX$1),
                      _xlpm.r,  _xlfn.XLOOKUP(_xlpm.xx,Data!$A$3:$A$1002,INDEX(Data!$B$3:$CW$1002,,_xlpm.c)),
                      SUM(_xlpm.r)
                     )
                 )
          ),
      _xlpm.mx,MAX(_xlpm.z),
      _xlpm.id, _xlfn.XMATCH(_xlpm.mx,_xlpm.z),
      INDEX(Data!$A$3:$A$1002,_xlpm.id,1)
)</f>
        <v>Lider Fiskerton</v>
      </c>
    </row>
    <row r="54" spans="2:12" ht="24.75" customHeight="1">
      <c r="B54" s="11">
        <v>16</v>
      </c>
      <c r="C54" s="11">
        <v>2</v>
      </c>
      <c r="D54" s="10">
        <v>2</v>
      </c>
      <c r="E54" s="38" t="s">
        <v>540</v>
      </c>
      <c r="F54" s="28">
        <f>IF(ISBLANK(E54),0,IF(Answers!E54=E54,1,-1))</f>
        <v>1</v>
      </c>
      <c r="G54" s="31" t="s">
        <v>2346</v>
      </c>
      <c r="H54" s="4" t="str" cm="1">
        <f t="array" ref="H54">_xlfn.LET(_xlpm.z,_xlfn.MAP(Data!$CX$3:$CX$1002,
           _xlfn.LAMBDA(_xlpm.x,
                  _xlfn.LET(_xlpm.xx, _xlfn.TEXTSPLIT(_xlpm.x,,"; "),
                      _xlpm.c,  _xlfn.XMATCH('Case EN'!G54,Data!$B$1:$CX$1),
                      _xlpm.r,  _xlfn.XLOOKUP(_xlpm.xx,Data!$A$3:$A$1002,INDEX(Data!$B$3:$CW$1002,,_xlpm.c)),
                      SUM(_xlpm.r)
                     )
                 )
          ),
      _xlpm.mx,MAX(_xlpm.z),
      _xlpm.id, _xlfn.XMATCH(_xlpm.mx,_xlpm.z),
      INDEX(Data!$A$3:$A$1002,_xlpm.id,1)
)</f>
        <v>Siva Ravenker</v>
      </c>
    </row>
    <row r="55" spans="2:12" ht="24.75" customHeight="1">
      <c r="B55" s="11">
        <v>17</v>
      </c>
      <c r="C55" s="11">
        <v>2</v>
      </c>
      <c r="D55" s="10">
        <v>2</v>
      </c>
      <c r="E55" s="38" t="s">
        <v>380</v>
      </c>
      <c r="F55" s="28">
        <f>IF(ISBLANK(E55),0,IF(Answers!E55=E55,1,-1))</f>
        <v>1</v>
      </c>
      <c r="G55" s="31" t="s">
        <v>2296</v>
      </c>
      <c r="H55" s="4" t="str" cm="1">
        <f t="array" ref="H55">_xlfn.LET(_xlpm.z,_xlfn.MAP(Data!$CX$3:$CX$1002,
           _xlfn.LAMBDA(_xlpm.x,
                  _xlfn.LET(_xlpm.xx, _xlfn.TEXTSPLIT(_xlpm.x,,"; "),
                      _xlpm.c,  _xlfn.XMATCH('Case EN'!G55,Data!$B$1:$CX$1),
                      _xlpm.r,  _xlfn.XLOOKUP(_xlpm.xx,Data!$A$3:$A$1002,INDEX(Data!$B$3:$CW$1002,,_xlpm.c)),
                      SUM(_xlpm.r)
                     )
                 )
          ),
      _xlpm.mx,MAX(_xlpm.z),
      _xlpm.id, _xlfn.XMATCH(_xlpm.mx,_xlpm.z),
      INDEX(Data!$A$3:$A$1002,_xlpm.id,1)
)</f>
        <v>Colia Fiskwell</v>
      </c>
    </row>
    <row r="56" spans="2:12" ht="24.75" customHeight="1">
      <c r="B56" s="11">
        <v>18</v>
      </c>
      <c r="C56" s="11">
        <v>2</v>
      </c>
      <c r="D56" s="10">
        <v>2</v>
      </c>
      <c r="E56" s="38" t="s">
        <v>912</v>
      </c>
      <c r="F56" s="28">
        <f>IF(ISBLANK(E56),0,IF(Answers!E56=E56,1,-1))</f>
        <v>1</v>
      </c>
      <c r="G56" s="31" t="s">
        <v>2260</v>
      </c>
      <c r="H56" s="4" t="str" cm="1">
        <f t="array" ref="H56">_xlfn.LET(_xlpm.z,_xlfn.MAP(Data!$CX$3:$CX$1002,
           _xlfn.LAMBDA(_xlpm.x,
                  _xlfn.LET(_xlpm.xx, _xlfn.TEXTSPLIT(_xlpm.x,,"; "),
                      _xlpm.c,  _xlfn.XMATCH('Case EN'!G56,Data!$B$1:$CX$1),
                      _xlpm.r,  _xlfn.XLOOKUP(_xlpm.xx,Data!$A$3:$A$1002,INDEX(Data!$B$3:$CW$1002,,_xlpm.c)),
                      SUM(_xlpm.r)
                     )
                 )
          ),
      _xlpm.mx,MAX(_xlpm.z),
      _xlpm.id, _xlfn.XMATCH(_xlpm.mx,_xlpm.z),
      INDEX(Data!$A$3:$A$1002,_xlpm.id,1)
)</f>
        <v>Nora Fairslow</v>
      </c>
    </row>
    <row r="57" spans="2:12" ht="24.75" customHeight="1">
      <c r="B57" s="11">
        <v>19</v>
      </c>
      <c r="C57" s="11">
        <v>2</v>
      </c>
      <c r="D57" s="10">
        <v>2</v>
      </c>
      <c r="E57" s="38" t="s">
        <v>215</v>
      </c>
      <c r="F57" s="28">
        <f>IF(ISBLANK(E57),0,IF(Answers!E57=E57,1,-1))</f>
        <v>1</v>
      </c>
      <c r="G57" s="31" t="s">
        <v>2325</v>
      </c>
      <c r="H57" s="4" t="str" cm="1">
        <f t="array" ref="H57">_xlfn.LET(_xlpm.z,_xlfn.MAP(Data!$CX$3:$CX$1002,
           _xlfn.LAMBDA(_xlpm.x,
                  _xlfn.LET(_xlpm.xx, _xlfn.TEXTSPLIT(_xlpm.x,,"; "),
                      _xlpm.c,  _xlfn.XMATCH('Case EN'!G57,Data!$B$1:$CX$1),
                      _xlpm.r,  _xlfn.XLOOKUP(_xlpm.xx,Data!$A$3:$A$1002,INDEX(Data!$B$3:$CW$1002,,_xlpm.c)),
                      SUM(_xlpm.r)
                     )
                 )
          ),
      _xlpm.mx,MAX(_xlpm.z),
      _xlpm.id, _xlfn.XMATCH(_xlpm.mx,_xlpm.z),
      INDEX(Data!$A$3:$A$1002,_xlpm.id,1)
)</f>
        <v>Emder Drayley</v>
      </c>
    </row>
    <row r="58" spans="2:12" ht="24.75" customHeight="1">
      <c r="B58" s="11">
        <v>20</v>
      </c>
      <c r="C58" s="11">
        <v>2</v>
      </c>
      <c r="D58" s="10">
        <v>2</v>
      </c>
      <c r="E58" s="38" t="s">
        <v>460</v>
      </c>
      <c r="F58" s="28">
        <f>IF(ISBLANK(E58),0,IF(Answers!E58=E58,1,-1))</f>
        <v>1</v>
      </c>
      <c r="G58" s="31" t="s">
        <v>2331</v>
      </c>
      <c r="H58" s="4" t="str" cm="1">
        <f t="array" ref="H58">_xlfn.LET(_xlpm.z,_xlfn.MAP(Data!$CX$3:$CX$1002,
           _xlfn.LAMBDA(_xlpm.x,
                  _xlfn.LET(_xlpm.xx, _xlfn.TEXTSPLIT(_xlpm.x,,"; "),
                      _xlpm.c,  _xlfn.XMATCH('Case EN'!G58,Data!$B$1:$CX$1),
                      _xlpm.r,  _xlfn.XLOOKUP(_xlpm.xx,Data!$A$3:$A$1002,INDEX(Data!$B$3:$CW$1002,,_xlpm.c)),
                      SUM(_xlpm.r)
                     )
                 )
          ),
      _xlpm.mx,MAX(_xlpm.z),
      _xlpm.id, _xlfn.XMATCH(_xlpm.mx,_xlpm.z),
      INDEX(Data!$A$3:$A$1002,_xlpm.id,1)
)</f>
        <v>Jary Belley</v>
      </c>
    </row>
    <row r="59" spans="2:12" ht="15" customHeight="1"/>
    <row r="60" spans="2:12" ht="15" customHeight="1" thickBot="1"/>
    <row r="61" spans="2:12" ht="25.5" customHeight="1" thickBot="1">
      <c r="B61" s="33" t="s">
        <v>3</v>
      </c>
      <c r="C61" s="17" t="s">
        <v>2248</v>
      </c>
      <c r="D61" s="26"/>
    </row>
    <row r="62" spans="2:12" ht="14.85" customHeight="1"/>
    <row r="63" spans="2:12" ht="14.85" customHeight="1">
      <c r="B63" s="6" t="s">
        <v>2425</v>
      </c>
      <c r="C63" s="4"/>
    </row>
    <row r="64" spans="2:12" ht="14.7" customHeight="1">
      <c r="B64" s="6"/>
      <c r="C64" s="4" t="s">
        <v>2426</v>
      </c>
    </row>
    <row r="65" spans="2:9" ht="14.7" customHeight="1">
      <c r="B65" s="6"/>
      <c r="C65" s="4" t="s">
        <v>2422</v>
      </c>
    </row>
    <row r="66" spans="2:9" ht="14.7" customHeight="1" thickBot="1">
      <c r="B66" s="2"/>
      <c r="C66" s="29"/>
      <c r="D66" s="2"/>
      <c r="E66" s="2"/>
      <c r="F66" s="2"/>
      <c r="G66" s="2"/>
    </row>
    <row r="67" spans="2:9" ht="25.5" customHeight="1" thickBot="1">
      <c r="B67" s="22" t="s">
        <v>2380</v>
      </c>
      <c r="C67" s="22" t="s">
        <v>1</v>
      </c>
      <c r="D67" s="22" t="s">
        <v>2382</v>
      </c>
      <c r="E67" s="22" t="s">
        <v>2383</v>
      </c>
      <c r="G67" s="22" t="s">
        <v>2393</v>
      </c>
      <c r="H67" s="22" t="s">
        <v>2423</v>
      </c>
    </row>
    <row r="68" spans="2:9" ht="15" customHeight="1">
      <c r="B68" s="1"/>
      <c r="C68" s="1"/>
      <c r="D68" s="1"/>
      <c r="E68" s="1"/>
      <c r="G68" s="43"/>
      <c r="H68" s="44"/>
    </row>
    <row r="69" spans="2:9" ht="24.75" customHeight="1">
      <c r="B69" s="8" t="s">
        <v>2424</v>
      </c>
      <c r="C69" s="9">
        <v>3</v>
      </c>
      <c r="D69" s="10">
        <v>0</v>
      </c>
      <c r="E69" s="38" t="s">
        <v>753</v>
      </c>
      <c r="F69" s="28">
        <f>IF(ISBLANK(E69),0,IF(Answers!E69=E69,1,-1))</f>
        <v>1</v>
      </c>
      <c r="G69" s="42" t="s">
        <v>2401</v>
      </c>
      <c r="H69" s="31" t="s">
        <v>2411</v>
      </c>
      <c r="I69" s="1" t="str" cm="1">
        <f t="array" ref="I69">_xlfn.LET(_xlpm.data, Data!$B$3:$CW$1002, _xlpm.names, Data!$A$3:$A$1002, _xlpm.cn, _xlfn.TEXTSPLIT(G69, "; "), _xlpm.c, _xlfn.XMATCH(_xlpm.cn, _nC), _xlpm.w, _xlfn.TEXTSPLIT(H69, ";") + 0, _xlpm.sc, _xlfn.BYROW(_xlpm.data, _xlfn.LAMBDA(_xlpm.r, _xlfn.LET(_xlpm.z, INDEX(_xlpm.r, , _xlpm.c), SUMPRODUCT(_xlpm.z * _xlpm.w)))), _xlpm.i, _xlfn.XMATCH(MAX(_xlpm.sc), _xlpm.sc), INDEX(_xlpm.names, _xlpm.i))</f>
        <v>Isia Linsmore</v>
      </c>
    </row>
    <row r="70" spans="2:9" ht="15" customHeight="1">
      <c r="B70" s="1"/>
      <c r="C70" s="1"/>
      <c r="D70" s="1"/>
      <c r="E70" s="35"/>
      <c r="G70" s="42" t="s">
        <v>2401</v>
      </c>
      <c r="H70" s="31" t="s">
        <v>2512</v>
      </c>
      <c r="I70" s="1" t="str" cm="1">
        <f t="array" ref="I70">_xlfn.LET(_xlpm.data, Data!$B$3:$CW$1002, _xlpm.names, Data!$A$3:$A$1002, _xlpm.cn, _xlfn.TEXTSPLIT(G70, "; "), _xlpm.c, _xlfn.XMATCH(_xlpm.cn, _nC), _xlpm.w, _xlfn.TEXTSPLIT(H70, ";") + 0, _xlpm.sc, _xlfn.BYROW(_xlpm.data, _xlfn.LAMBDA(_xlpm.r, _xlfn.LET(_xlpm.z, INDEX(_xlpm.r, , _xlpm.c), SUMPRODUCT(_xlpm.z * _xlpm.w)))), _xlpm.i, _xlfn.XMATCH(MAX(_xlpm.sc), _xlpm.sc), INDEX(_xlpm.names, _xlpm.i))</f>
        <v>Isia Linsmore</v>
      </c>
    </row>
    <row r="71" spans="2:9" ht="24.75" customHeight="1">
      <c r="B71" s="11">
        <v>21</v>
      </c>
      <c r="C71" s="11">
        <v>3</v>
      </c>
      <c r="D71" s="10">
        <v>3</v>
      </c>
      <c r="E71" s="38" t="s">
        <v>435</v>
      </c>
      <c r="F71" s="28">
        <f>IF(ISBLANK(E71),0,IF(Answers!E71=E71,1,-1))</f>
        <v>1</v>
      </c>
      <c r="G71" s="42" t="s">
        <v>2402</v>
      </c>
      <c r="H71" s="31" t="s">
        <v>2412</v>
      </c>
      <c r="I71" s="1" t="str" cm="1">
        <f t="array" ref="I71">_xlfn.LET(_xlpm.data, Data!$B$3:$CW$1002, _xlpm.names, Data!$A$3:$A$1002, _xlpm.cn, _xlfn.TEXTSPLIT(G71, "; "), _xlpm.c, _xlfn.XMATCH(_xlpm.cn, _nC), _xlpm.w, _xlfn.TEXTSPLIT(H71, ";") + 0, _xlpm.sc, _xlfn.BYROW(_xlpm.data, _xlfn.LAMBDA(_xlpm.r, _xlfn.LET(_xlpm.z, INDEX(_xlpm.r, , _xlpm.c), SUMPRODUCT(_xlpm.z * _xlpm.w)))), _xlpm.i, _xlfn.XMATCH(MAX(_xlpm.sc), _xlpm.sc), INDEX(_xlpm.names, _xlpm.i))</f>
        <v>Isne Pennridge</v>
      </c>
    </row>
    <row r="72" spans="2:9" ht="24.75" customHeight="1">
      <c r="B72" s="11">
        <v>22</v>
      </c>
      <c r="C72" s="11">
        <v>3</v>
      </c>
      <c r="D72" s="10">
        <v>3</v>
      </c>
      <c r="E72" s="38" t="s">
        <v>821</v>
      </c>
      <c r="F72" s="28">
        <f>IF(ISBLANK(E72),0,IF(Answers!E72=E72,1,-1))</f>
        <v>1</v>
      </c>
      <c r="G72" s="42" t="s">
        <v>2403</v>
      </c>
      <c r="H72" s="31" t="s">
        <v>2413</v>
      </c>
      <c r="I72" s="1" t="str" cm="1">
        <f t="array" ref="I72">_xlfn.LET(_xlpm.data, Data!$B$3:$CW$1002, _xlpm.names, Data!$A$3:$A$1002, _xlpm.cn, _xlfn.TEXTSPLIT(G72, "; "), _xlpm.c, _xlfn.XMATCH(_xlpm.cn, _nC), _xlpm.w, _xlfn.TEXTSPLIT(H72, ";") + 0, _xlpm.sc, _xlfn.BYROW(_xlpm.data, _xlfn.LAMBDA(_xlpm.r, _xlfn.LET(_xlpm.z, INDEX(_xlpm.r, , _xlpm.c), SUMPRODUCT(_xlpm.z * _xlpm.w)))), _xlpm.i, _xlfn.XMATCH(MAX(_xlpm.sc), _xlpm.sc), INDEX(_xlpm.names, _xlpm.i))</f>
        <v>Nole Winschild</v>
      </c>
    </row>
    <row r="73" spans="2:9" ht="24.75" customHeight="1">
      <c r="B73" s="11">
        <v>23</v>
      </c>
      <c r="C73" s="11">
        <v>3</v>
      </c>
      <c r="D73" s="10">
        <v>3</v>
      </c>
      <c r="E73" s="38" t="s">
        <v>829</v>
      </c>
      <c r="F73" s="28">
        <f>IF(ISBLANK(E73),0,IF(Answers!E73=E73,1,-1))</f>
        <v>1</v>
      </c>
      <c r="G73" s="42" t="s">
        <v>2404</v>
      </c>
      <c r="H73" s="31" t="s">
        <v>2414</v>
      </c>
      <c r="I73" s="1" t="str" cm="1">
        <f t="array" ref="I73">_xlfn.LET(_xlpm.data, Data!$B$3:$CW$1002, _xlpm.names, Data!$A$3:$A$1002, _xlpm.cn, _xlfn.TEXTSPLIT(G73, "; "), _xlpm.c, _xlfn.XMATCH(_xlpm.cn, _nC), _xlpm.w, _xlfn.TEXTSPLIT(H73, ";") + 0, _xlpm.sc, _xlfn.BYROW(_xlpm.data, _xlfn.LAMBDA(_xlpm.r, _xlfn.LET(_xlpm.z, INDEX(_xlpm.r, , _xlpm.c), SUMPRODUCT(_xlpm.z * _xlpm.w)))), _xlpm.i, _xlfn.XMATCH(MAX(_xlpm.sc), _xlpm.sc), INDEX(_xlpm.names, _xlpm.i))</f>
        <v>Sile Kinsley</v>
      </c>
    </row>
    <row r="74" spans="2:9" ht="24.75" customHeight="1">
      <c r="B74" s="11">
        <v>24</v>
      </c>
      <c r="C74" s="11">
        <v>3</v>
      </c>
      <c r="D74" s="10">
        <v>3</v>
      </c>
      <c r="E74" s="38" t="s">
        <v>796</v>
      </c>
      <c r="F74" s="28">
        <f>IF(ISBLANK(E74),0,IF(Answers!E74=E74,1,-1))</f>
        <v>1</v>
      </c>
      <c r="G74" s="42" t="s">
        <v>2405</v>
      </c>
      <c r="H74" s="31" t="s">
        <v>2415</v>
      </c>
      <c r="I74" s="1" t="str" cm="1">
        <f t="array" ref="I74">_xlfn.LET(_xlpm.data, Data!$B$3:$CW$1002, _xlpm.names, Data!$A$3:$A$1002, _xlpm.cn, _xlfn.TEXTSPLIT(G74, "; "), _xlpm.c, _xlfn.XMATCH(_xlpm.cn, _nC), _xlpm.w, _xlfn.TEXTSPLIT(H74, ";") + 0, _xlpm.sc, _xlfn.BYROW(_xlpm.data, _xlfn.LAMBDA(_xlpm.r, _xlfn.LET(_xlpm.z, INDEX(_xlpm.r, , _xlpm.c), SUMPRODUCT(_xlpm.z * _xlpm.w)))), _xlpm.i, _xlfn.XMATCH(MAX(_xlpm.sc), _xlpm.sc), INDEX(_xlpm.names, _xlpm.i))</f>
        <v>Keine Vexmont</v>
      </c>
    </row>
    <row r="75" spans="2:9" ht="24.75" customHeight="1">
      <c r="B75" s="11">
        <v>25</v>
      </c>
      <c r="C75" s="11">
        <v>3</v>
      </c>
      <c r="D75" s="10">
        <v>3</v>
      </c>
      <c r="E75" s="38" t="s">
        <v>287</v>
      </c>
      <c r="F75" s="28">
        <f>IF(ISBLANK(E75),0,IF(Answers!E75=E75,1,-1))</f>
        <v>1</v>
      </c>
      <c r="G75" s="42" t="s">
        <v>2406</v>
      </c>
      <c r="H75" s="31" t="s">
        <v>2416</v>
      </c>
      <c r="I75" s="1" t="str" cm="1">
        <f t="array" ref="I75">_xlfn.LET(_xlpm.data, Data!$B$3:$CW$1002, _xlpm.names, Data!$A$3:$A$1002, _xlpm.cn, _xlfn.TEXTSPLIT(G75, "; "), _xlpm.c, _xlfn.XMATCH(_xlpm.cn, _nC), _xlpm.w, _xlfn.TEXTSPLIT(H75, ";") + 0, _xlpm.sc, _xlfn.BYROW(_xlpm.data, _xlfn.LAMBDA(_xlpm.r, _xlfn.LET(_xlpm.z, INDEX(_xlpm.r, , _xlpm.c), SUMPRODUCT(_xlpm.z * _xlpm.w)))), _xlpm.i, _xlfn.XMATCH(MAX(_xlpm.sc), _xlpm.sc), INDEX(_xlpm.names, _xlpm.i))</f>
        <v>Dara Ravenmont</v>
      </c>
    </row>
    <row r="76" spans="2:9" ht="24.75" customHeight="1">
      <c r="B76" s="11">
        <v>26</v>
      </c>
      <c r="C76" s="11">
        <v>3</v>
      </c>
      <c r="D76" s="10">
        <v>3</v>
      </c>
      <c r="E76" s="38" t="s">
        <v>772</v>
      </c>
      <c r="F76" s="28">
        <f>IF(ISBLANK(E76),0,IF(Answers!E76=E76,1,-1))</f>
        <v>1</v>
      </c>
      <c r="G76" s="42" t="s">
        <v>2508</v>
      </c>
      <c r="H76" s="31" t="s">
        <v>2417</v>
      </c>
      <c r="I76" s="1" t="str" cm="1">
        <f t="array" ref="I76">_xlfn.LET(_xlpm.data, Data!$B$3:$CW$1002, _xlpm.names, Data!$A$3:$A$1002, _xlpm.cn, _xlfn.TEXTSPLIT(G76, "; "), _xlpm.c, _xlfn.XMATCH(_xlpm.cn, _nC), _xlpm.w, _xlfn.TEXTSPLIT(H76, ";") + 0, _xlpm.sc, _xlfn.BYROW(_xlpm.data, _xlfn.LAMBDA(_xlpm.r, _xlfn.LET(_xlpm.z, INDEX(_xlpm.r, , _xlpm.c), SUMPRODUCT(_xlpm.z * _xlpm.w)))), _xlpm.i, _xlfn.XMATCH(MAX(_xlpm.sc), _xlpm.sc), INDEX(_xlpm.names, _xlpm.i))</f>
        <v>Aria Hampley</v>
      </c>
    </row>
    <row r="77" spans="2:9" ht="24.75" customHeight="1">
      <c r="B77" s="11">
        <v>27</v>
      </c>
      <c r="C77" s="11">
        <v>3</v>
      </c>
      <c r="D77" s="10">
        <v>3</v>
      </c>
      <c r="E77" s="38" t="s">
        <v>537</v>
      </c>
      <c r="F77" s="28">
        <f>IF(ISBLANK(E77),0,IF(Answers!E77=E77,1,-1))</f>
        <v>1</v>
      </c>
      <c r="G77" s="42" t="s">
        <v>2407</v>
      </c>
      <c r="H77" s="31" t="s">
        <v>2418</v>
      </c>
      <c r="I77" s="1" t="str" cm="1">
        <f t="array" ref="I77">_xlfn.LET(_xlpm.data, Data!$B$3:$CW$1002, _xlpm.names, Data!$A$3:$A$1002, _xlpm.cn, _xlfn.TEXTSPLIT(G77, "; "), _xlpm.c, _xlfn.XMATCH(_xlpm.cn, _nC), _xlpm.w, _xlfn.TEXTSPLIT(H77, ";") + 0, _xlpm.sc, _xlfn.BYROW(_xlpm.data, _xlfn.LAMBDA(_xlpm.r, _xlfn.LET(_xlpm.z, INDEX(_xlpm.r, , _xlpm.c), SUMPRODUCT(_xlpm.z * _xlpm.w)))), _xlpm.i, _xlfn.XMATCH(MAX(_xlpm.sc), _xlpm.sc), INDEX(_xlpm.names, _xlpm.i))</f>
        <v>Keiden Pennwell</v>
      </c>
    </row>
    <row r="78" spans="2:9" ht="24.75" customHeight="1">
      <c r="B78" s="11">
        <v>28</v>
      </c>
      <c r="C78" s="11">
        <v>3</v>
      </c>
      <c r="D78" s="10">
        <v>3</v>
      </c>
      <c r="E78" s="38" t="s">
        <v>393</v>
      </c>
      <c r="F78" s="28">
        <f>IF(ISBLANK(E78),0,IF(Answers!E78=E78,1,-1))</f>
        <v>1</v>
      </c>
      <c r="G78" s="42" t="s">
        <v>2408</v>
      </c>
      <c r="H78" s="31" t="s">
        <v>2419</v>
      </c>
      <c r="I78" s="1" t="str" cm="1">
        <f t="array" ref="I78">_xlfn.LET(_xlpm.data, Data!$B$3:$CW$1002, _xlpm.names, Data!$A$3:$A$1002, _xlpm.cn, _xlfn.TEXTSPLIT(G78, "; "), _xlpm.c, _xlfn.XMATCH(_xlpm.cn, _nC), _xlpm.w, _xlfn.TEXTSPLIT(H78, ";") + 0, _xlpm.sc, _xlfn.BYROW(_xlpm.data, _xlfn.LAMBDA(_xlpm.r, _xlfn.LET(_xlpm.z, INDEX(_xlpm.r, , _xlpm.c), SUMPRODUCT(_xlpm.z * _xlpm.w)))), _xlpm.i, _xlfn.XMATCH(MAX(_xlpm.sc), _xlpm.sc), INDEX(_xlpm.names, _xlpm.i))</f>
        <v>Kix Ravenley</v>
      </c>
    </row>
    <row r="79" spans="2:9" ht="24.75" customHeight="1">
      <c r="B79" s="11">
        <v>29</v>
      </c>
      <c r="C79" s="11">
        <v>3</v>
      </c>
      <c r="D79" s="10">
        <v>3</v>
      </c>
      <c r="E79" s="38" t="s">
        <v>394</v>
      </c>
      <c r="F79" s="28">
        <f>IF(ISBLANK(E79),0,IF(Answers!E79=E79,1,-1))</f>
        <v>1</v>
      </c>
      <c r="G79" s="42" t="s">
        <v>2409</v>
      </c>
      <c r="H79" s="31" t="s">
        <v>2420</v>
      </c>
      <c r="I79" s="1" t="str" cm="1">
        <f t="array" ref="I79">_xlfn.LET(_xlpm.data, Data!$B$3:$CW$1002, _xlpm.names, Data!$A$3:$A$1002, _xlpm.cn, _xlfn.TEXTSPLIT(G79, "; "), _xlpm.c, _xlfn.XMATCH(_xlpm.cn, _nC), _xlpm.w, _xlfn.TEXTSPLIT(H79, ";") + 0, _xlpm.sc, _xlfn.BYROW(_xlpm.data, _xlfn.LAMBDA(_xlpm.r, _xlfn.LET(_xlpm.z, INDEX(_xlpm.r, , _xlpm.c), SUMPRODUCT(_xlpm.z * _xlpm.w)))), _xlpm.i, _xlfn.XMATCH(MAX(_xlpm.sc), _xlpm.sc), INDEX(_xlpm.names, _xlpm.i))</f>
        <v>Isva Belcott</v>
      </c>
    </row>
    <row r="80" spans="2:9" ht="24.75" customHeight="1">
      <c r="B80" s="11">
        <v>30</v>
      </c>
      <c r="C80" s="11">
        <v>3</v>
      </c>
      <c r="D80" s="10">
        <v>3</v>
      </c>
      <c r="E80" s="38" t="s">
        <v>392</v>
      </c>
      <c r="F80" s="28">
        <f>IF(ISBLANK(E80),0,IF(Answers!E80=E80,1,-1))</f>
        <v>1</v>
      </c>
      <c r="G80" s="42" t="s">
        <v>2410</v>
      </c>
      <c r="H80" s="31" t="s">
        <v>2421</v>
      </c>
      <c r="I80" s="1" t="str" cm="1">
        <f t="array" ref="I80">_xlfn.LET(_xlpm.data, Data!$B$3:$CW$1002, _xlpm.names, Data!$A$3:$A$1002, _xlpm.cn, _xlfn.TEXTSPLIT(G80, "; "), _xlpm.c, _xlfn.XMATCH(_xlpm.cn, _nC), _xlpm.w, _xlfn.TEXTSPLIT(H80, ";") + 0, _xlpm.sc, _xlfn.BYROW(_xlpm.data, _xlfn.LAMBDA(_xlpm.r, _xlfn.LET(_xlpm.z, INDEX(_xlpm.r, , _xlpm.c), SUMPRODUCT(_xlpm.z * _xlpm.w)))), _xlpm.i, _xlfn.XMATCH(MAX(_xlpm.sc), _xlpm.sc), INDEX(_xlpm.names, _xlpm.i))</f>
        <v>Noia Caldford</v>
      </c>
    </row>
    <row r="82" spans="2:9" ht="15" thickBot="1"/>
    <row r="83" spans="2:9" ht="25.5" customHeight="1" thickBot="1">
      <c r="B83" s="16" t="s">
        <v>4</v>
      </c>
      <c r="C83" s="17" t="s">
        <v>2248</v>
      </c>
      <c r="D83" s="26"/>
    </row>
    <row r="84" spans="2:9" ht="14.25" customHeight="1">
      <c r="F84"/>
    </row>
    <row r="85" spans="2:9" ht="14.85" customHeight="1">
      <c r="B85" s="6" t="s">
        <v>2431</v>
      </c>
    </row>
    <row r="86" spans="2:9" ht="14.7" customHeight="1">
      <c r="B86" s="6" t="s">
        <v>2432</v>
      </c>
      <c r="C86" s="4"/>
    </row>
    <row r="87" spans="2:9" ht="14.7" customHeight="1">
      <c r="C87" s="4" t="s">
        <v>2509</v>
      </c>
    </row>
    <row r="88" spans="2:9" ht="14.7" customHeight="1">
      <c r="C88" s="4" t="s">
        <v>2429</v>
      </c>
    </row>
    <row r="89" spans="2:9" ht="15" thickBot="1"/>
    <row r="90" spans="2:9" ht="25.5" customHeight="1" thickBot="1">
      <c r="B90" s="22" t="s">
        <v>2380</v>
      </c>
      <c r="C90" s="22" t="s">
        <v>1</v>
      </c>
      <c r="D90" s="22" t="s">
        <v>2382</v>
      </c>
      <c r="E90" s="22" t="s">
        <v>2383</v>
      </c>
      <c r="G90" s="22" t="s">
        <v>2393</v>
      </c>
      <c r="H90" s="22" t="s">
        <v>2430</v>
      </c>
    </row>
    <row r="91" spans="2:9" ht="15" customHeight="1">
      <c r="B91" s="1"/>
      <c r="C91" s="1"/>
      <c r="D91" s="1"/>
      <c r="E91" s="1"/>
      <c r="G91" s="1"/>
    </row>
    <row r="92" spans="2:9" ht="24.75" customHeight="1">
      <c r="B92" s="8" t="s">
        <v>2494</v>
      </c>
      <c r="C92" s="9">
        <v>4</v>
      </c>
      <c r="D92" s="10">
        <v>0</v>
      </c>
      <c r="E92" s="37" t="s">
        <v>351</v>
      </c>
      <c r="F92" s="28">
        <f>IF(ISBLANK(E92),0,IF(Answers!E92=E92,1,-1))</f>
        <v>1</v>
      </c>
      <c r="G92" s="42" t="s">
        <v>2510</v>
      </c>
      <c r="H92" s="41" t="s">
        <v>2162</v>
      </c>
      <c r="I92" s="3" t="str" cm="1">
        <f t="array" ref="I92">_xlfn.LET(_xlpm.data, Data!$B$3:$CW$1002, _xlpm.names, Data!$A$3:$A$1002, _xlpm.cn, _xlfn.TEXTSPLIT(G92, "; "), _xlpm.c, _xlfn.XMATCH(_xlpm.cn, _nC), _xlpm.w, _xlfn.TEXTSPLIT(H92, ";") + 0, _xlpm.sc, _xlfn.BYROW(_xlpm.data, _xlfn.LAMBDA(_xlpm.r, _xlfn.LET(_xlpm.z, INDEX(_xlpm.r, , _xlpm.c), SUM(ABS(_xlpm.z-_xlpm.w))))), _xlpm.i, _xlfn.XMATCH(MIN(_xlpm.sc), _xlpm.sc), INDEX(_xlpm.names, _xlpm.i))</f>
        <v>Brale Winsmont</v>
      </c>
    </row>
    <row r="93" spans="2:9" ht="15" customHeight="1">
      <c r="B93" s="1"/>
      <c r="C93" s="1"/>
      <c r="D93" s="1"/>
      <c r="E93" s="36"/>
      <c r="G93" s="42" t="s">
        <v>2510</v>
      </c>
      <c r="H93" s="41" t="s">
        <v>2513</v>
      </c>
      <c r="I93" s="3" t="str" cm="1">
        <f t="array" ref="I93">_xlfn.LET(_xlpm.data, Data!$B$3:$CW$1002, _xlpm.names, Data!$A$3:$A$1002, _xlpm.cn, _xlfn.TEXTSPLIT(G93, "; "), _xlpm.c, _xlfn.XMATCH(_xlpm.cn, _nC), _xlpm.w, _xlfn.TEXTSPLIT(H93, ";") + 0, _xlpm.sc, _xlfn.BYROW(_xlpm.data, _xlfn.LAMBDA(_xlpm.r, _xlfn.LET(_xlpm.z, INDEX(_xlpm.r, , _xlpm.c), SUM(ABS(_xlpm.z-_xlpm.w))))), _xlpm.i, _xlfn.XMATCH(MIN(_xlpm.sc), _xlpm.sc), INDEX(_xlpm.names, _xlpm.i))</f>
        <v>Brale Winsmont</v>
      </c>
    </row>
    <row r="94" spans="2:9" ht="25.5" customHeight="1">
      <c r="B94" s="11">
        <v>31</v>
      </c>
      <c r="C94" s="11">
        <v>4</v>
      </c>
      <c r="D94" s="10">
        <v>4</v>
      </c>
      <c r="E94" s="37" t="s">
        <v>399</v>
      </c>
      <c r="F94" s="28">
        <f>IF(ISBLANK(E94),0,IF(Answers!E94=E94,1,-1))</f>
        <v>1</v>
      </c>
      <c r="G94" s="42" t="s">
        <v>2433</v>
      </c>
      <c r="H94" s="41" t="s">
        <v>2164</v>
      </c>
      <c r="I94" s="3" t="str" cm="1">
        <f t="array" ref="I94">_xlfn.LET(_xlpm.data, Data!$B$3:$CW$1002, _xlpm.names, Data!$A$3:$A$1002, _xlpm.cn, _xlfn.TEXTSPLIT(G94, "; "), _xlpm.c, _xlfn.XMATCH(_xlpm.cn, _nC), _xlpm.w, _xlfn.TEXTSPLIT(H94, ";") + 0, _xlpm.sc, _xlfn.BYROW(_xlpm.data, _xlfn.LAMBDA(_xlpm.r, _xlfn.LET(_xlpm.z, INDEX(_xlpm.r, , _xlpm.c), SUM(ABS(_xlpm.z-_xlpm.w))))), _xlpm.i, _xlfn.XMATCH(MIN(_xlpm.sc), _xlpm.sc), INDEX(_xlpm.names, _xlpm.i))</f>
        <v>Keile Fairerton</v>
      </c>
    </row>
    <row r="95" spans="2:9" ht="25.5" customHeight="1">
      <c r="B95" s="11">
        <v>32</v>
      </c>
      <c r="C95" s="11">
        <v>4</v>
      </c>
      <c r="D95" s="10">
        <v>4</v>
      </c>
      <c r="E95" s="37" t="s">
        <v>1081</v>
      </c>
      <c r="F95" s="28">
        <f>IF(ISBLANK(E95),0,IF(Answers!E95=E95,1,-1))</f>
        <v>1</v>
      </c>
      <c r="G95" s="42" t="s">
        <v>2434</v>
      </c>
      <c r="H95" s="41" t="s">
        <v>2166</v>
      </c>
      <c r="I95" s="3" t="str" cm="1">
        <f t="array" ref="I95">_xlfn.LET(_xlpm.data, Data!$B$3:$CW$1002, _xlpm.names, Data!$A$3:$A$1002, _xlpm.cn, _xlfn.TEXTSPLIT(G95, "; "), _xlpm.c, _xlfn.XMATCH(_xlpm.cn, _nC), _xlpm.w, _xlfn.TEXTSPLIT(H95, ";") + 0, _xlpm.sc, _xlfn.BYROW(_xlpm.data, _xlfn.LAMBDA(_xlpm.r, _xlfn.LET(_xlpm.z, INDEX(_xlpm.r, , _xlpm.c), SUM(ABS(_xlpm.z-_xlpm.w))))), _xlpm.i, _xlfn.XMATCH(MIN(_xlpm.sc), _xlpm.sc), INDEX(_xlpm.names, _xlpm.i))</f>
        <v>Arlia Trensmont</v>
      </c>
    </row>
    <row r="96" spans="2:9" ht="25.5" customHeight="1">
      <c r="B96" s="11">
        <v>33</v>
      </c>
      <c r="C96" s="11">
        <v>4</v>
      </c>
      <c r="D96" s="10">
        <v>4</v>
      </c>
      <c r="E96" s="37" t="s">
        <v>152</v>
      </c>
      <c r="F96" s="28">
        <f>IF(ISBLANK(E96),0,IF(Answers!E96=E96,1,-1))</f>
        <v>1</v>
      </c>
      <c r="G96" s="42" t="s">
        <v>2435</v>
      </c>
      <c r="H96" s="41" t="s">
        <v>2168</v>
      </c>
      <c r="I96" s="3" t="str" cm="1">
        <f t="array" ref="I96">_xlfn.LET(_xlpm.data, Data!$B$3:$CW$1002, _xlpm.names, Data!$A$3:$A$1002, _xlpm.cn, _xlfn.TEXTSPLIT(G96, "; "), _xlpm.c, _xlfn.XMATCH(_xlpm.cn, _nC), _xlpm.w, _xlfn.TEXTSPLIT(H96, ";") + 0, _xlpm.sc, _xlfn.BYROW(_xlpm.data, _xlfn.LAMBDA(_xlpm.r, _xlfn.LET(_xlpm.z, INDEX(_xlpm.r, , _xlpm.c), SUM(ABS(_xlpm.z-_xlpm.w))))), _xlpm.i, _xlfn.XMATCH(MIN(_xlpm.sc), _xlpm.sc), INDEX(_xlpm.names, _xlpm.i))</f>
        <v>Zara Forsker</v>
      </c>
    </row>
    <row r="97" spans="2:9" ht="25.5" customHeight="1">
      <c r="B97" s="11">
        <v>34</v>
      </c>
      <c r="C97" s="11">
        <v>4</v>
      </c>
      <c r="D97" s="10">
        <v>4</v>
      </c>
      <c r="E97" s="37" t="s">
        <v>570</v>
      </c>
      <c r="F97" s="28">
        <f>IF(ISBLANK(E97),0,IF(Answers!E97=E97,1,-1))</f>
        <v>1</v>
      </c>
      <c r="G97" s="42" t="s">
        <v>2436</v>
      </c>
      <c r="H97" s="41" t="s">
        <v>2170</v>
      </c>
      <c r="I97" s="3" t="str" cm="1">
        <f t="array" ref="I97">_xlfn.LET(_xlpm.data, Data!$B$3:$CW$1002, _xlpm.names, Data!$A$3:$A$1002, _xlpm.cn, _xlfn.TEXTSPLIT(G97, "; "), _xlpm.c, _xlfn.XMATCH(_xlpm.cn, _nC), _xlpm.w, _xlfn.TEXTSPLIT(H97, ";") + 0, _xlpm.sc, _xlfn.BYROW(_xlpm.data, _xlfn.LAMBDA(_xlpm.r, _xlfn.LET(_xlpm.z, INDEX(_xlpm.r, , _xlpm.c), SUM(ABS(_xlpm.z-_xlpm.w))))), _xlpm.i, _xlfn.XMATCH(MIN(_xlpm.sc), _xlpm.sc), INDEX(_xlpm.names, _xlpm.i))</f>
        <v>Isx Halvham</v>
      </c>
    </row>
    <row r="98" spans="2:9" ht="25.5" customHeight="1">
      <c r="B98" s="11">
        <v>35</v>
      </c>
      <c r="C98" s="11">
        <v>4</v>
      </c>
      <c r="D98" s="10">
        <v>4</v>
      </c>
      <c r="E98" s="37" t="s">
        <v>1036</v>
      </c>
      <c r="F98" s="28">
        <f>IF(ISBLANK(E98),0,IF(Answers!E98=E98,1,-1))</f>
        <v>1</v>
      </c>
      <c r="G98" s="42" t="s">
        <v>2437</v>
      </c>
      <c r="H98" s="41" t="s">
        <v>2172</v>
      </c>
      <c r="I98" s="3" t="str" cm="1">
        <f t="array" ref="I98">_xlfn.LET(_xlpm.data, Data!$B$3:$CW$1002, _xlpm.names, Data!$A$3:$A$1002, _xlpm.cn, _xlfn.TEXTSPLIT(G98, "; "), _xlpm.c, _xlfn.XMATCH(_xlpm.cn, _nC), _xlpm.w, _xlfn.TEXTSPLIT(H98, ";") + 0, _xlpm.sc, _xlfn.BYROW(_xlpm.data, _xlfn.LAMBDA(_xlpm.r, _xlfn.LET(_xlpm.z, INDEX(_xlpm.r, , _xlpm.c), SUM(ABS(_xlpm.z-_xlpm.w))))), _xlpm.i, _xlfn.XMATCH(MIN(_xlpm.sc), _xlpm.sc), INDEX(_xlpm.names, _xlpm.i))</f>
        <v>Gaery Vexham</v>
      </c>
    </row>
    <row r="99" spans="2:9" ht="25.5" customHeight="1">
      <c r="B99" s="11">
        <v>36</v>
      </c>
      <c r="C99" s="11">
        <v>4</v>
      </c>
      <c r="D99" s="10">
        <v>4</v>
      </c>
      <c r="E99" s="37" t="s">
        <v>657</v>
      </c>
      <c r="F99" s="28">
        <f>IF(ISBLANK(E99),0,IF(Answers!E99=E99,1,-1))</f>
        <v>1</v>
      </c>
      <c r="G99" s="42" t="s">
        <v>2438</v>
      </c>
      <c r="H99" s="41" t="s">
        <v>2174</v>
      </c>
      <c r="I99" s="3" t="str" cm="1">
        <f t="array" ref="I99">_xlfn.LET(_xlpm.data, Data!$B$3:$CW$1002, _xlpm.names, Data!$A$3:$A$1002, _xlpm.cn, _xlfn.TEXTSPLIT(G99, "; "), _xlpm.c, _xlfn.XMATCH(_xlpm.cn, _nC), _xlpm.w, _xlfn.TEXTSPLIT(H99, ";") + 0, _xlpm.sc, _xlfn.BYROW(_xlpm.data, _xlfn.LAMBDA(_xlpm.r, _xlfn.LET(_xlpm.z, INDEX(_xlpm.r, , _xlpm.c), SUM(ABS(_xlpm.z-_xlpm.w))))), _xlpm.i, _xlfn.XMATCH(MIN(_xlpm.sc), _xlpm.sc), INDEX(_xlpm.names, _xlpm.i))</f>
        <v>Silan Strathcott</v>
      </c>
    </row>
    <row r="100" spans="2:9" ht="25.5" customHeight="1">
      <c r="B100" s="11">
        <v>37</v>
      </c>
      <c r="C100" s="11">
        <v>4</v>
      </c>
      <c r="D100" s="10">
        <v>4</v>
      </c>
      <c r="E100" s="37" t="s">
        <v>301</v>
      </c>
      <c r="F100" s="28">
        <f>IF(ISBLANK(E100),0,IF(Answers!E100=E100,1,-1))</f>
        <v>1</v>
      </c>
      <c r="G100" s="42" t="s">
        <v>2439</v>
      </c>
      <c r="H100" s="41" t="s">
        <v>2176</v>
      </c>
      <c r="I100" s="3" t="str" cm="1">
        <f t="array" ref="I100">_xlfn.LET(_xlpm.data, Data!$B$3:$CW$1002, _xlpm.names, Data!$A$3:$A$1002, _xlpm.cn, _xlfn.TEXTSPLIT(G100, "; "), _xlpm.c, _xlfn.XMATCH(_xlpm.cn, _nC), _xlpm.w, _xlfn.TEXTSPLIT(H100, ";") + 0, _xlpm.sc, _xlfn.BYROW(_xlpm.data, _xlfn.LAMBDA(_xlpm.r, _xlfn.LET(_xlpm.z, INDEX(_xlpm.r, , _xlpm.c), SUM(ABS(_xlpm.z-_xlpm.w))))), _xlpm.i, _xlfn.XMATCH(MIN(_xlpm.sc), _xlpm.sc), INDEX(_xlpm.names, _xlpm.i))</f>
        <v>Kilia Trensslow</v>
      </c>
    </row>
    <row r="101" spans="2:9" ht="25.5" customHeight="1">
      <c r="B101" s="11">
        <v>38</v>
      </c>
      <c r="C101" s="11">
        <v>4</v>
      </c>
      <c r="D101" s="10">
        <v>4</v>
      </c>
      <c r="E101" s="37" t="s">
        <v>643</v>
      </c>
      <c r="F101" s="28">
        <f>IF(ISBLANK(E101),0,IF(Answers!E101=E101,1,-1))</f>
        <v>1</v>
      </c>
      <c r="G101" s="42" t="s">
        <v>2440</v>
      </c>
      <c r="H101" s="41" t="s">
        <v>2178</v>
      </c>
      <c r="I101" s="3" t="str" cm="1">
        <f t="array" ref="I101">_xlfn.LET(_xlpm.data, Data!$B$3:$CW$1002, _xlpm.names, Data!$A$3:$A$1002, _xlpm.cn, _xlfn.TEXTSPLIT(G101, "; "), _xlpm.c, _xlfn.XMATCH(_xlpm.cn, _nC), _xlpm.w, _xlfn.TEXTSPLIT(H101, ";") + 0, _xlpm.sc, _xlfn.BYROW(_xlpm.data, _xlfn.LAMBDA(_xlpm.r, _xlfn.LET(_xlpm.z, INDEX(_xlpm.r, , _xlpm.c), SUM(ABS(_xlpm.z-_xlpm.w))))), _xlpm.i, _xlfn.XMATCH(MIN(_xlpm.sc), _xlpm.sc), INDEX(_xlpm.names, _xlpm.i))</f>
        <v>Nole Halvwell</v>
      </c>
    </row>
    <row r="102" spans="2:9" ht="25.5" customHeight="1">
      <c r="B102" s="11">
        <v>39</v>
      </c>
      <c r="C102" s="11">
        <v>4</v>
      </c>
      <c r="D102" s="10">
        <v>4</v>
      </c>
      <c r="E102" s="37" t="s">
        <v>232</v>
      </c>
      <c r="F102" s="28">
        <f>IF(ISBLANK(E102),0,IF(Answers!E102=E102,1,-1))</f>
        <v>1</v>
      </c>
      <c r="G102" s="42" t="s">
        <v>2441</v>
      </c>
      <c r="H102" s="41" t="s">
        <v>2180</v>
      </c>
      <c r="I102" s="3" t="str" cm="1">
        <f t="array" ref="I102">_xlfn.LET(_xlpm.data, Data!$B$3:$CW$1002, _xlpm.names, Data!$A$3:$A$1002, _xlpm.cn, _xlfn.TEXTSPLIT(G102, "; "), _xlpm.c, _xlfn.XMATCH(_xlpm.cn, _nC), _xlpm.w, _xlfn.TEXTSPLIT(H102, ";") + 0, _xlpm.sc, _xlfn.BYROW(_xlpm.data, _xlfn.LAMBDA(_xlpm.r, _xlfn.LET(_xlpm.z, INDEX(_xlpm.r, , _xlpm.c), SUM(ABS(_xlpm.z-_xlpm.w))))), _xlpm.i, _xlfn.XMATCH(MIN(_xlpm.sc), _xlpm.sc), INDEX(_xlpm.names, _xlpm.i))</f>
        <v>Elle Kinsham</v>
      </c>
    </row>
    <row r="103" spans="2:9" ht="25.5" customHeight="1">
      <c r="B103" s="11">
        <v>40</v>
      </c>
      <c r="C103" s="11">
        <v>4</v>
      </c>
      <c r="D103" s="10">
        <v>4</v>
      </c>
      <c r="E103" s="37" t="s">
        <v>346</v>
      </c>
      <c r="F103" s="28">
        <f>IF(ISBLANK(E103),0,IF(Answers!E103=E103,1,-1))</f>
        <v>1</v>
      </c>
      <c r="G103" s="42" t="s">
        <v>2442</v>
      </c>
      <c r="H103" s="41" t="s">
        <v>2181</v>
      </c>
      <c r="I103" s="3" t="str" cm="1">
        <f t="array" ref="I103">_xlfn.LET(_xlpm.data, Data!$B$3:$CW$1002, _xlpm.names, Data!$A$3:$A$1002, _xlpm.cn, _xlfn.TEXTSPLIT(G103, "; "), _xlpm.c, _xlfn.XMATCH(_xlpm.cn, _nC), _xlpm.w, _xlfn.TEXTSPLIT(H103, ";") + 0, _xlpm.sc, _xlfn.BYROW(_xlpm.data, _xlfn.LAMBDA(_xlpm.r, _xlfn.LET(_xlpm.z, INDEX(_xlpm.r, , _xlpm.c), SUM(ABS(_xlpm.z-_xlpm.w))))), _xlpm.i, _xlfn.XMATCH(MIN(_xlpm.sc), _xlpm.sc), INDEX(_xlpm.names, _xlpm.i))</f>
        <v>Nora Kinsley</v>
      </c>
    </row>
    <row r="104" spans="2:9" ht="15" customHeight="1" thickBot="1"/>
    <row r="105" spans="2:9" ht="24.75" customHeight="1" thickBot="1">
      <c r="B105" s="16" t="s">
        <v>5</v>
      </c>
      <c r="C105" s="17" t="s">
        <v>2443</v>
      </c>
    </row>
    <row r="106" spans="2:9" ht="14.7" customHeight="1">
      <c r="D106" s="26"/>
    </row>
    <row r="107" spans="2:9" ht="14.7" customHeight="1">
      <c r="B107" s="6" t="s">
        <v>2468</v>
      </c>
    </row>
    <row r="108" spans="2:9" ht="14.7" customHeight="1">
      <c r="B108" s="6" t="s">
        <v>2444</v>
      </c>
    </row>
    <row r="109" spans="2:9" ht="14.7" customHeight="1">
      <c r="C109" s="4" t="s">
        <v>2469</v>
      </c>
    </row>
    <row r="110" spans="2:9" ht="14.7" customHeight="1">
      <c r="C110" s="4" t="s">
        <v>2471</v>
      </c>
    </row>
    <row r="111" spans="2:9" ht="14.7" customHeight="1">
      <c r="C111" s="4" t="s">
        <v>2496</v>
      </c>
    </row>
    <row r="112" spans="2:9" ht="14.7" customHeight="1">
      <c r="C112" s="4" t="s">
        <v>2497</v>
      </c>
    </row>
    <row r="114" spans="2:16" ht="25.5" customHeight="1" thickBot="1">
      <c r="B114" s="22" t="s">
        <v>2380</v>
      </c>
      <c r="C114" s="22" t="s">
        <v>1</v>
      </c>
      <c r="D114" s="22" t="s">
        <v>2382</v>
      </c>
      <c r="E114" s="22" t="s">
        <v>2383</v>
      </c>
      <c r="G114" s="22" t="s">
        <v>2393</v>
      </c>
      <c r="H114" s="22" t="s">
        <v>2430</v>
      </c>
      <c r="I114" s="22" t="s">
        <v>2423</v>
      </c>
    </row>
    <row r="115" spans="2:16" ht="15" customHeight="1">
      <c r="B115" s="1"/>
      <c r="C115" s="1"/>
      <c r="D115" s="1"/>
      <c r="E115" s="1"/>
      <c r="G115" s="1"/>
    </row>
    <row r="116" spans="2:16" ht="24.75" customHeight="1">
      <c r="B116" s="8" t="s">
        <v>2445</v>
      </c>
      <c r="C116" s="9">
        <v>5</v>
      </c>
      <c r="D116" s="10">
        <v>0</v>
      </c>
      <c r="E116" s="37" t="s">
        <v>159</v>
      </c>
      <c r="F116" s="28">
        <f>IF(ISBLANK(E116),0,IF(Answers!E116=E116,1,-1))</f>
        <v>1</v>
      </c>
      <c r="G116" s="42" t="s">
        <v>2446</v>
      </c>
      <c r="H116" s="41" t="s">
        <v>2185</v>
      </c>
      <c r="I116" s="41" t="s">
        <v>2457</v>
      </c>
      <c r="J116" s="1" t="str" cm="1">
        <f t="array" ref="J116">_xlfn.LET(_xlpm.data, Data!$B$3:$CW$1002, _xlpm.names, Data!$A$3:$A$1002, _xlpm.cn, _xlfn.TEXTSPLIT(G116, "; "), _xlpm.c, _xlfn.XMATCH(_xlpm.cn, _nC), _xlpm.p, _xlfn.TEXTSPLIT(H116, ";") + 0, _xlpm.w, _xlfn.TEXTSPLIT(I116, ";") + 0, _xlpm.sc, _xlfn.BYROW(_xlpm.data, _xlfn.LAMBDA(_xlpm.r, _xlfn.LET(_xlpm.z, INDEX(_xlpm.r, , _xlpm.c), SUM((_xlpm.w * _xlpm.z - _xlpm.p)^2)))), _xlpm.i, _xlfn.XMATCH(MIN(_xlpm.sc), _xlpm.sc), INDEX(_xlpm.names, _xlpm.i))</f>
        <v>Emla Strathmore</v>
      </c>
      <c r="L116" s="2">
        <f>_xlfn.XMATCH("Emla Strathmore", Data!$A$3:$A$1002)</f>
        <v>24</v>
      </c>
      <c r="M116" s="48" t="s">
        <v>2515</v>
      </c>
      <c r="N116" s="48" t="s">
        <v>2514</v>
      </c>
      <c r="O116" s="2" t="s">
        <v>2516</v>
      </c>
      <c r="P116" s="2">
        <f>SUM(P117:P126)</f>
        <v>22581.537499999999</v>
      </c>
    </row>
    <row r="117" spans="2:16" ht="15" customHeight="1">
      <c r="B117" s="1"/>
      <c r="C117" s="1"/>
      <c r="D117" s="1"/>
      <c r="E117" s="37" t="s">
        <v>159</v>
      </c>
      <c r="G117" s="42" t="s">
        <v>2446</v>
      </c>
      <c r="H117" s="41" t="s">
        <v>2185</v>
      </c>
      <c r="I117" s="41" t="s">
        <v>2457</v>
      </c>
      <c r="J117" s="1" t="str" cm="1">
        <f t="array" ref="J117">_xlfn.LET(_xlpm.data, Data!$B$3:$CW$1002, _xlpm.names, Data!$A$3:$A$1002, _xlpm.cn, _xlfn.TEXTSPLIT(G117, "; "), _xlpm.c, _xlfn.XMATCH(_xlpm.cn, _nC), _xlpm.p, _xlfn.TEXTSPLIT(H117, ";") + 0, _xlpm.w, _xlfn.TEXTSPLIT(I117, ";") + 0, _xlpm.sc, _xlfn.BYROW(_xlpm.data, _xlfn.LAMBDA(_xlpm.r, _xlfn.LET(_xlpm.z, INDEX(_xlpm.r, , _xlpm.c), SUM((_xlpm.w * _xlpm.z - _xlpm.p)^2)))), _xlpm.i, _xlfn.XMATCH(MIN(_xlpm.sc), _xlpm.sc), INDEX(_xlpm.names, _xlpm.i))</f>
        <v>Emla Strathmore</v>
      </c>
      <c r="K117" s="1" t="str" cm="1">
        <f t="array" ref="K117:K126">_xlfn.TEXTSPLIT(G116,,"; ")</f>
        <v>Time management</v>
      </c>
      <c r="L117" s="2" cm="1">
        <f t="array" ref="L117:L126">_xlfn.XMATCH(_xlfn.ANCHORARRAY(K117),_nC)</f>
        <v>84</v>
      </c>
      <c r="M117" s="2" cm="1">
        <f t="array" ref="M117">INDEX(Data!$B$3:$CW$1002,'Case EN'!$L$116,'Case EN'!L117)</f>
        <v>16</v>
      </c>
      <c r="N117" s="47" cm="1">
        <f t="array" ref="N117:N126">_xlfn.TEXTSPLIT(I117,,"; ")+0</f>
        <v>0.79</v>
      </c>
      <c r="O117" s="46" cm="1">
        <f t="array" ref="O117:O126">_xlfn.TEXTSPLIT(H117,,"; ")+0</f>
        <v>17</v>
      </c>
      <c r="P117" s="2">
        <f>ABS((M117*N117-O117)^2)</f>
        <v>19.009599999999995</v>
      </c>
    </row>
    <row r="118" spans="2:16" ht="24.75" customHeight="1">
      <c r="B118" s="11">
        <v>41</v>
      </c>
      <c r="C118" s="11">
        <v>5</v>
      </c>
      <c r="D118" s="10">
        <v>5</v>
      </c>
      <c r="E118" s="37" t="s">
        <v>778</v>
      </c>
      <c r="F118" s="28">
        <f>IF(ISBLANK(E118),0,IF(Answers!E118=E118,1,-1))</f>
        <v>1</v>
      </c>
      <c r="G118" s="42" t="s">
        <v>2447</v>
      </c>
      <c r="H118" s="41" t="s">
        <v>2188</v>
      </c>
      <c r="I118" s="41" t="s">
        <v>2458</v>
      </c>
      <c r="J118" s="1" t="str" cm="1">
        <f t="array" ref="J118">_xlfn.LET(_xlpm.data, Data!$B$3:$CW$1002, _xlpm.names, Data!$A$3:$A$1002, _xlpm.cn, _xlfn.TEXTSPLIT(G118, "; "), _xlpm.c, _xlfn.XMATCH(_xlpm.cn, _nC), _xlpm.p, _xlfn.TEXTSPLIT(H118, ";") + 0, _xlpm.w, _xlfn.TEXTSPLIT(I118, ";") + 0, _xlpm.sc, _xlfn.BYROW(_xlpm.data, _xlfn.LAMBDA(_xlpm.r, _xlfn.LET(_xlpm.z, INDEX(_xlpm.r, , _xlpm.c), SUM((_xlpm.w * _xlpm.z - _xlpm.p)^2)))), _xlpm.i, _xlfn.XMATCH(MIN(_xlpm.sc), _xlpm.sc), INDEX(_xlpm.names, _xlpm.i))</f>
        <v>Maxon Drayridge</v>
      </c>
      <c r="K118" s="1" t="str">
        <v>E-commerce skills</v>
      </c>
      <c r="L118" s="2">
        <v>29</v>
      </c>
      <c r="M118" s="2" cm="1">
        <f t="array" ref="M118">INDEX(Data!$B$3:$CW$1002,'Case EN'!$L$116,'Case EN'!L118)</f>
        <v>98</v>
      </c>
      <c r="N118" s="2">
        <v>0.51</v>
      </c>
      <c r="O118" s="2">
        <v>71</v>
      </c>
      <c r="P118" s="2">
        <f t="shared" ref="P118:P126" si="0">ABS((M118*N118-O118)^2)</f>
        <v>441.84039999999982</v>
      </c>
    </row>
    <row r="119" spans="2:16" ht="24.75" customHeight="1">
      <c r="B119" s="11">
        <v>42</v>
      </c>
      <c r="C119" s="11">
        <v>5</v>
      </c>
      <c r="D119" s="10">
        <v>5</v>
      </c>
      <c r="E119" s="37" t="s">
        <v>580</v>
      </c>
      <c r="F119" s="28">
        <f>IF(ISBLANK(E119),0,IF(Answers!E119=E119,1,-1))</f>
        <v>1</v>
      </c>
      <c r="G119" s="42" t="s">
        <v>2448</v>
      </c>
      <c r="H119" s="41" t="s">
        <v>2191</v>
      </c>
      <c r="I119" s="41" t="s">
        <v>2459</v>
      </c>
      <c r="J119" s="1" t="str" cm="1">
        <f t="array" ref="J119">_xlfn.LET(_xlpm.data, Data!$B$3:$CW$1002, _xlpm.names, Data!$A$3:$A$1002, _xlpm.cn, _xlfn.TEXTSPLIT(G119, "; "), _xlpm.c, _xlfn.XMATCH(_xlpm.cn, _nC), _xlpm.p, _xlfn.TEXTSPLIT(H119, ";") + 0, _xlpm.w, _xlfn.TEXTSPLIT(I119, ";") + 0, _xlpm.sc, _xlfn.BYROW(_xlpm.data, _xlfn.LAMBDA(_xlpm.r, _xlfn.LET(_xlpm.z, INDEX(_xlpm.r, , _xlpm.c), SUM((_xlpm.w * _xlpm.z - _xlpm.p)^2)))), _xlpm.i, _xlfn.XMATCH(MIN(_xlpm.sc), _xlpm.sc), INDEX(_xlpm.names, _xlpm.i))</f>
        <v>Kider Forsder</v>
      </c>
      <c r="K119" s="1" t="str">
        <v>Awareness</v>
      </c>
      <c r="L119" s="2">
        <v>45</v>
      </c>
      <c r="M119" s="2" cm="1">
        <f t="array" ref="M119">INDEX(Data!$B$3:$CW$1002,'Case EN'!$L$116,'Case EN'!L119)</f>
        <v>61</v>
      </c>
      <c r="N119" s="2">
        <v>0.13</v>
      </c>
      <c r="O119" s="2">
        <v>98</v>
      </c>
      <c r="P119" s="2">
        <f t="shared" si="0"/>
        <v>8112.6048999999985</v>
      </c>
    </row>
    <row r="120" spans="2:16" ht="24.75" customHeight="1">
      <c r="B120" s="11">
        <v>43</v>
      </c>
      <c r="C120" s="11">
        <v>5</v>
      </c>
      <c r="D120" s="10">
        <v>5</v>
      </c>
      <c r="E120" s="37" t="s">
        <v>1088</v>
      </c>
      <c r="F120" s="28">
        <f>IF(ISBLANK(E120),0,IF(Answers!E120=E120,1,-1))</f>
        <v>1</v>
      </c>
      <c r="G120" s="42" t="s">
        <v>2449</v>
      </c>
      <c r="H120" s="41" t="s">
        <v>2194</v>
      </c>
      <c r="I120" s="41" t="s">
        <v>2460</v>
      </c>
      <c r="J120" s="1" t="str" cm="1">
        <f t="array" ref="J120">_xlfn.LET(_xlpm.data, Data!$B$3:$CW$1002, _xlpm.names, Data!$A$3:$A$1002, _xlpm.cn, _xlfn.TEXTSPLIT(G120, "; "), _xlpm.c, _xlfn.XMATCH(_xlpm.cn, _nC), _xlpm.p, _xlfn.TEXTSPLIT(H120, ";") + 0, _xlpm.w, _xlfn.TEXTSPLIT(I120, ";") + 0, _xlpm.sc, _xlfn.BYROW(_xlpm.data, _xlfn.LAMBDA(_xlpm.r, _xlfn.LET(_xlpm.z, INDEX(_xlpm.r, , _xlpm.c), SUM((_xlpm.w * _xlpm.z - _xlpm.p)^2)))), _xlpm.i, _xlfn.XMATCH(MIN(_xlpm.sc), _xlpm.sc), INDEX(_xlpm.names, _xlpm.i))</f>
        <v>Daia Linston</v>
      </c>
      <c r="K120" s="1" t="str">
        <v>Diplomacy</v>
      </c>
      <c r="L120" s="2">
        <v>62</v>
      </c>
      <c r="M120" s="2" cm="1">
        <f t="array" ref="M120">INDEX(Data!$B$3:$CW$1002,'Case EN'!$L$116,'Case EN'!L120)</f>
        <v>82</v>
      </c>
      <c r="N120" s="2">
        <v>0.19</v>
      </c>
      <c r="O120" s="2">
        <v>55</v>
      </c>
      <c r="P120" s="2">
        <f t="shared" si="0"/>
        <v>1553.9364</v>
      </c>
    </row>
    <row r="121" spans="2:16" ht="24.75" customHeight="1">
      <c r="B121" s="11">
        <v>44</v>
      </c>
      <c r="C121" s="11">
        <v>5</v>
      </c>
      <c r="D121" s="10">
        <v>5</v>
      </c>
      <c r="E121" s="37" t="s">
        <v>730</v>
      </c>
      <c r="F121" s="28">
        <f>IF(ISBLANK(E121),0,IF(Answers!E121=E121,1,-1))</f>
        <v>1</v>
      </c>
      <c r="G121" s="42" t="s">
        <v>2450</v>
      </c>
      <c r="H121" s="41" t="s">
        <v>2197</v>
      </c>
      <c r="I121" s="41" t="s">
        <v>2461</v>
      </c>
      <c r="J121" s="1" t="str" cm="1">
        <f t="array" ref="J121">_xlfn.LET(_xlpm.data, Data!$B$3:$CW$1002, _xlpm.names, Data!$A$3:$A$1002, _xlpm.cn, _xlfn.TEXTSPLIT(G121, "; "), _xlpm.c, _xlfn.XMATCH(_xlpm.cn, _nC), _xlpm.p, _xlfn.TEXTSPLIT(H121, ";") + 0, _xlpm.w, _xlfn.TEXTSPLIT(I121, ";") + 0, _xlpm.sc, _xlfn.BYROW(_xlpm.data, _xlfn.LAMBDA(_xlpm.r, _xlfn.LET(_xlpm.z, INDEX(_xlpm.r, , _xlpm.c), SUM((_xlpm.w * _xlpm.z - _xlpm.p)^2)))), _xlpm.i, _xlfn.XMATCH(MIN(_xlpm.sc), _xlpm.sc), INDEX(_xlpm.names, _xlpm.i))</f>
        <v>Arla Forsdale</v>
      </c>
      <c r="K121" s="1" t="str">
        <v>Research Competence</v>
      </c>
      <c r="L121" s="2">
        <v>16</v>
      </c>
      <c r="M121" s="2" cm="1">
        <f t="array" ref="M121">INDEX(Data!$B$3:$CW$1002,'Case EN'!$L$116,'Case EN'!L121)</f>
        <v>88</v>
      </c>
      <c r="N121" s="2">
        <v>0.05</v>
      </c>
      <c r="O121" s="2">
        <v>49</v>
      </c>
      <c r="P121" s="2">
        <f t="shared" si="0"/>
        <v>1989.16</v>
      </c>
    </row>
    <row r="122" spans="2:16" ht="24.75" customHeight="1">
      <c r="B122" s="11">
        <v>45</v>
      </c>
      <c r="C122" s="11">
        <v>5</v>
      </c>
      <c r="D122" s="10">
        <v>5</v>
      </c>
      <c r="E122" s="37" t="s">
        <v>599</v>
      </c>
      <c r="F122" s="28">
        <f>IF(ISBLANK(E122),0,IF(Answers!E122=E122,1,-1))</f>
        <v>1</v>
      </c>
      <c r="G122" s="42" t="s">
        <v>2451</v>
      </c>
      <c r="H122" s="41" t="s">
        <v>2200</v>
      </c>
      <c r="I122" s="41" t="s">
        <v>2462</v>
      </c>
      <c r="J122" s="1" t="str" cm="1">
        <f t="array" ref="J122">_xlfn.LET(_xlpm.data, Data!$B$3:$CW$1002, _xlpm.names, Data!$A$3:$A$1002, _xlpm.cn, _xlfn.TEXTSPLIT(G122, "; "), _xlpm.c, _xlfn.XMATCH(_xlpm.cn, _nC), _xlpm.p, _xlfn.TEXTSPLIT(H122, ";") + 0, _xlpm.w, _xlfn.TEXTSPLIT(I122, ";") + 0, _xlpm.sc, _xlfn.BYROW(_xlpm.data, _xlfn.LAMBDA(_xlpm.r, _xlfn.LET(_xlpm.z, INDEX(_xlpm.r, , _xlpm.c), SUM((_xlpm.w * _xlpm.z - _xlpm.p)^2)))), _xlpm.i, _xlfn.XMATCH(MIN(_xlpm.sc), _xlpm.sc), INDEX(_xlpm.names, _xlpm.i))</f>
        <v>Dara Kinserton</v>
      </c>
      <c r="K122" s="1" t="str">
        <v>Software skills (e.g. MS Office, ERP systems)</v>
      </c>
      <c r="L122" s="2">
        <v>7</v>
      </c>
      <c r="M122" s="2" cm="1">
        <f t="array" ref="M122">INDEX(Data!$B$3:$CW$1002,'Case EN'!$L$116,'Case EN'!L122)</f>
        <v>62</v>
      </c>
      <c r="N122" s="2">
        <v>0.11</v>
      </c>
      <c r="O122" s="2">
        <v>69</v>
      </c>
      <c r="P122" s="2">
        <f t="shared" si="0"/>
        <v>3866.3523999999998</v>
      </c>
    </row>
    <row r="123" spans="2:16" ht="24.75" customHeight="1">
      <c r="B123" s="11">
        <v>46</v>
      </c>
      <c r="C123" s="11">
        <v>5</v>
      </c>
      <c r="D123" s="10">
        <v>5</v>
      </c>
      <c r="E123" s="37" t="s">
        <v>828</v>
      </c>
      <c r="F123" s="28">
        <f>IF(ISBLANK(E123),0,IF(Answers!E123=E123,1,-1))</f>
        <v>1</v>
      </c>
      <c r="G123" s="42" t="s">
        <v>2452</v>
      </c>
      <c r="H123" s="41" t="s">
        <v>2203</v>
      </c>
      <c r="I123" s="41" t="s">
        <v>2463</v>
      </c>
      <c r="J123" s="1" t="str" cm="1">
        <f t="array" ref="J123">_xlfn.LET(_xlpm.data, Data!$B$3:$CW$1002, _xlpm.names, Data!$A$3:$A$1002, _xlpm.cn, _xlfn.TEXTSPLIT(G123, "; "), _xlpm.c, _xlfn.XMATCH(_xlpm.cn, _nC), _xlpm.p, _xlfn.TEXTSPLIT(H123, ";") + 0, _xlpm.w, _xlfn.TEXTSPLIT(I123, ";") + 0, _xlpm.sc, _xlfn.BYROW(_xlpm.data, _xlfn.LAMBDA(_xlpm.r, _xlfn.LET(_xlpm.z, INDEX(_xlpm.r, , _xlpm.c), SUM((_xlpm.w * _xlpm.z - _xlpm.p)^2)))), _xlpm.i, _xlfn.XMATCH(MIN(_xlpm.sc), _xlpm.sc), INDEX(_xlpm.names, _xlpm.i))</f>
        <v>Isla Hampker</v>
      </c>
      <c r="K123" s="1" t="str">
        <v>Service orientation</v>
      </c>
      <c r="L123" s="2">
        <v>56</v>
      </c>
      <c r="M123" s="2" cm="1">
        <f t="array" ref="M123">INDEX(Data!$B$3:$CW$1002,'Case EN'!$L$116,'Case EN'!L123)</f>
        <v>87</v>
      </c>
      <c r="N123" s="2">
        <v>0.08</v>
      </c>
      <c r="O123" s="2">
        <v>4</v>
      </c>
      <c r="P123" s="2">
        <f t="shared" si="0"/>
        <v>8.7615999999999996</v>
      </c>
    </row>
    <row r="124" spans="2:16" ht="24.75" customHeight="1">
      <c r="B124" s="11">
        <v>47</v>
      </c>
      <c r="C124" s="11">
        <v>5</v>
      </c>
      <c r="D124" s="10">
        <v>5</v>
      </c>
      <c r="E124" s="37" t="s">
        <v>659</v>
      </c>
      <c r="F124" s="28">
        <f>IF(ISBLANK(E124),0,IF(Answers!E124=E124,1,-1))</f>
        <v>1</v>
      </c>
      <c r="G124" s="42" t="s">
        <v>2453</v>
      </c>
      <c r="H124" s="41" t="s">
        <v>2206</v>
      </c>
      <c r="I124" s="41" t="s">
        <v>2464</v>
      </c>
      <c r="J124" s="1" t="str" cm="1">
        <f t="array" ref="J124">_xlfn.LET(_xlpm.data, Data!$B$3:$CW$1002, _xlpm.names, Data!$A$3:$A$1002, _xlpm.cn, _xlfn.TEXTSPLIT(G124, "; "), _xlpm.c, _xlfn.XMATCH(_xlpm.cn, _nC), _xlpm.p, _xlfn.TEXTSPLIT(H124, ";") + 0, _xlpm.w, _xlfn.TEXTSPLIT(I124, ";") + 0, _xlpm.sc, _xlfn.BYROW(_xlpm.data, _xlfn.LAMBDA(_xlpm.r, _xlfn.LET(_xlpm.z, INDEX(_xlpm.r, , _xlpm.c), SUM((_xlpm.w * _xlpm.z - _xlpm.p)^2)))), _xlpm.i, _xlfn.XMATCH(MIN(_xlpm.sc), _xlpm.sc), INDEX(_xlpm.names, _xlpm.i))</f>
        <v>Kiva Thornley</v>
      </c>
      <c r="K124" s="1" t="str">
        <v>Purchasing/Procurement Competencies</v>
      </c>
      <c r="L124" s="2">
        <v>20</v>
      </c>
      <c r="M124" s="2" cm="1">
        <f t="array" ref="M124">INDEX(Data!$B$3:$CW$1002,'Case EN'!$L$116,'Case EN'!L124)</f>
        <v>83</v>
      </c>
      <c r="N124" s="2">
        <v>0.36</v>
      </c>
      <c r="O124" s="2">
        <v>38</v>
      </c>
      <c r="P124" s="2">
        <f t="shared" si="0"/>
        <v>65.934400000000011</v>
      </c>
    </row>
    <row r="125" spans="2:16" ht="24.75" customHeight="1">
      <c r="B125" s="11">
        <v>48</v>
      </c>
      <c r="C125" s="11">
        <v>5</v>
      </c>
      <c r="D125" s="10">
        <v>5</v>
      </c>
      <c r="E125" s="37" t="s">
        <v>597</v>
      </c>
      <c r="F125" s="28">
        <f>IF(ISBLANK(E125),0,IF(Answers!E125=E125,1,-1))</f>
        <v>1</v>
      </c>
      <c r="G125" s="42" t="s">
        <v>2454</v>
      </c>
      <c r="H125" s="41" t="s">
        <v>2209</v>
      </c>
      <c r="I125" s="41" t="s">
        <v>2465</v>
      </c>
      <c r="J125" s="1" t="str" cm="1">
        <f t="array" ref="J125">_xlfn.LET(_xlpm.data, Data!$B$3:$CW$1002, _xlpm.names, Data!$A$3:$A$1002, _xlpm.cn, _xlfn.TEXTSPLIT(G125, "; "), _xlpm.c, _xlfn.XMATCH(_xlpm.cn, _nC), _xlpm.p, _xlfn.TEXTSPLIT(H125, ";") + 0, _xlpm.w, _xlfn.TEXTSPLIT(I125, ";") + 0, _xlpm.sc, _xlfn.BYROW(_xlpm.data, _xlfn.LAMBDA(_xlpm.r, _xlfn.LET(_xlpm.z, INDEX(_xlpm.r, , _xlpm.c), SUM((_xlpm.w * _xlpm.z - _xlpm.p)^2)))), _xlpm.i, _xlfn.XMATCH(MIN(_xlpm.sc), _xlpm.sc), INDEX(_xlpm.names, _xlpm.i))</f>
        <v>Tale Winston</v>
      </c>
      <c r="K125" s="1" t="str">
        <v>Crisis management</v>
      </c>
      <c r="L125" s="2">
        <v>99</v>
      </c>
      <c r="M125" s="2" cm="1">
        <f t="array" ref="M125">INDEX(Data!$B$3:$CW$1002,'Case EN'!$L$116,'Case EN'!L125)</f>
        <v>57</v>
      </c>
      <c r="N125" s="2">
        <v>0.09</v>
      </c>
      <c r="O125" s="2">
        <v>85</v>
      </c>
      <c r="P125" s="2">
        <f t="shared" si="0"/>
        <v>6379.2169000000004</v>
      </c>
    </row>
    <row r="126" spans="2:16" ht="24.75" customHeight="1">
      <c r="B126" s="11">
        <v>49</v>
      </c>
      <c r="C126" s="11">
        <v>5</v>
      </c>
      <c r="D126" s="10">
        <v>5</v>
      </c>
      <c r="E126" s="37" t="s">
        <v>1097</v>
      </c>
      <c r="F126" s="28">
        <f>IF(ISBLANK(E126),0,IF(Answers!E126=E126,1,-1))</f>
        <v>1</v>
      </c>
      <c r="G126" s="42" t="s">
        <v>2455</v>
      </c>
      <c r="H126" s="41" t="s">
        <v>2212</v>
      </c>
      <c r="I126" s="41" t="s">
        <v>2466</v>
      </c>
      <c r="J126" s="1" t="str" cm="1">
        <f t="array" ref="J126">_xlfn.LET(_xlpm.data, Data!$B$3:$CW$1002, _xlpm.names, Data!$A$3:$A$1002, _xlpm.cn, _xlfn.TEXTSPLIT(G126, "; "), _xlpm.c, _xlfn.XMATCH(_xlpm.cn, _nC), _xlpm.p, _xlfn.TEXTSPLIT(H126, ";") + 0, _xlpm.w, _xlfn.TEXTSPLIT(I126, ";") + 0, _xlpm.sc, _xlfn.BYROW(_xlpm.data, _xlfn.LAMBDA(_xlpm.r, _xlfn.LET(_xlpm.z, INDEX(_xlpm.r, , _xlpm.c), SUM((_xlpm.w * _xlpm.z - _xlpm.p)^2)))), _xlpm.i, _xlfn.XMATCH(MIN(_xlpm.sc), _xlpm.sc), INDEX(_xlpm.names, _xlpm.i))</f>
        <v>Avlia Drayton</v>
      </c>
      <c r="K126" s="1" t="str">
        <v>Ability to recognize patterns</v>
      </c>
      <c r="L126" s="2">
        <v>50</v>
      </c>
      <c r="M126" s="2" cm="1">
        <f t="array" ref="M126">INDEX(Data!$B$3:$CW$1002,'Case EN'!$L$116,'Case EN'!L126)</f>
        <v>99</v>
      </c>
      <c r="N126" s="2">
        <v>0.97</v>
      </c>
      <c r="O126" s="2">
        <v>84</v>
      </c>
      <c r="P126" s="2">
        <f t="shared" si="0"/>
        <v>144.72090000000003</v>
      </c>
    </row>
    <row r="127" spans="2:16" ht="24.75" customHeight="1">
      <c r="B127" s="11">
        <v>50</v>
      </c>
      <c r="C127" s="11">
        <v>5</v>
      </c>
      <c r="D127" s="10">
        <v>5</v>
      </c>
      <c r="E127" s="37" t="s">
        <v>159</v>
      </c>
      <c r="F127" s="28">
        <f>IF(ISBLANK(E127),0,IF(Answers!E127=E127,1,-1))</f>
        <v>1</v>
      </c>
      <c r="G127" s="42" t="s">
        <v>2456</v>
      </c>
      <c r="H127" s="41" t="s">
        <v>2215</v>
      </c>
      <c r="I127" s="41" t="s">
        <v>2467</v>
      </c>
      <c r="J127" s="1" t="str" cm="1">
        <f t="array" ref="J127">_xlfn.LET(_xlpm.data, Data!$B$3:$CW$1002, _xlpm.names, Data!$A$3:$A$1002, _xlpm.cn, _xlfn.TEXTSPLIT(G127, "; "), _xlpm.c, _xlfn.XMATCH(_xlpm.cn, _nC), _xlpm.p, _xlfn.TEXTSPLIT(H127, ";") + 0, _xlpm.w, _xlfn.TEXTSPLIT(I127, ";") + 0, _xlpm.sc, _xlfn.BYROW(_xlpm.data, _xlfn.LAMBDA(_xlpm.r, _xlfn.LET(_xlpm.z, INDEX(_xlpm.r, , _xlpm.c), SUM((_xlpm.w * _xlpm.z - _xlpm.p)^2)))), _xlpm.i, _xlfn.XMATCH(MIN(_xlpm.sc), _xlpm.sc), INDEX(_xlpm.names, _xlpm.i))</f>
        <v>Emla Strathmore</v>
      </c>
    </row>
    <row r="130" spans="2:120" ht="24.75" customHeight="1" thickBot="1">
      <c r="B130" s="16" t="s">
        <v>7</v>
      </c>
      <c r="C130" s="17" t="s">
        <v>2498</v>
      </c>
      <c r="D130" s="34"/>
    </row>
    <row r="131" spans="2:120" ht="14.7" customHeight="1"/>
    <row r="132" spans="2:120" ht="14.7" customHeight="1">
      <c r="B132" s="6" t="s">
        <v>2502</v>
      </c>
    </row>
    <row r="133" spans="2:120" ht="14.7" customHeight="1">
      <c r="B133" s="6" t="s">
        <v>2499</v>
      </c>
    </row>
    <row r="134" spans="2:120" ht="14.7" customHeight="1">
      <c r="B134" s="6"/>
      <c r="C134" s="4" t="s">
        <v>2503</v>
      </c>
    </row>
    <row r="135" spans="2:120" ht="14.7" customHeight="1">
      <c r="B135" s="6"/>
      <c r="C135" s="4" t="s">
        <v>2504</v>
      </c>
    </row>
    <row r="136" spans="2:120" ht="14.7" customHeight="1">
      <c r="B136" s="6"/>
      <c r="C136" s="4" t="s">
        <v>2505</v>
      </c>
    </row>
    <row r="137" spans="2:120" ht="14.7" customHeight="1">
      <c r="B137" s="6"/>
      <c r="C137" s="4" t="s">
        <v>2500</v>
      </c>
      <c r="J137" s="1">
        <v>2</v>
      </c>
    </row>
    <row r="138" spans="2:120" ht="15" thickBot="1">
      <c r="O138" s="2" t="s">
        <v>2525</v>
      </c>
    </row>
    <row r="139" spans="2:120" ht="25.5" customHeight="1" thickBot="1">
      <c r="B139" s="22" t="s">
        <v>2380</v>
      </c>
      <c r="C139" s="22" t="s">
        <v>1</v>
      </c>
      <c r="D139" s="22" t="s">
        <v>2382</v>
      </c>
      <c r="E139" s="22" t="s">
        <v>2383</v>
      </c>
      <c r="G139" s="22" t="s">
        <v>2390</v>
      </c>
      <c r="H139" s="22" t="s">
        <v>2430</v>
      </c>
      <c r="I139" s="22" t="s">
        <v>2501</v>
      </c>
    </row>
    <row r="140" spans="2:120" ht="15" customHeight="1">
      <c r="B140" s="1"/>
      <c r="C140" s="1"/>
      <c r="D140" s="1"/>
      <c r="E140" s="1"/>
      <c r="G140" s="1"/>
      <c r="J140" s="1" t="s">
        <v>2520</v>
      </c>
      <c r="K140" s="1" t="s">
        <v>2521</v>
      </c>
      <c r="L140" s="2" t="s">
        <v>2521</v>
      </c>
      <c r="M140" s="2" t="s">
        <v>2522</v>
      </c>
      <c r="N140" s="2" t="s">
        <v>2523</v>
      </c>
    </row>
    <row r="141" spans="2:120" ht="24.75" customHeight="1">
      <c r="B141" s="8" t="s">
        <v>2495</v>
      </c>
      <c r="C141" s="9">
        <v>6</v>
      </c>
      <c r="D141" s="10">
        <v>0</v>
      </c>
      <c r="E141" s="38" t="s">
        <v>1038</v>
      </c>
      <c r="F141" s="28">
        <f>IF(ISBLANK(E141),0,IF(Answers!E141=E141,1,-1))</f>
        <v>1</v>
      </c>
      <c r="G141" s="42" t="s">
        <v>2472</v>
      </c>
      <c r="H141" s="41" t="s">
        <v>2238</v>
      </c>
      <c r="I141" s="50" t="s">
        <v>2483</v>
      </c>
      <c r="J141" s="1" t="str" cm="1">
        <f t="array" ref="J141:J150">_xlfn.TEXTSPLIT(INDEX(I141:I152,J137),,"; ")</f>
        <v>Ability to deal with conflict&lt;95</v>
      </c>
      <c r="K141" s="1" t="str" cm="1">
        <f t="array" ref="K141:K150">_xlfn.TEXTBEFORE(_xlfn.ANCHORARRAY(J141),{"&lt;","&gt;"})</f>
        <v>Ability to deal with conflict</v>
      </c>
      <c r="L141" s="2" cm="1">
        <f t="array" ref="L141:L150">_xlfn.XMATCH(_xlfn.ANCHORARRAY(K141),_nC)</f>
        <v>55</v>
      </c>
      <c r="M141" s="1" t="str" cm="1">
        <f t="array" ref="M141:M150">_xlfn.REGEXEXTRACT(_xlfn.ANCHORARRAY(J141),"[&lt;&gt;]")</f>
        <v>&lt;</v>
      </c>
      <c r="N141" s="1" t="str" cm="1">
        <f t="array" ref="N141:N150">_xlfn.TEXTAFTER(_xlfn.ANCHORARRAY(J141),{"&lt;","&gt;"})</f>
        <v>95</v>
      </c>
      <c r="S141" s="2" cm="1">
        <f t="array" ref="S141:S1140">_xlfn.LET(_xlpm.c,_xlfn.ANCHORARRAY( $L$141), _xlpm.s,_xlfn.ANCHORARRAY( $M$141), _xlpm.v,_xlfn.ANCHORARRAY( $N$141), _xlpm.d, _xlfn.DROP(_nD, , 1), _xlpm.o, _xlfn.SEQUENCE(ROWS(_xlpm.d), 1, 1, 0), _xlpm.q, _xlfn.REDUCE(_xlpm.o, _xlfn.SEQUENCE(ROWS(_xlpm.c)), _xlfn.LAMBDA(_xlpm.a,_xlpm.v_2, _xlfn.LET(_xlpm.z, _xlfn.CHOOSECOLS(_xlpm.d, INDEX(_xlpm.c, _xlpm.v_2)), _xlpm.s_1, INDEX(_xlpm.s, _xlpm.v_2), _xlpm.v_1, INDEX(_xlpm.v, _xlpm.v_2) + 0, _xlpm.q_1, IF(_xlpm.s_1 = "&gt;", _xlpm.z &gt; _xlpm.v_1, _xlpm.z &lt; _xlpm.v_1) + 0, _xlpm.a * _xlpm.q_1))), _xlpm.q)</f>
        <v>0</v>
      </c>
      <c r="T141" s="2" t="str" cm="1">
        <f t="array" ref="T141:DP361">_xlfn._xlws.FILTER(_nD,_xlfn.ANCHORARRAY(S141))</f>
        <v>Dala Caldton</v>
      </c>
      <c r="U141" s="2">
        <v>100</v>
      </c>
      <c r="V141" s="2">
        <v>47</v>
      </c>
      <c r="W141" s="2">
        <v>6</v>
      </c>
      <c r="X141" s="2">
        <v>38</v>
      </c>
      <c r="Y141" s="2">
        <v>25</v>
      </c>
      <c r="Z141" s="2">
        <v>54</v>
      </c>
      <c r="AA141" s="2">
        <v>8</v>
      </c>
      <c r="AB141" s="2">
        <v>31</v>
      </c>
      <c r="AC141" s="2">
        <v>24</v>
      </c>
      <c r="AD141" s="2">
        <v>27</v>
      </c>
      <c r="AE141" s="2">
        <v>47</v>
      </c>
      <c r="AF141" s="2">
        <v>32</v>
      </c>
      <c r="AG141" s="2">
        <v>81</v>
      </c>
      <c r="AH141" s="2">
        <v>29</v>
      </c>
      <c r="AI141" s="2">
        <v>23</v>
      </c>
      <c r="AJ141" s="2">
        <v>90</v>
      </c>
      <c r="AK141" s="2">
        <v>13</v>
      </c>
      <c r="AL141" s="2">
        <v>95</v>
      </c>
      <c r="AM141" s="2">
        <v>27</v>
      </c>
      <c r="AN141" s="2">
        <v>84</v>
      </c>
      <c r="AO141" s="2">
        <v>69</v>
      </c>
      <c r="AP141" s="2">
        <v>66</v>
      </c>
      <c r="AQ141" s="2">
        <v>42</v>
      </c>
      <c r="AR141" s="2">
        <v>80</v>
      </c>
      <c r="AS141" s="2">
        <v>30</v>
      </c>
      <c r="AT141" s="2">
        <v>34</v>
      </c>
      <c r="AU141" s="2">
        <v>82</v>
      </c>
      <c r="AV141" s="2">
        <v>63</v>
      </c>
      <c r="AW141" s="2">
        <v>45</v>
      </c>
      <c r="AX141" s="2">
        <v>27</v>
      </c>
      <c r="AY141" s="2">
        <v>92</v>
      </c>
      <c r="AZ141" s="2">
        <v>98</v>
      </c>
      <c r="BA141" s="2">
        <v>26</v>
      </c>
      <c r="BB141" s="2">
        <v>44</v>
      </c>
      <c r="BC141" s="2">
        <v>19</v>
      </c>
      <c r="BD141" s="2">
        <v>11</v>
      </c>
      <c r="BE141" s="2">
        <v>20</v>
      </c>
      <c r="BF141" s="2">
        <v>97</v>
      </c>
      <c r="BG141" s="2">
        <v>62</v>
      </c>
      <c r="BH141" s="2">
        <v>75</v>
      </c>
      <c r="BI141" s="2">
        <v>45</v>
      </c>
      <c r="BJ141" s="2">
        <v>45</v>
      </c>
      <c r="BK141" s="2">
        <v>61</v>
      </c>
      <c r="BL141" s="2">
        <v>71</v>
      </c>
      <c r="BM141" s="2">
        <v>87</v>
      </c>
      <c r="BN141" s="2">
        <v>99</v>
      </c>
      <c r="BO141" s="2">
        <v>51</v>
      </c>
      <c r="BP141" s="2">
        <v>29</v>
      </c>
      <c r="BQ141" s="2">
        <v>79</v>
      </c>
      <c r="BR141" s="2">
        <v>78</v>
      </c>
      <c r="BS141" s="2">
        <v>42</v>
      </c>
      <c r="BT141" s="2">
        <v>24</v>
      </c>
      <c r="BU141" s="2">
        <v>16</v>
      </c>
      <c r="BV141" s="2">
        <v>53</v>
      </c>
      <c r="BW141" s="2">
        <v>33</v>
      </c>
      <c r="BX141" s="2">
        <v>35</v>
      </c>
      <c r="BY141" s="2">
        <v>25</v>
      </c>
      <c r="BZ141" s="2">
        <v>49</v>
      </c>
      <c r="CA141" s="2">
        <v>1</v>
      </c>
      <c r="CB141" s="2">
        <v>60</v>
      </c>
      <c r="CC141" s="2">
        <v>27</v>
      </c>
      <c r="CD141" s="2">
        <v>21</v>
      </c>
      <c r="CE141" s="2">
        <v>62</v>
      </c>
      <c r="CF141" s="2">
        <v>43</v>
      </c>
      <c r="CG141" s="2">
        <v>58</v>
      </c>
      <c r="CH141" s="2">
        <v>40</v>
      </c>
      <c r="CI141" s="2">
        <v>22</v>
      </c>
      <c r="CJ141" s="2">
        <v>56</v>
      </c>
      <c r="CK141" s="2">
        <v>48</v>
      </c>
      <c r="CL141" s="2">
        <v>26</v>
      </c>
      <c r="CM141" s="2">
        <v>49</v>
      </c>
      <c r="CN141" s="2">
        <v>75</v>
      </c>
      <c r="CO141" s="2">
        <v>52</v>
      </c>
      <c r="CP141" s="2">
        <v>17</v>
      </c>
      <c r="CQ141" s="2">
        <v>38</v>
      </c>
      <c r="CR141" s="2">
        <v>46</v>
      </c>
      <c r="CS141" s="2">
        <v>13</v>
      </c>
      <c r="CT141" s="2">
        <v>9</v>
      </c>
      <c r="CU141" s="2">
        <v>7</v>
      </c>
      <c r="CV141" s="2">
        <v>51</v>
      </c>
      <c r="CW141" s="2">
        <v>11</v>
      </c>
      <c r="CX141" s="2">
        <v>5</v>
      </c>
      <c r="CY141" s="2">
        <v>58</v>
      </c>
      <c r="CZ141" s="2">
        <v>47</v>
      </c>
      <c r="DA141" s="2">
        <v>70</v>
      </c>
      <c r="DB141" s="2">
        <v>18</v>
      </c>
      <c r="DC141" s="2">
        <v>81</v>
      </c>
      <c r="DD141" s="2">
        <v>93</v>
      </c>
      <c r="DE141" s="2">
        <v>79</v>
      </c>
      <c r="DF141" s="2">
        <v>22</v>
      </c>
      <c r="DG141" s="2">
        <v>26</v>
      </c>
      <c r="DH141" s="2">
        <v>52</v>
      </c>
      <c r="DI141" s="2">
        <v>91</v>
      </c>
      <c r="DJ141" s="2">
        <v>93</v>
      </c>
      <c r="DK141" s="2">
        <v>43</v>
      </c>
      <c r="DL141" s="2">
        <v>20</v>
      </c>
      <c r="DM141" s="2">
        <v>62</v>
      </c>
      <c r="DN141" s="2">
        <v>86</v>
      </c>
      <c r="DO141" s="2">
        <v>64</v>
      </c>
      <c r="DP141" s="2">
        <v>44</v>
      </c>
    </row>
    <row r="142" spans="2:120" ht="15" customHeight="1">
      <c r="B142" s="1"/>
      <c r="C142" s="1"/>
      <c r="D142" s="1"/>
      <c r="E142" s="15"/>
      <c r="G142" s="42" t="s">
        <v>2472</v>
      </c>
      <c r="H142" s="41" t="s">
        <v>2519</v>
      </c>
      <c r="I142" s="50" t="s">
        <v>2524</v>
      </c>
      <c r="J142" s="1" t="str">
        <v>Intercultural competence&lt;90</v>
      </c>
      <c r="K142" s="1" t="str">
        <v>Intercultural competence</v>
      </c>
      <c r="L142" s="2">
        <v>58</v>
      </c>
      <c r="M142" s="1" t="str">
        <v>&lt;</v>
      </c>
      <c r="N142" s="1" t="str">
        <v>90</v>
      </c>
      <c r="S142" s="2">
        <v>0</v>
      </c>
      <c r="T142" s="2" t="str">
        <v>Zane Forschild</v>
      </c>
      <c r="U142" s="2">
        <v>70</v>
      </c>
      <c r="V142" s="2">
        <v>81</v>
      </c>
      <c r="W142" s="2">
        <v>9</v>
      </c>
      <c r="X142" s="2">
        <v>50</v>
      </c>
      <c r="Y142" s="2">
        <v>55</v>
      </c>
      <c r="Z142" s="2">
        <v>26</v>
      </c>
      <c r="AA142" s="2">
        <v>44</v>
      </c>
      <c r="AB142" s="2">
        <v>90</v>
      </c>
      <c r="AC142" s="2">
        <v>92</v>
      </c>
      <c r="AD142" s="2">
        <v>40</v>
      </c>
      <c r="AE142" s="2">
        <v>98</v>
      </c>
      <c r="AF142" s="2">
        <v>28</v>
      </c>
      <c r="AG142" s="2">
        <v>76</v>
      </c>
      <c r="AH142" s="2">
        <v>80</v>
      </c>
      <c r="AI142" s="2">
        <v>93</v>
      </c>
      <c r="AJ142" s="2">
        <v>7</v>
      </c>
      <c r="AK142" s="2">
        <v>88</v>
      </c>
      <c r="AL142" s="2">
        <v>17</v>
      </c>
      <c r="AM142" s="2">
        <v>71</v>
      </c>
      <c r="AN142" s="2">
        <v>90</v>
      </c>
      <c r="AO142" s="2">
        <v>67</v>
      </c>
      <c r="AP142" s="2">
        <v>48</v>
      </c>
      <c r="AQ142" s="2">
        <v>11</v>
      </c>
      <c r="AR142" s="2">
        <v>71</v>
      </c>
      <c r="AS142" s="2">
        <v>3</v>
      </c>
      <c r="AT142" s="2">
        <v>33</v>
      </c>
      <c r="AU142" s="2">
        <v>19</v>
      </c>
      <c r="AV142" s="2">
        <v>18</v>
      </c>
      <c r="AW142" s="2">
        <v>80</v>
      </c>
      <c r="AX142" s="2">
        <v>73</v>
      </c>
      <c r="AY142" s="2">
        <v>85</v>
      </c>
      <c r="AZ142" s="2">
        <v>91</v>
      </c>
      <c r="BA142" s="2">
        <v>50</v>
      </c>
      <c r="BB142" s="2">
        <v>81</v>
      </c>
      <c r="BC142" s="2">
        <v>83</v>
      </c>
      <c r="BD142" s="2">
        <v>30</v>
      </c>
      <c r="BE142" s="2">
        <v>75</v>
      </c>
      <c r="BF142" s="2">
        <v>37</v>
      </c>
      <c r="BG142" s="2">
        <v>46</v>
      </c>
      <c r="BH142" s="2">
        <v>40</v>
      </c>
      <c r="BI142" s="2">
        <v>7</v>
      </c>
      <c r="BJ142" s="2">
        <v>3</v>
      </c>
      <c r="BK142" s="2">
        <v>69</v>
      </c>
      <c r="BL142" s="2">
        <v>63</v>
      </c>
      <c r="BM142" s="2">
        <v>47</v>
      </c>
      <c r="BN142" s="2">
        <v>56</v>
      </c>
      <c r="BO142" s="2">
        <v>37</v>
      </c>
      <c r="BP142" s="2">
        <v>73</v>
      </c>
      <c r="BQ142" s="2">
        <v>12</v>
      </c>
      <c r="BR142" s="2">
        <v>91</v>
      </c>
      <c r="BS142" s="2">
        <v>66</v>
      </c>
      <c r="BT142" s="2">
        <v>12</v>
      </c>
      <c r="BU142" s="2">
        <v>1</v>
      </c>
      <c r="BV142" s="2">
        <v>75</v>
      </c>
      <c r="BW142" s="2">
        <v>81</v>
      </c>
      <c r="BX142" s="2">
        <v>94</v>
      </c>
      <c r="BY142" s="2">
        <v>68</v>
      </c>
      <c r="BZ142" s="2">
        <v>20</v>
      </c>
      <c r="CA142" s="2">
        <v>28</v>
      </c>
      <c r="CB142" s="2">
        <v>11</v>
      </c>
      <c r="CC142" s="2">
        <v>32</v>
      </c>
      <c r="CD142" s="2">
        <v>19</v>
      </c>
      <c r="CE142" s="2">
        <v>21</v>
      </c>
      <c r="CF142" s="2">
        <v>57</v>
      </c>
      <c r="CG142" s="2">
        <v>90</v>
      </c>
      <c r="CH142" s="2">
        <v>11</v>
      </c>
      <c r="CI142" s="2">
        <v>81</v>
      </c>
      <c r="CJ142" s="2">
        <v>31</v>
      </c>
      <c r="CK142" s="2">
        <v>21</v>
      </c>
      <c r="CL142" s="2">
        <v>75</v>
      </c>
      <c r="CM142" s="2">
        <v>85</v>
      </c>
      <c r="CN142" s="2">
        <v>66</v>
      </c>
      <c r="CO142" s="2">
        <v>17</v>
      </c>
      <c r="CP142" s="2">
        <v>50</v>
      </c>
      <c r="CQ142" s="2">
        <v>34</v>
      </c>
      <c r="CR142" s="2">
        <v>94</v>
      </c>
      <c r="CS142" s="2">
        <v>32</v>
      </c>
      <c r="CT142" s="2">
        <v>7</v>
      </c>
      <c r="CU142" s="2">
        <v>98</v>
      </c>
      <c r="CV142" s="2">
        <v>72</v>
      </c>
      <c r="CW142" s="2">
        <v>61</v>
      </c>
      <c r="CX142" s="2">
        <v>77</v>
      </c>
      <c r="CY142" s="2">
        <v>43</v>
      </c>
      <c r="CZ142" s="2">
        <v>39</v>
      </c>
      <c r="DA142" s="2">
        <v>10</v>
      </c>
      <c r="DB142" s="2">
        <v>83</v>
      </c>
      <c r="DC142" s="2">
        <v>39</v>
      </c>
      <c r="DD142" s="2">
        <v>65</v>
      </c>
      <c r="DE142" s="2">
        <v>37</v>
      </c>
      <c r="DF142" s="2">
        <v>76</v>
      </c>
      <c r="DG142" s="2">
        <v>54</v>
      </c>
      <c r="DH142" s="2">
        <v>28</v>
      </c>
      <c r="DI142" s="2">
        <v>94</v>
      </c>
      <c r="DJ142" s="2">
        <v>56</v>
      </c>
      <c r="DK142" s="2">
        <v>23</v>
      </c>
      <c r="DL142" s="2">
        <v>34</v>
      </c>
      <c r="DM142" s="2">
        <v>10</v>
      </c>
      <c r="DN142" s="2">
        <v>24</v>
      </c>
      <c r="DO142" s="2">
        <v>73</v>
      </c>
      <c r="DP142" s="2">
        <v>73</v>
      </c>
    </row>
    <row r="143" spans="2:120" ht="24.75" customHeight="1">
      <c r="B143" s="11">
        <v>51</v>
      </c>
      <c r="C143" s="11">
        <v>6</v>
      </c>
      <c r="D143" s="10">
        <v>6</v>
      </c>
      <c r="E143" s="38" t="s">
        <v>216</v>
      </c>
      <c r="F143" s="28">
        <f>IF(ISBLANK(E143),0,IF(Answers!E143=E143,1,-1))</f>
        <v>1</v>
      </c>
      <c r="G143" s="42" t="s">
        <v>2473</v>
      </c>
      <c r="H143" s="41" t="s">
        <v>2218</v>
      </c>
      <c r="I143" s="50" t="s">
        <v>2484</v>
      </c>
      <c r="J143" s="1" t="str">
        <v>Empathy&lt;85</v>
      </c>
      <c r="K143" s="1" t="str">
        <v>Empathy</v>
      </c>
      <c r="L143" s="2">
        <v>54</v>
      </c>
      <c r="M143" s="1" t="str">
        <v>&lt;</v>
      </c>
      <c r="N143" s="1" t="str">
        <v>85</v>
      </c>
      <c r="S143" s="2">
        <v>1</v>
      </c>
      <c r="T143" s="2" t="str">
        <v>Kiden Crossley</v>
      </c>
      <c r="U143" s="2">
        <v>50</v>
      </c>
      <c r="V143" s="2">
        <v>97</v>
      </c>
      <c r="W143" s="2">
        <v>47</v>
      </c>
      <c r="X143" s="2">
        <v>21</v>
      </c>
      <c r="Y143" s="2">
        <v>21</v>
      </c>
      <c r="Z143" s="2">
        <v>71</v>
      </c>
      <c r="AA143" s="2">
        <v>38</v>
      </c>
      <c r="AB143" s="2">
        <v>77</v>
      </c>
      <c r="AC143" s="2">
        <v>79</v>
      </c>
      <c r="AD143" s="2">
        <v>78</v>
      </c>
      <c r="AE143" s="2">
        <v>15</v>
      </c>
      <c r="AF143" s="2">
        <v>74</v>
      </c>
      <c r="AG143" s="2">
        <v>90</v>
      </c>
      <c r="AH143" s="2">
        <v>40</v>
      </c>
      <c r="AI143" s="2">
        <v>94</v>
      </c>
      <c r="AJ143" s="2">
        <v>91</v>
      </c>
      <c r="AK143" s="2">
        <v>17</v>
      </c>
      <c r="AL143" s="2">
        <v>66</v>
      </c>
      <c r="AM143" s="2">
        <v>57</v>
      </c>
      <c r="AN143" s="2">
        <v>80</v>
      </c>
      <c r="AO143" s="2">
        <v>32</v>
      </c>
      <c r="AP143" s="2">
        <v>20</v>
      </c>
      <c r="AQ143" s="2">
        <v>14</v>
      </c>
      <c r="AR143" s="2">
        <v>47</v>
      </c>
      <c r="AS143" s="2">
        <v>35</v>
      </c>
      <c r="AT143" s="2">
        <v>17</v>
      </c>
      <c r="AU143" s="2">
        <v>67</v>
      </c>
      <c r="AV143" s="2">
        <v>82</v>
      </c>
      <c r="AW143" s="2">
        <v>16</v>
      </c>
      <c r="AX143" s="2">
        <v>62</v>
      </c>
      <c r="AY143" s="2">
        <v>7</v>
      </c>
      <c r="AZ143" s="2">
        <v>81</v>
      </c>
      <c r="BA143" s="2">
        <v>33</v>
      </c>
      <c r="BB143" s="2">
        <v>3</v>
      </c>
      <c r="BC143" s="2">
        <v>35</v>
      </c>
      <c r="BD143" s="2">
        <v>99</v>
      </c>
      <c r="BE143" s="2">
        <v>12</v>
      </c>
      <c r="BF143" s="2">
        <v>60</v>
      </c>
      <c r="BG143" s="2">
        <v>9</v>
      </c>
      <c r="BH143" s="2">
        <v>25</v>
      </c>
      <c r="BI143" s="2">
        <v>84</v>
      </c>
      <c r="BJ143" s="2">
        <v>29</v>
      </c>
      <c r="BK143" s="2">
        <v>93</v>
      </c>
      <c r="BL143" s="2">
        <v>61</v>
      </c>
      <c r="BM143" s="2">
        <v>89</v>
      </c>
      <c r="BN143" s="2">
        <v>12</v>
      </c>
      <c r="BO143" s="2">
        <v>47</v>
      </c>
      <c r="BP143" s="2">
        <v>14</v>
      </c>
      <c r="BQ143" s="2">
        <v>27</v>
      </c>
      <c r="BR143" s="2">
        <v>95</v>
      </c>
      <c r="BS143" s="2">
        <v>59</v>
      </c>
      <c r="BT143" s="2">
        <v>100</v>
      </c>
      <c r="BU143" s="2">
        <v>33</v>
      </c>
      <c r="BV143" s="2">
        <v>70</v>
      </c>
      <c r="BW143" s="2">
        <v>60</v>
      </c>
      <c r="BX143" s="2">
        <v>65</v>
      </c>
      <c r="BY143" s="2">
        <v>74</v>
      </c>
      <c r="BZ143" s="2">
        <v>20</v>
      </c>
      <c r="CA143" s="2">
        <v>51</v>
      </c>
      <c r="CB143" s="2">
        <v>84</v>
      </c>
      <c r="CC143" s="2">
        <v>60</v>
      </c>
      <c r="CD143" s="2">
        <v>27</v>
      </c>
      <c r="CE143" s="2">
        <v>12</v>
      </c>
      <c r="CF143" s="2">
        <v>38</v>
      </c>
      <c r="CG143" s="2">
        <v>75</v>
      </c>
      <c r="CH143" s="2">
        <v>60</v>
      </c>
      <c r="CI143" s="2">
        <v>37</v>
      </c>
      <c r="CJ143" s="2">
        <v>22</v>
      </c>
      <c r="CK143" s="2">
        <v>4</v>
      </c>
      <c r="CL143" s="2">
        <v>68</v>
      </c>
      <c r="CM143" s="2">
        <v>99</v>
      </c>
      <c r="CN143" s="2">
        <v>36</v>
      </c>
      <c r="CO143" s="2">
        <v>4</v>
      </c>
      <c r="CP143" s="2">
        <v>69</v>
      </c>
      <c r="CQ143" s="2">
        <v>36</v>
      </c>
      <c r="CR143" s="2">
        <v>86</v>
      </c>
      <c r="CS143" s="2">
        <v>98</v>
      </c>
      <c r="CT143" s="2">
        <v>95</v>
      </c>
      <c r="CU143" s="2">
        <v>18</v>
      </c>
      <c r="CV143" s="2">
        <v>45</v>
      </c>
      <c r="CW143" s="2">
        <v>75</v>
      </c>
      <c r="CX143" s="2">
        <v>33</v>
      </c>
      <c r="CY143" s="2">
        <v>72</v>
      </c>
      <c r="CZ143" s="2">
        <v>16</v>
      </c>
      <c r="DA143" s="2">
        <v>46</v>
      </c>
      <c r="DB143" s="2">
        <v>27</v>
      </c>
      <c r="DC143" s="2">
        <v>36</v>
      </c>
      <c r="DD143" s="2">
        <v>58</v>
      </c>
      <c r="DE143" s="2">
        <v>32</v>
      </c>
      <c r="DF143" s="2">
        <v>81</v>
      </c>
      <c r="DG143" s="2">
        <v>53</v>
      </c>
      <c r="DH143" s="2">
        <v>77</v>
      </c>
      <c r="DI143" s="2">
        <v>5</v>
      </c>
      <c r="DJ143" s="2">
        <v>93</v>
      </c>
      <c r="DK143" s="2">
        <v>61</v>
      </c>
      <c r="DL143" s="2">
        <v>77</v>
      </c>
      <c r="DM143" s="2">
        <v>8</v>
      </c>
      <c r="DN143" s="2">
        <v>85</v>
      </c>
      <c r="DO143" s="2">
        <v>34</v>
      </c>
      <c r="DP143" s="2">
        <v>92</v>
      </c>
    </row>
    <row r="144" spans="2:120" ht="24.75" customHeight="1">
      <c r="B144" s="11">
        <v>52</v>
      </c>
      <c r="C144" s="11">
        <v>6</v>
      </c>
      <c r="D144" s="10">
        <v>6</v>
      </c>
      <c r="E144" s="38" t="s">
        <v>323</v>
      </c>
      <c r="F144" s="28">
        <f>IF(ISBLANK(E144),0,IF(Answers!E144=E144,1,-1))</f>
        <v>1</v>
      </c>
      <c r="G144" s="42" t="s">
        <v>2474</v>
      </c>
      <c r="H144" s="41" t="s">
        <v>2220</v>
      </c>
      <c r="I144" s="50" t="s">
        <v>2485</v>
      </c>
      <c r="J144" s="1" t="str">
        <v>Controlling competencies&lt;90</v>
      </c>
      <c r="K144" s="1" t="str">
        <v>Controlling competencies</v>
      </c>
      <c r="L144" s="2">
        <v>12</v>
      </c>
      <c r="M144" s="1" t="str">
        <v>&lt;</v>
      </c>
      <c r="N144" s="1" t="str">
        <v>90</v>
      </c>
      <c r="S144" s="2">
        <v>0</v>
      </c>
      <c r="T144" s="2" t="str">
        <v>Taxon Caldley</v>
      </c>
      <c r="U144" s="2">
        <v>59</v>
      </c>
      <c r="V144" s="2">
        <v>41</v>
      </c>
      <c r="W144" s="2">
        <v>1</v>
      </c>
      <c r="X144" s="2">
        <v>84</v>
      </c>
      <c r="Y144" s="2">
        <v>30</v>
      </c>
      <c r="Z144" s="2">
        <v>50</v>
      </c>
      <c r="AA144" s="2">
        <v>32</v>
      </c>
      <c r="AB144" s="2">
        <v>76</v>
      </c>
      <c r="AC144" s="2">
        <v>55</v>
      </c>
      <c r="AD144" s="2">
        <v>40</v>
      </c>
      <c r="AE144" s="2">
        <v>65</v>
      </c>
      <c r="AF144" s="2">
        <v>51</v>
      </c>
      <c r="AG144" s="2">
        <v>30</v>
      </c>
      <c r="AH144" s="2">
        <v>80</v>
      </c>
      <c r="AI144" s="2">
        <v>78</v>
      </c>
      <c r="AJ144" s="2">
        <v>42</v>
      </c>
      <c r="AK144" s="2">
        <v>43</v>
      </c>
      <c r="AL144" s="2">
        <v>70</v>
      </c>
      <c r="AM144" s="2">
        <v>87</v>
      </c>
      <c r="AN144" s="2">
        <v>96</v>
      </c>
      <c r="AO144" s="2">
        <v>75</v>
      </c>
      <c r="AP144" s="2">
        <v>18</v>
      </c>
      <c r="AQ144" s="2">
        <v>66</v>
      </c>
      <c r="AR144" s="2">
        <v>74</v>
      </c>
      <c r="AS144" s="2">
        <v>41</v>
      </c>
      <c r="AT144" s="2">
        <v>50</v>
      </c>
      <c r="AU144" s="2">
        <v>66</v>
      </c>
      <c r="AV144" s="2">
        <v>33</v>
      </c>
      <c r="AW144" s="2">
        <v>32</v>
      </c>
      <c r="AX144" s="2">
        <v>52</v>
      </c>
      <c r="AY144" s="2">
        <v>58</v>
      </c>
      <c r="AZ144" s="2">
        <v>17</v>
      </c>
      <c r="BA144" s="2">
        <v>97</v>
      </c>
      <c r="BB144" s="2">
        <v>44</v>
      </c>
      <c r="BC144" s="2">
        <v>18</v>
      </c>
      <c r="BD144" s="2">
        <v>10</v>
      </c>
      <c r="BE144" s="2">
        <v>71</v>
      </c>
      <c r="BF144" s="2">
        <v>99</v>
      </c>
      <c r="BG144" s="2">
        <v>41</v>
      </c>
      <c r="BH144" s="2">
        <v>28</v>
      </c>
      <c r="BI144" s="2">
        <v>69</v>
      </c>
      <c r="BJ144" s="2">
        <v>4</v>
      </c>
      <c r="BK144" s="2">
        <v>65</v>
      </c>
      <c r="BL144" s="2">
        <v>61</v>
      </c>
      <c r="BM144" s="2">
        <v>79</v>
      </c>
      <c r="BN144" s="2">
        <v>43</v>
      </c>
      <c r="BO144" s="2">
        <v>73</v>
      </c>
      <c r="BP144" s="2">
        <v>10</v>
      </c>
      <c r="BQ144" s="2">
        <v>58</v>
      </c>
      <c r="BR144" s="2">
        <v>13</v>
      </c>
      <c r="BS144" s="2">
        <v>75</v>
      </c>
      <c r="BT144" s="2">
        <v>23</v>
      </c>
      <c r="BU144" s="2">
        <v>57</v>
      </c>
      <c r="BV144" s="2">
        <v>37</v>
      </c>
      <c r="BW144" s="2">
        <v>53</v>
      </c>
      <c r="BX144" s="2">
        <v>62</v>
      </c>
      <c r="BY144" s="2">
        <v>77</v>
      </c>
      <c r="BZ144" s="2">
        <v>21</v>
      </c>
      <c r="CA144" s="2">
        <v>3</v>
      </c>
      <c r="CB144" s="2">
        <v>99</v>
      </c>
      <c r="CC144" s="2">
        <v>99</v>
      </c>
      <c r="CD144" s="2">
        <v>6</v>
      </c>
      <c r="CE144" s="2">
        <v>13</v>
      </c>
      <c r="CF144" s="2">
        <v>42</v>
      </c>
      <c r="CG144" s="2">
        <v>25</v>
      </c>
      <c r="CH144" s="2">
        <v>87</v>
      </c>
      <c r="CI144" s="2">
        <v>40</v>
      </c>
      <c r="CJ144" s="2">
        <v>43</v>
      </c>
      <c r="CK144" s="2">
        <v>35</v>
      </c>
      <c r="CL144" s="2">
        <v>39</v>
      </c>
      <c r="CM144" s="2">
        <v>100</v>
      </c>
      <c r="CN144" s="2">
        <v>6</v>
      </c>
      <c r="CO144" s="2">
        <v>6</v>
      </c>
      <c r="CP144" s="2">
        <v>100</v>
      </c>
      <c r="CQ144" s="2">
        <v>54</v>
      </c>
      <c r="CR144" s="2">
        <v>33</v>
      </c>
      <c r="CS144" s="2">
        <v>56</v>
      </c>
      <c r="CT144" s="2">
        <v>44</v>
      </c>
      <c r="CU144" s="2">
        <v>56</v>
      </c>
      <c r="CV144" s="2">
        <v>13</v>
      </c>
      <c r="CW144" s="2">
        <v>37</v>
      </c>
      <c r="CX144" s="2">
        <v>13</v>
      </c>
      <c r="CY144" s="2">
        <v>32</v>
      </c>
      <c r="CZ144" s="2">
        <v>63</v>
      </c>
      <c r="DA144" s="2">
        <v>5</v>
      </c>
      <c r="DB144" s="2">
        <v>69</v>
      </c>
      <c r="DC144" s="2">
        <v>81</v>
      </c>
      <c r="DD144" s="2">
        <v>75</v>
      </c>
      <c r="DE144" s="2">
        <v>43</v>
      </c>
      <c r="DF144" s="2">
        <v>93</v>
      </c>
      <c r="DG144" s="2">
        <v>6</v>
      </c>
      <c r="DH144" s="2">
        <v>33</v>
      </c>
      <c r="DI144" s="2">
        <v>57</v>
      </c>
      <c r="DJ144" s="2">
        <v>95</v>
      </c>
      <c r="DK144" s="2">
        <v>38</v>
      </c>
      <c r="DL144" s="2">
        <v>3</v>
      </c>
      <c r="DM144" s="2">
        <v>53</v>
      </c>
      <c r="DN144" s="2">
        <v>80</v>
      </c>
      <c r="DO144" s="2">
        <v>31</v>
      </c>
      <c r="DP144" s="2">
        <v>87</v>
      </c>
    </row>
    <row r="145" spans="2:120" ht="24.75" customHeight="1">
      <c r="B145" s="11">
        <v>53</v>
      </c>
      <c r="C145" s="11">
        <v>6</v>
      </c>
      <c r="D145" s="10">
        <v>6</v>
      </c>
      <c r="E145" s="38" t="s">
        <v>848</v>
      </c>
      <c r="F145" s="28">
        <f>IF(ISBLANK(E145),0,IF(Answers!E145=E145,1,-1))</f>
        <v>1</v>
      </c>
      <c r="G145" s="42" t="s">
        <v>2475</v>
      </c>
      <c r="H145" s="41" t="s">
        <v>2222</v>
      </c>
      <c r="I145" s="50" t="s">
        <v>2486</v>
      </c>
      <c r="J145" s="1" t="str">
        <v>Diplomacy&lt;95</v>
      </c>
      <c r="K145" s="1" t="str">
        <v>Diplomacy</v>
      </c>
      <c r="L145" s="2">
        <v>62</v>
      </c>
      <c r="M145" s="2" t="str">
        <v>&lt;</v>
      </c>
      <c r="N145" s="2" t="str">
        <v>95</v>
      </c>
      <c r="S145" s="2">
        <v>0</v>
      </c>
      <c r="T145" s="2" t="str">
        <v>Brax Belmont</v>
      </c>
      <c r="U145" s="2">
        <v>92</v>
      </c>
      <c r="V145" s="2">
        <v>97</v>
      </c>
      <c r="W145" s="2">
        <v>93</v>
      </c>
      <c r="X145" s="2">
        <v>87</v>
      </c>
      <c r="Y145" s="2">
        <v>97</v>
      </c>
      <c r="Z145" s="2">
        <v>24</v>
      </c>
      <c r="AA145" s="2">
        <v>62</v>
      </c>
      <c r="AB145" s="2">
        <v>29</v>
      </c>
      <c r="AC145" s="2">
        <v>58</v>
      </c>
      <c r="AD145" s="2">
        <v>95</v>
      </c>
      <c r="AE145" s="2">
        <v>87</v>
      </c>
      <c r="AF145" s="2">
        <v>72</v>
      </c>
      <c r="AG145" s="2">
        <v>74</v>
      </c>
      <c r="AH145" s="2">
        <v>17</v>
      </c>
      <c r="AI145" s="2">
        <v>84</v>
      </c>
      <c r="AJ145" s="2">
        <v>27</v>
      </c>
      <c r="AK145" s="2">
        <v>88</v>
      </c>
      <c r="AL145" s="2">
        <v>91</v>
      </c>
      <c r="AM145" s="2">
        <v>87</v>
      </c>
      <c r="AN145" s="2">
        <v>95</v>
      </c>
      <c r="AO145" s="2">
        <v>87</v>
      </c>
      <c r="AP145" s="2">
        <v>68</v>
      </c>
      <c r="AQ145" s="2">
        <v>78</v>
      </c>
      <c r="AR145" s="2">
        <v>27</v>
      </c>
      <c r="AS145" s="2">
        <v>21</v>
      </c>
      <c r="AT145" s="2">
        <v>70</v>
      </c>
      <c r="AU145" s="2">
        <v>75</v>
      </c>
      <c r="AV145" s="2">
        <v>90</v>
      </c>
      <c r="AW145" s="2">
        <v>17</v>
      </c>
      <c r="AX145" s="2">
        <v>10</v>
      </c>
      <c r="AY145" s="2">
        <v>63</v>
      </c>
      <c r="AZ145" s="2">
        <v>83</v>
      </c>
      <c r="BA145" s="2">
        <v>77</v>
      </c>
      <c r="BB145" s="2">
        <v>72</v>
      </c>
      <c r="BC145" s="2">
        <v>46</v>
      </c>
      <c r="BD145" s="2">
        <v>53</v>
      </c>
      <c r="BE145" s="2">
        <v>10</v>
      </c>
      <c r="BF145" s="2">
        <v>13</v>
      </c>
      <c r="BG145" s="2">
        <v>76</v>
      </c>
      <c r="BH145" s="2">
        <v>88</v>
      </c>
      <c r="BI145" s="2">
        <v>77</v>
      </c>
      <c r="BJ145" s="2">
        <v>7</v>
      </c>
      <c r="BK145" s="2">
        <v>29</v>
      </c>
      <c r="BL145" s="2">
        <v>99</v>
      </c>
      <c r="BM145" s="2">
        <v>92</v>
      </c>
      <c r="BN145" s="2">
        <v>72</v>
      </c>
      <c r="BO145" s="2">
        <v>39</v>
      </c>
      <c r="BP145" s="2">
        <v>94</v>
      </c>
      <c r="BQ145" s="2">
        <v>90</v>
      </c>
      <c r="BR145" s="2">
        <v>4</v>
      </c>
      <c r="BS145" s="2">
        <v>43</v>
      </c>
      <c r="BT145" s="2">
        <v>99</v>
      </c>
      <c r="BU145" s="2">
        <v>99</v>
      </c>
      <c r="BV145" s="2">
        <v>51</v>
      </c>
      <c r="BW145" s="2">
        <v>79</v>
      </c>
      <c r="BX145" s="2">
        <v>9</v>
      </c>
      <c r="BY145" s="2">
        <v>80</v>
      </c>
      <c r="BZ145" s="2">
        <v>29</v>
      </c>
      <c r="CA145" s="2">
        <v>49</v>
      </c>
      <c r="CB145" s="2">
        <v>32</v>
      </c>
      <c r="CC145" s="2">
        <v>42</v>
      </c>
      <c r="CD145" s="2">
        <v>50</v>
      </c>
      <c r="CE145" s="2">
        <v>24</v>
      </c>
      <c r="CF145" s="2">
        <v>22</v>
      </c>
      <c r="CG145" s="2">
        <v>89</v>
      </c>
      <c r="CH145" s="2">
        <v>58</v>
      </c>
      <c r="CI145" s="2">
        <v>12</v>
      </c>
      <c r="CJ145" s="2">
        <v>76</v>
      </c>
      <c r="CK145" s="2">
        <v>51</v>
      </c>
      <c r="CL145" s="2">
        <v>92</v>
      </c>
      <c r="CM145" s="2">
        <v>31</v>
      </c>
      <c r="CN145" s="2">
        <v>82</v>
      </c>
      <c r="CO145" s="2">
        <v>57</v>
      </c>
      <c r="CP145" s="2">
        <v>26</v>
      </c>
      <c r="CQ145" s="2">
        <v>58</v>
      </c>
      <c r="CR145" s="2">
        <v>49</v>
      </c>
      <c r="CS145" s="2">
        <v>3</v>
      </c>
      <c r="CT145" s="2">
        <v>45</v>
      </c>
      <c r="CU145" s="2">
        <v>97</v>
      </c>
      <c r="CV145" s="2">
        <v>9</v>
      </c>
      <c r="CW145" s="2">
        <v>51</v>
      </c>
      <c r="CX145" s="2">
        <v>36</v>
      </c>
      <c r="CY145" s="2">
        <v>54</v>
      </c>
      <c r="CZ145" s="2">
        <v>7</v>
      </c>
      <c r="DA145" s="2">
        <v>52</v>
      </c>
      <c r="DB145" s="2">
        <v>54</v>
      </c>
      <c r="DC145" s="2">
        <v>14</v>
      </c>
      <c r="DD145" s="2">
        <v>29</v>
      </c>
      <c r="DE145" s="2">
        <v>21</v>
      </c>
      <c r="DF145" s="2">
        <v>28</v>
      </c>
      <c r="DG145" s="2">
        <v>18</v>
      </c>
      <c r="DH145" s="2">
        <v>10</v>
      </c>
      <c r="DI145" s="2">
        <v>30</v>
      </c>
      <c r="DJ145" s="2">
        <v>77</v>
      </c>
      <c r="DK145" s="2">
        <v>15</v>
      </c>
      <c r="DL145" s="2">
        <v>72</v>
      </c>
      <c r="DM145" s="2">
        <v>91</v>
      </c>
      <c r="DN145" s="2">
        <v>84</v>
      </c>
      <c r="DO145" s="2">
        <v>75</v>
      </c>
      <c r="DP145" s="2">
        <v>12</v>
      </c>
    </row>
    <row r="146" spans="2:120" ht="24.75" customHeight="1">
      <c r="B146" s="11">
        <v>54</v>
      </c>
      <c r="C146" s="11">
        <v>6</v>
      </c>
      <c r="D146" s="10">
        <v>6</v>
      </c>
      <c r="E146" s="38" t="s">
        <v>993</v>
      </c>
      <c r="F146" s="28">
        <f>IF(ISBLANK(E146),0,IF(Answers!E146=E146,1,-1))</f>
        <v>1</v>
      </c>
      <c r="G146" s="42" t="s">
        <v>2476</v>
      </c>
      <c r="H146" s="41" t="s">
        <v>2224</v>
      </c>
      <c r="I146" s="50" t="s">
        <v>2487</v>
      </c>
      <c r="J146" s="1" t="str">
        <v>Programming&gt;20</v>
      </c>
      <c r="K146" s="1" t="str">
        <v>Programming</v>
      </c>
      <c r="L146" s="2">
        <v>8</v>
      </c>
      <c r="M146" s="2" t="str">
        <v>&gt;</v>
      </c>
      <c r="N146" s="2" t="str">
        <v>20</v>
      </c>
      <c r="S146" s="2">
        <v>0</v>
      </c>
      <c r="T146" s="2" t="str">
        <v>Arxon Merriford</v>
      </c>
      <c r="U146" s="2">
        <v>79</v>
      </c>
      <c r="V146" s="2">
        <v>3</v>
      </c>
      <c r="W146" s="2">
        <v>89</v>
      </c>
      <c r="X146" s="2">
        <v>59</v>
      </c>
      <c r="Y146" s="2">
        <v>25</v>
      </c>
      <c r="Z146" s="2">
        <v>63</v>
      </c>
      <c r="AA146" s="2">
        <v>3</v>
      </c>
      <c r="AB146" s="2">
        <v>95</v>
      </c>
      <c r="AC146" s="2">
        <v>36</v>
      </c>
      <c r="AD146" s="2">
        <v>66</v>
      </c>
      <c r="AE146" s="2">
        <v>64</v>
      </c>
      <c r="AF146" s="2">
        <v>70</v>
      </c>
      <c r="AG146" s="2">
        <v>41</v>
      </c>
      <c r="AH146" s="2">
        <v>47</v>
      </c>
      <c r="AI146" s="2">
        <v>49</v>
      </c>
      <c r="AJ146" s="2">
        <v>6</v>
      </c>
      <c r="AK146" s="2">
        <v>12</v>
      </c>
      <c r="AL146" s="2">
        <v>27</v>
      </c>
      <c r="AM146" s="2">
        <v>93</v>
      </c>
      <c r="AN146" s="2">
        <v>7</v>
      </c>
      <c r="AO146" s="2">
        <v>36</v>
      </c>
      <c r="AP146" s="2">
        <v>92</v>
      </c>
      <c r="AQ146" s="2">
        <v>37</v>
      </c>
      <c r="AR146" s="2">
        <v>28</v>
      </c>
      <c r="AS146" s="2">
        <v>89</v>
      </c>
      <c r="AT146" s="2">
        <v>27</v>
      </c>
      <c r="AU146" s="2">
        <v>51</v>
      </c>
      <c r="AV146" s="2">
        <v>7</v>
      </c>
      <c r="AW146" s="2">
        <v>16</v>
      </c>
      <c r="AX146" s="2">
        <v>15</v>
      </c>
      <c r="AY146" s="2">
        <v>8</v>
      </c>
      <c r="AZ146" s="2">
        <v>55</v>
      </c>
      <c r="BA146" s="2">
        <v>24</v>
      </c>
      <c r="BB146" s="2">
        <v>56</v>
      </c>
      <c r="BC146" s="2">
        <v>49</v>
      </c>
      <c r="BD146" s="2">
        <v>92</v>
      </c>
      <c r="BE146" s="2">
        <v>95</v>
      </c>
      <c r="BF146" s="2">
        <v>81</v>
      </c>
      <c r="BG146" s="2">
        <v>91</v>
      </c>
      <c r="BH146" s="2">
        <v>95</v>
      </c>
      <c r="BI146" s="2">
        <v>54</v>
      </c>
      <c r="BJ146" s="2">
        <v>98</v>
      </c>
      <c r="BK146" s="2">
        <v>72</v>
      </c>
      <c r="BL146" s="2">
        <v>12</v>
      </c>
      <c r="BM146" s="2">
        <v>36</v>
      </c>
      <c r="BN146" s="2">
        <v>77</v>
      </c>
      <c r="BO146" s="2">
        <v>36</v>
      </c>
      <c r="BP146" s="2">
        <v>57</v>
      </c>
      <c r="BQ146" s="2">
        <v>5</v>
      </c>
      <c r="BR146" s="2">
        <v>29</v>
      </c>
      <c r="BS146" s="2">
        <v>61</v>
      </c>
      <c r="BT146" s="2">
        <v>47</v>
      </c>
      <c r="BU146" s="2">
        <v>5</v>
      </c>
      <c r="BV146" s="2">
        <v>7</v>
      </c>
      <c r="BW146" s="2">
        <v>38</v>
      </c>
      <c r="BX146" s="2">
        <v>75</v>
      </c>
      <c r="BY146" s="2">
        <v>75</v>
      </c>
      <c r="BZ146" s="2">
        <v>13</v>
      </c>
      <c r="CA146" s="2">
        <v>25</v>
      </c>
      <c r="CB146" s="2">
        <v>87</v>
      </c>
      <c r="CC146" s="2">
        <v>63</v>
      </c>
      <c r="CD146" s="2">
        <v>72</v>
      </c>
      <c r="CE146" s="2">
        <v>15</v>
      </c>
      <c r="CF146" s="2">
        <v>87</v>
      </c>
      <c r="CG146" s="2">
        <v>14</v>
      </c>
      <c r="CH146" s="2">
        <v>50</v>
      </c>
      <c r="CI146" s="2">
        <v>90</v>
      </c>
      <c r="CJ146" s="2">
        <v>21</v>
      </c>
      <c r="CK146" s="2">
        <v>56</v>
      </c>
      <c r="CL146" s="2">
        <v>60</v>
      </c>
      <c r="CM146" s="2">
        <v>39</v>
      </c>
      <c r="CN146" s="2">
        <v>96</v>
      </c>
      <c r="CO146" s="2">
        <v>43</v>
      </c>
      <c r="CP146" s="2">
        <v>72</v>
      </c>
      <c r="CQ146" s="2">
        <v>76</v>
      </c>
      <c r="CR146" s="2">
        <v>75</v>
      </c>
      <c r="CS146" s="2">
        <v>47</v>
      </c>
      <c r="CT146" s="2">
        <v>57</v>
      </c>
      <c r="CU146" s="2">
        <v>1</v>
      </c>
      <c r="CV146" s="2">
        <v>17</v>
      </c>
      <c r="CW146" s="2">
        <v>19</v>
      </c>
      <c r="CX146" s="2">
        <v>29</v>
      </c>
      <c r="CY146" s="2">
        <v>61</v>
      </c>
      <c r="CZ146" s="2">
        <v>53</v>
      </c>
      <c r="DA146" s="2">
        <v>86</v>
      </c>
      <c r="DB146" s="2">
        <v>66</v>
      </c>
      <c r="DC146" s="2">
        <v>84</v>
      </c>
      <c r="DD146" s="2">
        <v>22</v>
      </c>
      <c r="DE146" s="2">
        <v>92</v>
      </c>
      <c r="DF146" s="2">
        <v>95</v>
      </c>
      <c r="DG146" s="2">
        <v>53</v>
      </c>
      <c r="DH146" s="2">
        <v>65</v>
      </c>
      <c r="DI146" s="2">
        <v>61</v>
      </c>
      <c r="DJ146" s="2">
        <v>10</v>
      </c>
      <c r="DK146" s="2">
        <v>68</v>
      </c>
      <c r="DL146" s="2">
        <v>16</v>
      </c>
      <c r="DM146" s="2">
        <v>55</v>
      </c>
      <c r="DN146" s="2">
        <v>79</v>
      </c>
      <c r="DO146" s="2">
        <v>4</v>
      </c>
      <c r="DP146" s="2">
        <v>9</v>
      </c>
    </row>
    <row r="147" spans="2:120" ht="24.75" customHeight="1">
      <c r="B147" s="11">
        <v>55</v>
      </c>
      <c r="C147" s="11">
        <v>6</v>
      </c>
      <c r="D147" s="10">
        <v>6</v>
      </c>
      <c r="E147" s="38" t="s">
        <v>173</v>
      </c>
      <c r="F147" s="28">
        <f>IF(ISBLANK(E147),0,IF(Answers!E147=E147,1,-1))</f>
        <v>1</v>
      </c>
      <c r="G147" s="42" t="s">
        <v>2477</v>
      </c>
      <c r="H147" s="41" t="s">
        <v>2226</v>
      </c>
      <c r="I147" s="50" t="s">
        <v>2488</v>
      </c>
      <c r="J147" s="1" t="str">
        <v>Quality&gt;15</v>
      </c>
      <c r="K147" s="1" t="str">
        <v>Quality</v>
      </c>
      <c r="L147" s="2">
        <v>18</v>
      </c>
      <c r="M147" s="2" t="str">
        <v>&gt;</v>
      </c>
      <c r="N147" s="2" t="str">
        <v>15</v>
      </c>
      <c r="S147" s="2">
        <v>1</v>
      </c>
      <c r="T147" s="2" t="str">
        <v>Noia Thornley</v>
      </c>
      <c r="U147" s="2">
        <v>90</v>
      </c>
      <c r="V147" s="2">
        <v>22</v>
      </c>
      <c r="W147" s="2">
        <v>89</v>
      </c>
      <c r="X147" s="2">
        <v>61</v>
      </c>
      <c r="Y147" s="2">
        <v>66</v>
      </c>
      <c r="Z147" s="2">
        <v>69</v>
      </c>
      <c r="AA147" s="2">
        <v>72</v>
      </c>
      <c r="AB147" s="2">
        <v>56</v>
      </c>
      <c r="AC147" s="2">
        <v>55</v>
      </c>
      <c r="AD147" s="2">
        <v>31</v>
      </c>
      <c r="AE147" s="2">
        <v>11</v>
      </c>
      <c r="AF147" s="2">
        <v>31</v>
      </c>
      <c r="AG147" s="2">
        <v>87</v>
      </c>
      <c r="AH147" s="2">
        <v>24</v>
      </c>
      <c r="AI147" s="2">
        <v>74</v>
      </c>
      <c r="AJ147" s="2">
        <v>60</v>
      </c>
      <c r="AK147" s="2">
        <v>73</v>
      </c>
      <c r="AL147" s="2">
        <v>37</v>
      </c>
      <c r="AM147" s="2">
        <v>11</v>
      </c>
      <c r="AN147" s="2">
        <v>48</v>
      </c>
      <c r="AO147" s="2">
        <v>23</v>
      </c>
      <c r="AP147" s="2">
        <v>3</v>
      </c>
      <c r="AQ147" s="2">
        <v>72</v>
      </c>
      <c r="AR147" s="2">
        <v>80</v>
      </c>
      <c r="AS147" s="2">
        <v>29</v>
      </c>
      <c r="AT147" s="2">
        <v>100</v>
      </c>
      <c r="AU147" s="2">
        <v>83</v>
      </c>
      <c r="AV147" s="2">
        <v>29</v>
      </c>
      <c r="AW147" s="2">
        <v>40</v>
      </c>
      <c r="AX147" s="2">
        <v>13</v>
      </c>
      <c r="AY147" s="2">
        <v>92</v>
      </c>
      <c r="AZ147" s="2">
        <v>41</v>
      </c>
      <c r="BA147" s="2">
        <v>69</v>
      </c>
      <c r="BB147" s="2">
        <v>31</v>
      </c>
      <c r="BC147" s="2">
        <v>28</v>
      </c>
      <c r="BD147" s="2">
        <v>22</v>
      </c>
      <c r="BE147" s="2">
        <v>75</v>
      </c>
      <c r="BF147" s="2">
        <v>76</v>
      </c>
      <c r="BG147" s="2">
        <v>82</v>
      </c>
      <c r="BH147" s="2">
        <v>55</v>
      </c>
      <c r="BI147" s="2">
        <v>16</v>
      </c>
      <c r="BJ147" s="2">
        <v>63</v>
      </c>
      <c r="BK147" s="2">
        <v>36</v>
      </c>
      <c r="BL147" s="2">
        <v>100</v>
      </c>
      <c r="BM147" s="2">
        <v>87</v>
      </c>
      <c r="BN147" s="2">
        <v>49</v>
      </c>
      <c r="BO147" s="2">
        <v>6</v>
      </c>
      <c r="BP147" s="2">
        <v>48</v>
      </c>
      <c r="BQ147" s="2">
        <v>91</v>
      </c>
      <c r="BR147" s="2">
        <v>96</v>
      </c>
      <c r="BS147" s="2">
        <v>61</v>
      </c>
      <c r="BT147" s="2">
        <v>20</v>
      </c>
      <c r="BU147" s="2">
        <v>40</v>
      </c>
      <c r="BV147" s="2">
        <v>10</v>
      </c>
      <c r="BW147" s="2">
        <v>79</v>
      </c>
      <c r="BX147" s="2">
        <v>48</v>
      </c>
      <c r="BY147" s="2">
        <v>88</v>
      </c>
      <c r="BZ147" s="2">
        <v>76</v>
      </c>
      <c r="CA147" s="2">
        <v>82</v>
      </c>
      <c r="CB147" s="2">
        <v>75</v>
      </c>
      <c r="CC147" s="2">
        <v>30</v>
      </c>
      <c r="CD147" s="2">
        <v>60</v>
      </c>
      <c r="CE147" s="2">
        <v>10</v>
      </c>
      <c r="CF147" s="2">
        <v>32</v>
      </c>
      <c r="CG147" s="2">
        <v>22</v>
      </c>
      <c r="CH147" s="2">
        <v>65</v>
      </c>
      <c r="CI147" s="2">
        <v>9</v>
      </c>
      <c r="CJ147" s="2">
        <v>68</v>
      </c>
      <c r="CK147" s="2">
        <v>73</v>
      </c>
      <c r="CL147" s="2">
        <v>7</v>
      </c>
      <c r="CM147" s="2">
        <v>58</v>
      </c>
      <c r="CN147" s="2">
        <v>96</v>
      </c>
      <c r="CO147" s="2">
        <v>31</v>
      </c>
      <c r="CP147" s="2">
        <v>73</v>
      </c>
      <c r="CQ147" s="2">
        <v>15</v>
      </c>
      <c r="CR147" s="2">
        <v>28</v>
      </c>
      <c r="CS147" s="2">
        <v>87</v>
      </c>
      <c r="CT147" s="2">
        <v>25</v>
      </c>
      <c r="CU147" s="2">
        <v>95</v>
      </c>
      <c r="CV147" s="2">
        <v>36</v>
      </c>
      <c r="CW147" s="2">
        <v>10</v>
      </c>
      <c r="CX147" s="2">
        <v>34</v>
      </c>
      <c r="CY147" s="2">
        <v>9</v>
      </c>
      <c r="CZ147" s="2">
        <v>29</v>
      </c>
      <c r="DA147" s="2">
        <v>97</v>
      </c>
      <c r="DB147" s="2">
        <v>41</v>
      </c>
      <c r="DC147" s="2">
        <v>4</v>
      </c>
      <c r="DD147" s="2">
        <v>30</v>
      </c>
      <c r="DE147" s="2">
        <v>39</v>
      </c>
      <c r="DF147" s="2">
        <v>75</v>
      </c>
      <c r="DG147" s="2">
        <v>60</v>
      </c>
      <c r="DH147" s="2">
        <v>83</v>
      </c>
      <c r="DI147" s="2">
        <v>10</v>
      </c>
      <c r="DJ147" s="2">
        <v>56</v>
      </c>
      <c r="DK147" s="2">
        <v>41</v>
      </c>
      <c r="DL147" s="2">
        <v>7</v>
      </c>
      <c r="DM147" s="2">
        <v>32</v>
      </c>
      <c r="DN147" s="2">
        <v>17</v>
      </c>
      <c r="DO147" s="2">
        <v>90</v>
      </c>
      <c r="DP147" s="2">
        <v>27</v>
      </c>
    </row>
    <row r="148" spans="2:120" ht="24.75" customHeight="1">
      <c r="B148" s="11">
        <v>56</v>
      </c>
      <c r="C148" s="11">
        <v>6</v>
      </c>
      <c r="D148" s="10">
        <v>6</v>
      </c>
      <c r="E148" s="38" t="s">
        <v>627</v>
      </c>
      <c r="F148" s="28">
        <f>IF(ISBLANK(E148),0,IF(Answers!E148=E148,1,-1))</f>
        <v>1</v>
      </c>
      <c r="G148" s="42" t="s">
        <v>2478</v>
      </c>
      <c r="H148" s="41" t="s">
        <v>2228</v>
      </c>
      <c r="I148" s="50" t="s">
        <v>2489</v>
      </c>
      <c r="J148" s="1" t="str">
        <v>UX/UI Understanding&gt;10</v>
      </c>
      <c r="K148" s="1" t="str">
        <v>UX/UI Understanding</v>
      </c>
      <c r="L148" s="2">
        <v>21</v>
      </c>
      <c r="M148" s="2" t="str">
        <v>&gt;</v>
      </c>
      <c r="N148" s="2" t="str">
        <v>10</v>
      </c>
      <c r="S148" s="2">
        <v>0</v>
      </c>
      <c r="T148" s="2" t="str">
        <v>Isva Crossmond</v>
      </c>
      <c r="U148" s="2">
        <v>47</v>
      </c>
      <c r="V148" s="2">
        <v>20</v>
      </c>
      <c r="W148" s="2">
        <v>22</v>
      </c>
      <c r="X148" s="2">
        <v>12</v>
      </c>
      <c r="Y148" s="2">
        <v>2</v>
      </c>
      <c r="Z148" s="2">
        <v>44</v>
      </c>
      <c r="AA148" s="2">
        <v>15</v>
      </c>
      <c r="AB148" s="2">
        <v>35</v>
      </c>
      <c r="AC148" s="2">
        <v>92</v>
      </c>
      <c r="AD148" s="2">
        <v>100</v>
      </c>
      <c r="AE148" s="2">
        <v>71</v>
      </c>
      <c r="AF148" s="2">
        <v>31</v>
      </c>
      <c r="AG148" s="2">
        <v>24</v>
      </c>
      <c r="AH148" s="2">
        <v>94</v>
      </c>
      <c r="AI148" s="2">
        <v>59</v>
      </c>
      <c r="AJ148" s="2">
        <v>67</v>
      </c>
      <c r="AK148" s="2">
        <v>19</v>
      </c>
      <c r="AL148" s="2">
        <v>86</v>
      </c>
      <c r="AM148" s="2">
        <v>89</v>
      </c>
      <c r="AN148" s="2">
        <v>80</v>
      </c>
      <c r="AO148" s="2">
        <v>29</v>
      </c>
      <c r="AP148" s="2">
        <v>41</v>
      </c>
      <c r="AQ148" s="2">
        <v>40</v>
      </c>
      <c r="AR148" s="2">
        <v>72</v>
      </c>
      <c r="AS148" s="2">
        <v>19</v>
      </c>
      <c r="AT148" s="2">
        <v>12</v>
      </c>
      <c r="AU148" s="2">
        <v>65</v>
      </c>
      <c r="AV148" s="2">
        <v>81</v>
      </c>
      <c r="AW148" s="2">
        <v>99</v>
      </c>
      <c r="AX148" s="2">
        <v>31</v>
      </c>
      <c r="AY148" s="2">
        <v>43</v>
      </c>
      <c r="AZ148" s="2">
        <v>63</v>
      </c>
      <c r="BA148" s="2">
        <v>53</v>
      </c>
      <c r="BB148" s="2">
        <v>28</v>
      </c>
      <c r="BC148" s="2">
        <v>87</v>
      </c>
      <c r="BD148" s="2">
        <v>42</v>
      </c>
      <c r="BE148" s="2">
        <v>43</v>
      </c>
      <c r="BF148" s="2">
        <v>63</v>
      </c>
      <c r="BG148" s="2">
        <v>51</v>
      </c>
      <c r="BH148" s="2">
        <v>19</v>
      </c>
      <c r="BI148" s="2">
        <v>36</v>
      </c>
      <c r="BJ148" s="2">
        <v>63</v>
      </c>
      <c r="BK148" s="2">
        <v>52</v>
      </c>
      <c r="BL148" s="2">
        <v>18</v>
      </c>
      <c r="BM148" s="2">
        <v>74</v>
      </c>
      <c r="BN148" s="2">
        <v>22</v>
      </c>
      <c r="BO148" s="2">
        <v>89</v>
      </c>
      <c r="BP148" s="2">
        <v>95</v>
      </c>
      <c r="BQ148" s="2">
        <v>68</v>
      </c>
      <c r="BR148" s="2">
        <v>85</v>
      </c>
      <c r="BS148" s="2">
        <v>90</v>
      </c>
      <c r="BT148" s="2">
        <v>40</v>
      </c>
      <c r="BU148" s="2">
        <v>19</v>
      </c>
      <c r="BV148" s="2">
        <v>53</v>
      </c>
      <c r="BW148" s="2">
        <v>51</v>
      </c>
      <c r="BX148" s="2">
        <v>99</v>
      </c>
      <c r="BY148" s="2">
        <v>14</v>
      </c>
      <c r="BZ148" s="2">
        <v>84</v>
      </c>
      <c r="CA148" s="2">
        <v>87</v>
      </c>
      <c r="CB148" s="2">
        <v>97</v>
      </c>
      <c r="CC148" s="2">
        <v>70</v>
      </c>
      <c r="CD148" s="2">
        <v>58</v>
      </c>
      <c r="CE148" s="2">
        <v>65</v>
      </c>
      <c r="CF148" s="2">
        <v>57</v>
      </c>
      <c r="CG148" s="2">
        <v>30</v>
      </c>
      <c r="CH148" s="2">
        <v>44</v>
      </c>
      <c r="CI148" s="2">
        <v>66</v>
      </c>
      <c r="CJ148" s="2">
        <v>33</v>
      </c>
      <c r="CK148" s="2">
        <v>47</v>
      </c>
      <c r="CL148" s="2">
        <v>99</v>
      </c>
      <c r="CM148" s="2">
        <v>13</v>
      </c>
      <c r="CN148" s="2">
        <v>67</v>
      </c>
      <c r="CO148" s="2">
        <v>61</v>
      </c>
      <c r="CP148" s="2">
        <v>80</v>
      </c>
      <c r="CQ148" s="2">
        <v>17</v>
      </c>
      <c r="CR148" s="2">
        <v>37</v>
      </c>
      <c r="CS148" s="2">
        <v>8</v>
      </c>
      <c r="CT148" s="2">
        <v>48</v>
      </c>
      <c r="CU148" s="2">
        <v>69</v>
      </c>
      <c r="CV148" s="2">
        <v>80</v>
      </c>
      <c r="CW148" s="2">
        <v>38</v>
      </c>
      <c r="CX148" s="2">
        <v>79</v>
      </c>
      <c r="CY148" s="2">
        <v>56</v>
      </c>
      <c r="CZ148" s="2">
        <v>11</v>
      </c>
      <c r="DA148" s="2">
        <v>53</v>
      </c>
      <c r="DB148" s="2">
        <v>49</v>
      </c>
      <c r="DC148" s="2">
        <v>16</v>
      </c>
      <c r="DD148" s="2">
        <v>12</v>
      </c>
      <c r="DE148" s="2">
        <v>26</v>
      </c>
      <c r="DF148" s="2">
        <v>21</v>
      </c>
      <c r="DG148" s="2">
        <v>37</v>
      </c>
      <c r="DH148" s="2">
        <v>89</v>
      </c>
      <c r="DI148" s="2">
        <v>53</v>
      </c>
      <c r="DJ148" s="2">
        <v>13</v>
      </c>
      <c r="DK148" s="2">
        <v>85</v>
      </c>
      <c r="DL148" s="2">
        <v>14</v>
      </c>
      <c r="DM148" s="2">
        <v>76</v>
      </c>
      <c r="DN148" s="2">
        <v>39</v>
      </c>
      <c r="DO148" s="2">
        <v>18</v>
      </c>
      <c r="DP148" s="2">
        <v>59</v>
      </c>
    </row>
    <row r="149" spans="2:120" ht="24.75" customHeight="1">
      <c r="B149" s="11">
        <v>57</v>
      </c>
      <c r="C149" s="11">
        <v>6</v>
      </c>
      <c r="D149" s="10">
        <v>6</v>
      </c>
      <c r="E149" s="38" t="s">
        <v>315</v>
      </c>
      <c r="F149" s="28">
        <f>IF(ISBLANK(E149),0,IF(Answers!E149=E149,1,-1))</f>
        <v>1</v>
      </c>
      <c r="G149" s="42" t="s">
        <v>2479</v>
      </c>
      <c r="H149" s="41" t="s">
        <v>2230</v>
      </c>
      <c r="I149" s="50" t="s">
        <v>2490</v>
      </c>
      <c r="J149" s="1" t="str">
        <v>E-commerce skills&gt;15</v>
      </c>
      <c r="K149" s="1" t="str">
        <v>E-commerce skills</v>
      </c>
      <c r="L149" s="2">
        <v>29</v>
      </c>
      <c r="M149" s="2" t="str">
        <v>&gt;</v>
      </c>
      <c r="N149" s="2" t="str">
        <v>15</v>
      </c>
      <c r="S149" s="2">
        <v>0</v>
      </c>
      <c r="T149" s="2" t="str">
        <v>Livin Draychild</v>
      </c>
      <c r="U149" s="2">
        <v>57</v>
      </c>
      <c r="V149" s="2">
        <v>37</v>
      </c>
      <c r="W149" s="2">
        <v>77</v>
      </c>
      <c r="X149" s="2">
        <v>61</v>
      </c>
      <c r="Y149" s="2">
        <v>60</v>
      </c>
      <c r="Z149" s="2">
        <v>84</v>
      </c>
      <c r="AA149" s="2">
        <v>1</v>
      </c>
      <c r="AB149" s="2">
        <v>56</v>
      </c>
      <c r="AC149" s="2">
        <v>64</v>
      </c>
      <c r="AD149" s="2">
        <v>100</v>
      </c>
      <c r="AE149" s="2">
        <v>42</v>
      </c>
      <c r="AF149" s="2">
        <v>37</v>
      </c>
      <c r="AG149" s="2">
        <v>66</v>
      </c>
      <c r="AH149" s="2">
        <v>38</v>
      </c>
      <c r="AI149" s="2">
        <v>89</v>
      </c>
      <c r="AJ149" s="2">
        <v>61</v>
      </c>
      <c r="AK149" s="2">
        <v>73</v>
      </c>
      <c r="AL149" s="2">
        <v>41</v>
      </c>
      <c r="AM149" s="2">
        <v>53</v>
      </c>
      <c r="AN149" s="2">
        <v>46</v>
      </c>
      <c r="AO149" s="2">
        <v>81</v>
      </c>
      <c r="AP149" s="2">
        <v>43</v>
      </c>
      <c r="AQ149" s="2">
        <v>71</v>
      </c>
      <c r="AR149" s="2">
        <v>76</v>
      </c>
      <c r="AS149" s="2">
        <v>42</v>
      </c>
      <c r="AT149" s="2">
        <v>85</v>
      </c>
      <c r="AU149" s="2">
        <v>28</v>
      </c>
      <c r="AV149" s="2">
        <v>4</v>
      </c>
      <c r="AW149" s="2">
        <v>26</v>
      </c>
      <c r="AX149" s="2">
        <v>1</v>
      </c>
      <c r="AY149" s="2">
        <v>34</v>
      </c>
      <c r="AZ149" s="2">
        <v>38</v>
      </c>
      <c r="BA149" s="2">
        <v>13</v>
      </c>
      <c r="BB149" s="2">
        <v>70</v>
      </c>
      <c r="BC149" s="2">
        <v>68</v>
      </c>
      <c r="BD149" s="2">
        <v>4</v>
      </c>
      <c r="BE149" s="2">
        <v>25</v>
      </c>
      <c r="BF149" s="2">
        <v>11</v>
      </c>
      <c r="BG149" s="2">
        <v>59</v>
      </c>
      <c r="BH149" s="2">
        <v>91</v>
      </c>
      <c r="BI149" s="2">
        <v>92</v>
      </c>
      <c r="BJ149" s="2">
        <v>17</v>
      </c>
      <c r="BK149" s="2">
        <v>96</v>
      </c>
      <c r="BL149" s="2">
        <v>16</v>
      </c>
      <c r="BM149" s="2">
        <v>67</v>
      </c>
      <c r="BN149" s="2">
        <v>13</v>
      </c>
      <c r="BO149" s="2">
        <v>92</v>
      </c>
      <c r="BP149" s="2">
        <v>16</v>
      </c>
      <c r="BQ149" s="2">
        <v>14</v>
      </c>
      <c r="BR149" s="2">
        <v>2</v>
      </c>
      <c r="BS149" s="2">
        <v>71</v>
      </c>
      <c r="BT149" s="2">
        <v>12</v>
      </c>
      <c r="BU149" s="2">
        <v>53</v>
      </c>
      <c r="BV149" s="2">
        <v>82</v>
      </c>
      <c r="BW149" s="2">
        <v>5</v>
      </c>
      <c r="BX149" s="2">
        <v>27</v>
      </c>
      <c r="BY149" s="2">
        <v>80</v>
      </c>
      <c r="BZ149" s="2">
        <v>39</v>
      </c>
      <c r="CA149" s="2">
        <v>45</v>
      </c>
      <c r="CB149" s="2">
        <v>22</v>
      </c>
      <c r="CC149" s="2">
        <v>92</v>
      </c>
      <c r="CD149" s="2">
        <v>62</v>
      </c>
      <c r="CE149" s="2">
        <v>31</v>
      </c>
      <c r="CF149" s="2">
        <v>43</v>
      </c>
      <c r="CG149" s="2">
        <v>50</v>
      </c>
      <c r="CH149" s="2">
        <v>17</v>
      </c>
      <c r="CI149" s="2">
        <v>51</v>
      </c>
      <c r="CJ149" s="2">
        <v>97</v>
      </c>
      <c r="CK149" s="2">
        <v>97</v>
      </c>
      <c r="CL149" s="2">
        <v>23</v>
      </c>
      <c r="CM149" s="2">
        <v>66</v>
      </c>
      <c r="CN149" s="2">
        <v>68</v>
      </c>
      <c r="CO149" s="2">
        <v>21</v>
      </c>
      <c r="CP149" s="2">
        <v>36</v>
      </c>
      <c r="CQ149" s="2">
        <v>26</v>
      </c>
      <c r="CR149" s="2">
        <v>1</v>
      </c>
      <c r="CS149" s="2">
        <v>42</v>
      </c>
      <c r="CT149" s="2">
        <v>27</v>
      </c>
      <c r="CU149" s="2">
        <v>79</v>
      </c>
      <c r="CV149" s="2">
        <v>7</v>
      </c>
      <c r="CW149" s="2">
        <v>30</v>
      </c>
      <c r="CX149" s="2">
        <v>15</v>
      </c>
      <c r="CY149" s="2">
        <v>57</v>
      </c>
      <c r="CZ149" s="2">
        <v>52</v>
      </c>
      <c r="DA149" s="2">
        <v>68</v>
      </c>
      <c r="DB149" s="2">
        <v>88</v>
      </c>
      <c r="DC149" s="2">
        <v>92</v>
      </c>
      <c r="DD149" s="2">
        <v>27</v>
      </c>
      <c r="DE149" s="2">
        <v>8</v>
      </c>
      <c r="DF149" s="2">
        <v>40</v>
      </c>
      <c r="DG149" s="2">
        <v>45</v>
      </c>
      <c r="DH149" s="2">
        <v>40</v>
      </c>
      <c r="DI149" s="2">
        <v>42</v>
      </c>
      <c r="DJ149" s="2">
        <v>98</v>
      </c>
      <c r="DK149" s="2">
        <v>82</v>
      </c>
      <c r="DL149" s="2">
        <v>71</v>
      </c>
      <c r="DM149" s="2">
        <v>36</v>
      </c>
      <c r="DN149" s="2">
        <v>18</v>
      </c>
      <c r="DO149" s="2">
        <v>26</v>
      </c>
      <c r="DP149" s="2">
        <v>37</v>
      </c>
    </row>
    <row r="150" spans="2:120" ht="24.75" customHeight="1">
      <c r="B150" s="11">
        <v>58</v>
      </c>
      <c r="C150" s="11">
        <v>6</v>
      </c>
      <c r="D150" s="10">
        <v>6</v>
      </c>
      <c r="E150" s="38" t="s">
        <v>524</v>
      </c>
      <c r="F150" s="28">
        <f>IF(ISBLANK(E150),0,IF(Answers!E150=E150,1,-1))</f>
        <v>1</v>
      </c>
      <c r="G150" s="42" t="s">
        <v>2480</v>
      </c>
      <c r="H150" s="41" t="s">
        <v>2232</v>
      </c>
      <c r="I150" s="50" t="s">
        <v>2491</v>
      </c>
      <c r="J150" s="1" t="str">
        <v>Communication skills&gt;20</v>
      </c>
      <c r="K150" s="1" t="str">
        <v>Communication skills</v>
      </c>
      <c r="L150" s="2">
        <v>51</v>
      </c>
      <c r="M150" s="2" t="str">
        <v>&gt;</v>
      </c>
      <c r="N150" s="2" t="str">
        <v>20</v>
      </c>
      <c r="S150" s="2">
        <v>0</v>
      </c>
      <c r="T150" s="2" t="str">
        <v>Noenna Forsker</v>
      </c>
      <c r="U150" s="2">
        <v>67</v>
      </c>
      <c r="V150" s="2">
        <v>27</v>
      </c>
      <c r="W150" s="2">
        <v>2</v>
      </c>
      <c r="X150" s="2">
        <v>79</v>
      </c>
      <c r="Y150" s="2">
        <v>32</v>
      </c>
      <c r="Z150" s="2">
        <v>81</v>
      </c>
      <c r="AA150" s="2">
        <v>49</v>
      </c>
      <c r="AB150" s="2">
        <v>100</v>
      </c>
      <c r="AC150" s="2">
        <v>44</v>
      </c>
      <c r="AD150" s="2">
        <v>41</v>
      </c>
      <c r="AE150" s="2">
        <v>87</v>
      </c>
      <c r="AF150" s="2">
        <v>44</v>
      </c>
      <c r="AG150" s="2">
        <v>62</v>
      </c>
      <c r="AH150" s="2">
        <v>80</v>
      </c>
      <c r="AI150" s="2">
        <v>47</v>
      </c>
      <c r="AJ150" s="2">
        <v>50</v>
      </c>
      <c r="AK150" s="2">
        <v>28</v>
      </c>
      <c r="AL150" s="2">
        <v>74</v>
      </c>
      <c r="AM150" s="2">
        <v>86</v>
      </c>
      <c r="AN150" s="2">
        <v>81</v>
      </c>
      <c r="AO150" s="2">
        <v>61</v>
      </c>
      <c r="AP150" s="2">
        <v>54</v>
      </c>
      <c r="AQ150" s="2">
        <v>92</v>
      </c>
      <c r="AR150" s="2">
        <v>82</v>
      </c>
      <c r="AS150" s="2">
        <v>2</v>
      </c>
      <c r="AT150" s="2">
        <v>6</v>
      </c>
      <c r="AU150" s="2">
        <v>45</v>
      </c>
      <c r="AV150" s="2">
        <v>18</v>
      </c>
      <c r="AW150" s="2">
        <v>91</v>
      </c>
      <c r="AX150" s="2">
        <v>82</v>
      </c>
      <c r="AY150" s="2">
        <v>84</v>
      </c>
      <c r="AZ150" s="2">
        <v>75</v>
      </c>
      <c r="BA150" s="2">
        <v>28</v>
      </c>
      <c r="BB150" s="2">
        <v>37</v>
      </c>
      <c r="BC150" s="2">
        <v>20</v>
      </c>
      <c r="BD150" s="2">
        <v>47</v>
      </c>
      <c r="BE150" s="2">
        <v>21</v>
      </c>
      <c r="BF150" s="2">
        <v>93</v>
      </c>
      <c r="BG150" s="2">
        <v>62</v>
      </c>
      <c r="BH150" s="2">
        <v>39</v>
      </c>
      <c r="BI150" s="2">
        <v>47</v>
      </c>
      <c r="BJ150" s="2">
        <v>98</v>
      </c>
      <c r="BK150" s="2">
        <v>35</v>
      </c>
      <c r="BL150" s="2">
        <v>36</v>
      </c>
      <c r="BM150" s="2">
        <v>65</v>
      </c>
      <c r="BN150" s="2">
        <v>38</v>
      </c>
      <c r="BO150" s="2">
        <v>96</v>
      </c>
      <c r="BP150" s="2">
        <v>90</v>
      </c>
      <c r="BQ150" s="2">
        <v>94</v>
      </c>
      <c r="BR150" s="2">
        <v>46</v>
      </c>
      <c r="BS150" s="2">
        <v>72</v>
      </c>
      <c r="BT150" s="2">
        <v>12</v>
      </c>
      <c r="BU150" s="2">
        <v>25</v>
      </c>
      <c r="BV150" s="2">
        <v>7</v>
      </c>
      <c r="BW150" s="2">
        <v>59</v>
      </c>
      <c r="BX150" s="2">
        <v>62</v>
      </c>
      <c r="BY150" s="2">
        <v>8</v>
      </c>
      <c r="BZ150" s="2">
        <v>84</v>
      </c>
      <c r="CA150" s="2">
        <v>56</v>
      </c>
      <c r="CB150" s="2">
        <v>100</v>
      </c>
      <c r="CC150" s="2">
        <v>49</v>
      </c>
      <c r="CD150" s="2">
        <v>2</v>
      </c>
      <c r="CE150" s="2">
        <v>99</v>
      </c>
      <c r="CF150" s="2">
        <v>2</v>
      </c>
      <c r="CG150" s="2">
        <v>13</v>
      </c>
      <c r="CH150" s="2">
        <v>96</v>
      </c>
      <c r="CI150" s="2">
        <v>10</v>
      </c>
      <c r="CJ150" s="2">
        <v>76</v>
      </c>
      <c r="CK150" s="2">
        <v>51</v>
      </c>
      <c r="CL150" s="2">
        <v>24</v>
      </c>
      <c r="CM150" s="2">
        <v>88</v>
      </c>
      <c r="CN150" s="2">
        <v>59</v>
      </c>
      <c r="CO150" s="2">
        <v>93</v>
      </c>
      <c r="CP150" s="2">
        <v>22</v>
      </c>
      <c r="CQ150" s="2">
        <v>62</v>
      </c>
      <c r="CR150" s="2">
        <v>13</v>
      </c>
      <c r="CS150" s="2">
        <v>20</v>
      </c>
      <c r="CT150" s="2">
        <v>88</v>
      </c>
      <c r="CU150" s="2">
        <v>47</v>
      </c>
      <c r="CV150" s="2">
        <v>29</v>
      </c>
      <c r="CW150" s="2">
        <v>69</v>
      </c>
      <c r="CX150" s="2">
        <v>30</v>
      </c>
      <c r="CY150" s="2">
        <v>54</v>
      </c>
      <c r="CZ150" s="2">
        <v>96</v>
      </c>
      <c r="DA150" s="2">
        <v>23</v>
      </c>
      <c r="DB150" s="2">
        <v>35</v>
      </c>
      <c r="DC150" s="2">
        <v>96</v>
      </c>
      <c r="DD150" s="2">
        <v>18</v>
      </c>
      <c r="DE150" s="2">
        <v>14</v>
      </c>
      <c r="DF150" s="2">
        <v>76</v>
      </c>
      <c r="DG150" s="2">
        <v>36</v>
      </c>
      <c r="DH150" s="2">
        <v>70</v>
      </c>
      <c r="DI150" s="2">
        <v>37</v>
      </c>
      <c r="DJ150" s="2">
        <v>31</v>
      </c>
      <c r="DK150" s="2">
        <v>4</v>
      </c>
      <c r="DL150" s="2">
        <v>68</v>
      </c>
      <c r="DM150" s="2">
        <v>90</v>
      </c>
      <c r="DN150" s="2">
        <v>43</v>
      </c>
      <c r="DO150" s="2">
        <v>27</v>
      </c>
      <c r="DP150" s="2">
        <v>59</v>
      </c>
    </row>
    <row r="151" spans="2:120" ht="24.75" customHeight="1">
      <c r="B151" s="11">
        <v>59</v>
      </c>
      <c r="C151" s="11">
        <v>6</v>
      </c>
      <c r="D151" s="10">
        <v>6</v>
      </c>
      <c r="E151" s="38" t="s">
        <v>457</v>
      </c>
      <c r="F151" s="28">
        <f>IF(ISBLANK(E151),0,IF(Answers!E151=E151,1,-1))</f>
        <v>1</v>
      </c>
      <c r="G151" s="42" t="s">
        <v>2481</v>
      </c>
      <c r="H151" s="41" t="s">
        <v>2234</v>
      </c>
      <c r="I151" s="50" t="s">
        <v>2492</v>
      </c>
      <c r="S151" s="2">
        <v>0</v>
      </c>
      <c r="T151" s="2" t="str">
        <v>Siery Thornweather</v>
      </c>
      <c r="U151" s="2">
        <v>27</v>
      </c>
      <c r="V151" s="2">
        <v>79</v>
      </c>
      <c r="W151" s="2">
        <v>58</v>
      </c>
      <c r="X151" s="2">
        <v>65</v>
      </c>
      <c r="Y151" s="2">
        <v>70</v>
      </c>
      <c r="Z151" s="2">
        <v>64</v>
      </c>
      <c r="AA151" s="2">
        <v>29</v>
      </c>
      <c r="AB151" s="2">
        <v>71</v>
      </c>
      <c r="AC151" s="2">
        <v>62</v>
      </c>
      <c r="AD151" s="2">
        <v>1</v>
      </c>
      <c r="AE151" s="2">
        <v>16</v>
      </c>
      <c r="AF151" s="2">
        <v>87</v>
      </c>
      <c r="AG151" s="2">
        <v>30</v>
      </c>
      <c r="AH151" s="2">
        <v>77</v>
      </c>
      <c r="AI151" s="2">
        <v>30</v>
      </c>
      <c r="AJ151" s="2">
        <v>34</v>
      </c>
      <c r="AK151" s="2">
        <v>8</v>
      </c>
      <c r="AL151" s="2">
        <v>26</v>
      </c>
      <c r="AM151" s="2">
        <v>65</v>
      </c>
      <c r="AN151" s="2">
        <v>53</v>
      </c>
      <c r="AO151" s="2">
        <v>72</v>
      </c>
      <c r="AP151" s="2">
        <v>65</v>
      </c>
      <c r="AQ151" s="2">
        <v>58</v>
      </c>
      <c r="AR151" s="2">
        <v>41</v>
      </c>
      <c r="AS151" s="2">
        <v>88</v>
      </c>
      <c r="AT151" s="2">
        <v>38</v>
      </c>
      <c r="AU151" s="2">
        <v>84</v>
      </c>
      <c r="AV151" s="2">
        <v>50</v>
      </c>
      <c r="AW151" s="2">
        <v>57</v>
      </c>
      <c r="AX151" s="2">
        <v>97</v>
      </c>
      <c r="AY151" s="2">
        <v>53</v>
      </c>
      <c r="AZ151" s="2">
        <v>5</v>
      </c>
      <c r="BA151" s="2">
        <v>72</v>
      </c>
      <c r="BB151" s="2">
        <v>29</v>
      </c>
      <c r="BC151" s="2">
        <v>87</v>
      </c>
      <c r="BD151" s="2">
        <v>57</v>
      </c>
      <c r="BE151" s="2">
        <v>29</v>
      </c>
      <c r="BF151" s="2">
        <v>24</v>
      </c>
      <c r="BG151" s="2">
        <v>64</v>
      </c>
      <c r="BH151" s="2">
        <v>10</v>
      </c>
      <c r="BI151" s="2">
        <v>81</v>
      </c>
      <c r="BJ151" s="2">
        <v>1</v>
      </c>
      <c r="BK151" s="2">
        <v>50</v>
      </c>
      <c r="BL151" s="2">
        <v>71</v>
      </c>
      <c r="BM151" s="2">
        <v>7</v>
      </c>
      <c r="BN151" s="2">
        <v>50</v>
      </c>
      <c r="BO151" s="2">
        <v>82</v>
      </c>
      <c r="BP151" s="2">
        <v>8</v>
      </c>
      <c r="BQ151" s="2">
        <v>13</v>
      </c>
      <c r="BR151" s="2">
        <v>1</v>
      </c>
      <c r="BS151" s="2">
        <v>76</v>
      </c>
      <c r="BT151" s="2">
        <v>10</v>
      </c>
      <c r="BU151" s="2">
        <v>25</v>
      </c>
      <c r="BV151" s="2">
        <v>56</v>
      </c>
      <c r="BW151" s="2">
        <v>9</v>
      </c>
      <c r="BX151" s="2">
        <v>83</v>
      </c>
      <c r="BY151" s="2">
        <v>15</v>
      </c>
      <c r="BZ151" s="2">
        <v>56</v>
      </c>
      <c r="CA151" s="2">
        <v>82</v>
      </c>
      <c r="CB151" s="2">
        <v>37</v>
      </c>
      <c r="CC151" s="2">
        <v>56</v>
      </c>
      <c r="CD151" s="2">
        <v>33</v>
      </c>
      <c r="CE151" s="2">
        <v>26</v>
      </c>
      <c r="CF151" s="2">
        <v>80</v>
      </c>
      <c r="CG151" s="2">
        <v>41</v>
      </c>
      <c r="CH151" s="2">
        <v>61</v>
      </c>
      <c r="CI151" s="2">
        <v>29</v>
      </c>
      <c r="CJ151" s="2">
        <v>52</v>
      </c>
      <c r="CK151" s="2">
        <v>63</v>
      </c>
      <c r="CL151" s="2">
        <v>53</v>
      </c>
      <c r="CM151" s="2">
        <v>6</v>
      </c>
      <c r="CN151" s="2">
        <v>23</v>
      </c>
      <c r="CO151" s="2">
        <v>79</v>
      </c>
      <c r="CP151" s="2">
        <v>54</v>
      </c>
      <c r="CQ151" s="2">
        <v>45</v>
      </c>
      <c r="CR151" s="2">
        <v>65</v>
      </c>
      <c r="CS151" s="2">
        <v>49</v>
      </c>
      <c r="CT151" s="2">
        <v>21</v>
      </c>
      <c r="CU151" s="2">
        <v>76</v>
      </c>
      <c r="CV151" s="2">
        <v>34</v>
      </c>
      <c r="CW151" s="2">
        <v>100</v>
      </c>
      <c r="CX151" s="2">
        <v>80</v>
      </c>
      <c r="CY151" s="2">
        <v>50</v>
      </c>
      <c r="CZ151" s="2">
        <v>67</v>
      </c>
      <c r="DA151" s="2">
        <v>9</v>
      </c>
      <c r="DB151" s="2">
        <v>26</v>
      </c>
      <c r="DC151" s="2">
        <v>81</v>
      </c>
      <c r="DD151" s="2">
        <v>59</v>
      </c>
      <c r="DE151" s="2">
        <v>99</v>
      </c>
      <c r="DF151" s="2">
        <v>53</v>
      </c>
      <c r="DG151" s="2">
        <v>22</v>
      </c>
      <c r="DH151" s="2">
        <v>58</v>
      </c>
      <c r="DI151" s="2">
        <v>53</v>
      </c>
      <c r="DJ151" s="2">
        <v>52</v>
      </c>
      <c r="DK151" s="2">
        <v>22</v>
      </c>
      <c r="DL151" s="2">
        <v>85</v>
      </c>
      <c r="DM151" s="2">
        <v>55</v>
      </c>
      <c r="DN151" s="2">
        <v>50</v>
      </c>
      <c r="DO151" s="2">
        <v>96</v>
      </c>
      <c r="DP151" s="2">
        <v>75</v>
      </c>
    </row>
    <row r="152" spans="2:120" ht="24.75" customHeight="1">
      <c r="B152" s="11">
        <v>60</v>
      </c>
      <c r="C152" s="11">
        <v>6</v>
      </c>
      <c r="D152" s="10">
        <v>6</v>
      </c>
      <c r="E152" s="38" t="s">
        <v>780</v>
      </c>
      <c r="F152" s="28">
        <f>IF(ISBLANK(E152),0,IF(Answers!E152=E152,1,-1))</f>
        <v>1</v>
      </c>
      <c r="G152" s="42" t="s">
        <v>2482</v>
      </c>
      <c r="H152" s="41" t="s">
        <v>2236</v>
      </c>
      <c r="I152" s="50" t="s">
        <v>2493</v>
      </c>
      <c r="S152" s="2">
        <v>0</v>
      </c>
      <c r="T152" s="2" t="str">
        <v>Arra Trenscott</v>
      </c>
      <c r="U152" s="2">
        <v>15</v>
      </c>
      <c r="V152" s="2">
        <v>71</v>
      </c>
      <c r="W152" s="2">
        <v>37</v>
      </c>
      <c r="X152" s="2">
        <v>46</v>
      </c>
      <c r="Y152" s="2">
        <v>52</v>
      </c>
      <c r="Z152" s="2">
        <v>78</v>
      </c>
      <c r="AA152" s="2">
        <v>83</v>
      </c>
      <c r="AB152" s="2">
        <v>94</v>
      </c>
      <c r="AC152" s="2">
        <v>58</v>
      </c>
      <c r="AD152" s="2">
        <v>29</v>
      </c>
      <c r="AE152" s="2">
        <v>47</v>
      </c>
      <c r="AF152" s="2">
        <v>50</v>
      </c>
      <c r="AG152" s="2">
        <v>57</v>
      </c>
      <c r="AH152" s="2">
        <v>16</v>
      </c>
      <c r="AI152" s="2">
        <v>83</v>
      </c>
      <c r="AJ152" s="2">
        <v>44</v>
      </c>
      <c r="AK152" s="2">
        <v>31</v>
      </c>
      <c r="AL152" s="2">
        <v>21</v>
      </c>
      <c r="AM152" s="2">
        <v>9</v>
      </c>
      <c r="AN152" s="2">
        <v>56</v>
      </c>
      <c r="AO152" s="2">
        <v>38</v>
      </c>
      <c r="AP152" s="2">
        <v>97</v>
      </c>
      <c r="AQ152" s="2">
        <v>44</v>
      </c>
      <c r="AR152" s="2">
        <v>47</v>
      </c>
      <c r="AS152" s="2">
        <v>87</v>
      </c>
      <c r="AT152" s="2">
        <v>46</v>
      </c>
      <c r="AU152" s="2">
        <v>55</v>
      </c>
      <c r="AV152" s="2">
        <v>94</v>
      </c>
      <c r="AW152" s="2">
        <v>73</v>
      </c>
      <c r="AX152" s="2">
        <v>88</v>
      </c>
      <c r="AY152" s="2">
        <v>9</v>
      </c>
      <c r="AZ152" s="2">
        <v>50</v>
      </c>
      <c r="BA152" s="2">
        <v>66</v>
      </c>
      <c r="BB152" s="2">
        <v>95</v>
      </c>
      <c r="BC152" s="2">
        <v>99</v>
      </c>
      <c r="BD152" s="2">
        <v>87</v>
      </c>
      <c r="BE152" s="2">
        <v>13</v>
      </c>
      <c r="BF152" s="2">
        <v>75</v>
      </c>
      <c r="BG152" s="2">
        <v>54</v>
      </c>
      <c r="BH152" s="2">
        <v>55</v>
      </c>
      <c r="BI152" s="2">
        <v>2</v>
      </c>
      <c r="BJ152" s="2">
        <v>24</v>
      </c>
      <c r="BK152" s="2">
        <v>97</v>
      </c>
      <c r="BL152" s="2">
        <v>76</v>
      </c>
      <c r="BM152" s="2">
        <v>94</v>
      </c>
      <c r="BN152" s="2">
        <v>15</v>
      </c>
      <c r="BO152" s="2">
        <v>61</v>
      </c>
      <c r="BP152" s="2">
        <v>81</v>
      </c>
      <c r="BQ152" s="2">
        <v>95</v>
      </c>
      <c r="BR152" s="2">
        <v>58</v>
      </c>
      <c r="BS152" s="2">
        <v>55</v>
      </c>
      <c r="BT152" s="2">
        <v>69</v>
      </c>
      <c r="BU152" s="2">
        <v>26</v>
      </c>
      <c r="BV152" s="2">
        <v>77</v>
      </c>
      <c r="BW152" s="2">
        <v>91</v>
      </c>
      <c r="BX152" s="2">
        <v>55</v>
      </c>
      <c r="BY152" s="2">
        <v>9</v>
      </c>
      <c r="BZ152" s="2">
        <v>77</v>
      </c>
      <c r="CA152" s="2">
        <v>78</v>
      </c>
      <c r="CB152" s="2">
        <v>72</v>
      </c>
      <c r="CC152" s="2">
        <v>96</v>
      </c>
      <c r="CD152" s="2">
        <v>20</v>
      </c>
      <c r="CE152" s="2">
        <v>24</v>
      </c>
      <c r="CF152" s="2">
        <v>85</v>
      </c>
      <c r="CG152" s="2">
        <v>17</v>
      </c>
      <c r="CH152" s="2">
        <v>73</v>
      </c>
      <c r="CI152" s="2">
        <v>18</v>
      </c>
      <c r="CJ152" s="2">
        <v>59</v>
      </c>
      <c r="CK152" s="2">
        <v>88</v>
      </c>
      <c r="CL152" s="2">
        <v>97</v>
      </c>
      <c r="CM152" s="2">
        <v>3</v>
      </c>
      <c r="CN152" s="2">
        <v>15</v>
      </c>
      <c r="CO152" s="2">
        <v>18</v>
      </c>
      <c r="CP152" s="2">
        <v>55</v>
      </c>
      <c r="CQ152" s="2">
        <v>25</v>
      </c>
      <c r="CR152" s="2">
        <v>89</v>
      </c>
      <c r="CS152" s="2">
        <v>79</v>
      </c>
      <c r="CT152" s="2">
        <v>60</v>
      </c>
      <c r="CU152" s="2">
        <v>56</v>
      </c>
      <c r="CV152" s="2">
        <v>12</v>
      </c>
      <c r="CW152" s="2">
        <v>37</v>
      </c>
      <c r="CX152" s="2">
        <v>49</v>
      </c>
      <c r="CY152" s="2">
        <v>73</v>
      </c>
      <c r="CZ152" s="2">
        <v>68</v>
      </c>
      <c r="DA152" s="2">
        <v>59</v>
      </c>
      <c r="DB152" s="2">
        <v>78</v>
      </c>
      <c r="DC152" s="2">
        <v>18</v>
      </c>
      <c r="DD152" s="2">
        <v>75</v>
      </c>
      <c r="DE152" s="2">
        <v>4</v>
      </c>
      <c r="DF152" s="2">
        <v>39</v>
      </c>
      <c r="DG152" s="2">
        <v>3</v>
      </c>
      <c r="DH152" s="2">
        <v>99</v>
      </c>
      <c r="DI152" s="2">
        <v>37</v>
      </c>
      <c r="DJ152" s="2">
        <v>2</v>
      </c>
      <c r="DK152" s="2">
        <v>93</v>
      </c>
      <c r="DL152" s="2">
        <v>18</v>
      </c>
      <c r="DM152" s="2">
        <v>86</v>
      </c>
      <c r="DN152" s="2">
        <v>90</v>
      </c>
      <c r="DO152" s="2">
        <v>100</v>
      </c>
      <c r="DP152" s="2">
        <v>8</v>
      </c>
    </row>
    <row r="153" spans="2:120">
      <c r="S153" s="2">
        <v>0</v>
      </c>
      <c r="T153" s="2" t="str">
        <v>Colan Fiskham</v>
      </c>
      <c r="U153" s="2">
        <v>25</v>
      </c>
      <c r="V153" s="2">
        <v>31</v>
      </c>
      <c r="W153" s="2">
        <v>78</v>
      </c>
      <c r="X153" s="2">
        <v>89</v>
      </c>
      <c r="Y153" s="2">
        <v>58</v>
      </c>
      <c r="Z153" s="2">
        <v>4</v>
      </c>
      <c r="AA153" s="2">
        <v>60</v>
      </c>
      <c r="AB153" s="2">
        <v>79</v>
      </c>
      <c r="AC153" s="2">
        <v>68</v>
      </c>
      <c r="AD153" s="2">
        <v>94</v>
      </c>
      <c r="AE153" s="2">
        <v>76</v>
      </c>
      <c r="AF153" s="2">
        <v>69</v>
      </c>
      <c r="AG153" s="2">
        <v>59</v>
      </c>
      <c r="AH153" s="2">
        <v>65</v>
      </c>
      <c r="AI153" s="2">
        <v>42</v>
      </c>
      <c r="AJ153" s="2">
        <v>17</v>
      </c>
      <c r="AK153" s="2">
        <v>26</v>
      </c>
      <c r="AL153" s="2">
        <v>60</v>
      </c>
      <c r="AM153" s="2">
        <v>41</v>
      </c>
      <c r="AN153" s="2">
        <v>67</v>
      </c>
      <c r="AO153" s="2">
        <v>23</v>
      </c>
      <c r="AP153" s="2">
        <v>72</v>
      </c>
      <c r="AQ153" s="2">
        <v>84</v>
      </c>
      <c r="AR153" s="2">
        <v>57</v>
      </c>
      <c r="AS153" s="2">
        <v>55</v>
      </c>
      <c r="AT153" s="2">
        <v>85</v>
      </c>
      <c r="AU153" s="2">
        <v>94</v>
      </c>
      <c r="AV153" s="2">
        <v>78</v>
      </c>
      <c r="AW153" s="2">
        <v>22</v>
      </c>
      <c r="AX153" s="2">
        <v>89</v>
      </c>
      <c r="AY153" s="2">
        <v>91</v>
      </c>
      <c r="AZ153" s="2">
        <v>58</v>
      </c>
      <c r="BA153" s="2">
        <v>27</v>
      </c>
      <c r="BB153" s="2">
        <v>98</v>
      </c>
      <c r="BC153" s="2">
        <v>41</v>
      </c>
      <c r="BD153" s="2">
        <v>6</v>
      </c>
      <c r="BE153" s="2">
        <v>44</v>
      </c>
      <c r="BF153" s="2">
        <v>82</v>
      </c>
      <c r="BG153" s="2">
        <v>63</v>
      </c>
      <c r="BH153" s="2">
        <v>52</v>
      </c>
      <c r="BI153" s="2">
        <v>40</v>
      </c>
      <c r="BJ153" s="2">
        <v>47</v>
      </c>
      <c r="BK153" s="2">
        <v>100</v>
      </c>
      <c r="BL153" s="2">
        <v>35</v>
      </c>
      <c r="BM153" s="2">
        <v>60</v>
      </c>
      <c r="BN153" s="2">
        <v>35</v>
      </c>
      <c r="BO153" s="2">
        <v>43</v>
      </c>
      <c r="BP153" s="2">
        <v>72</v>
      </c>
      <c r="BQ153" s="2">
        <v>73</v>
      </c>
      <c r="BR153" s="2">
        <v>44</v>
      </c>
      <c r="BS153" s="2">
        <v>47</v>
      </c>
      <c r="BT153" s="2">
        <v>21</v>
      </c>
      <c r="BU153" s="2">
        <v>100</v>
      </c>
      <c r="BV153" s="2">
        <v>77</v>
      </c>
      <c r="BW153" s="2">
        <v>16</v>
      </c>
      <c r="BX153" s="2">
        <v>47</v>
      </c>
      <c r="BY153" s="2">
        <v>64</v>
      </c>
      <c r="BZ153" s="2">
        <v>57</v>
      </c>
      <c r="CA153" s="2">
        <v>64</v>
      </c>
      <c r="CB153" s="2">
        <v>76</v>
      </c>
      <c r="CC153" s="2">
        <v>33</v>
      </c>
      <c r="CD153" s="2">
        <v>82</v>
      </c>
      <c r="CE153" s="2">
        <v>18</v>
      </c>
      <c r="CF153" s="2">
        <v>14</v>
      </c>
      <c r="CG153" s="2">
        <v>68</v>
      </c>
      <c r="CH153" s="2">
        <v>41</v>
      </c>
      <c r="CI153" s="2">
        <v>41</v>
      </c>
      <c r="CJ153" s="2">
        <v>43</v>
      </c>
      <c r="CK153" s="2">
        <v>29</v>
      </c>
      <c r="CL153" s="2">
        <v>35</v>
      </c>
      <c r="CM153" s="2">
        <v>92</v>
      </c>
      <c r="CN153" s="2">
        <v>70</v>
      </c>
      <c r="CO153" s="2">
        <v>1</v>
      </c>
      <c r="CP153" s="2">
        <v>27</v>
      </c>
      <c r="CQ153" s="2">
        <v>51</v>
      </c>
      <c r="CR153" s="2">
        <v>59</v>
      </c>
      <c r="CS153" s="2">
        <v>67</v>
      </c>
      <c r="CT153" s="2">
        <v>31</v>
      </c>
      <c r="CU153" s="2">
        <v>100</v>
      </c>
      <c r="CV153" s="2">
        <v>48</v>
      </c>
      <c r="CW153" s="2">
        <v>79</v>
      </c>
      <c r="CX153" s="2">
        <v>59</v>
      </c>
      <c r="CY153" s="2">
        <v>84</v>
      </c>
      <c r="CZ153" s="2">
        <v>41</v>
      </c>
      <c r="DA153" s="2">
        <v>6</v>
      </c>
      <c r="DB153" s="2">
        <v>90</v>
      </c>
      <c r="DC153" s="2">
        <v>20</v>
      </c>
      <c r="DD153" s="2">
        <v>88</v>
      </c>
      <c r="DE153" s="2">
        <v>62</v>
      </c>
      <c r="DF153" s="2">
        <v>49</v>
      </c>
      <c r="DG153" s="2">
        <v>93</v>
      </c>
      <c r="DH153" s="2">
        <v>23</v>
      </c>
      <c r="DI153" s="2">
        <v>35</v>
      </c>
      <c r="DJ153" s="2">
        <v>28</v>
      </c>
      <c r="DK153" s="2">
        <v>11</v>
      </c>
      <c r="DL153" s="2">
        <v>25</v>
      </c>
      <c r="DM153" s="2">
        <v>82</v>
      </c>
      <c r="DN153" s="2">
        <v>23</v>
      </c>
      <c r="DO153" s="2">
        <v>61</v>
      </c>
      <c r="DP153" s="2">
        <v>46</v>
      </c>
    </row>
    <row r="154" spans="2:120">
      <c r="K154" s="1" t="str" cm="1">
        <f t="array" ref="K154">_xlfn.LET(_xlpm.data, _xlfn.DROP(_xlfn.ANCHORARRAY(T141), , 1), _xlpm.names, _xlfn.TAKE(_xlfn.ANCHORARRAY(T141), , 1), _xlpm.cn, _xlfn.TEXTSPLIT(INDEX(G141:G152, J137, 1), "; "), _xlpm.c, _xlfn.XMATCH(_xlpm.cn, _nC), _xlpm.p, _xlfn.TEXTSPLIT(INDEX(H141:H152, J137), ";") + 0, _xlpm.sc, _xlfn.BYROW(_xlpm.data, _xlfn.LAMBDA(_xlpm.r, _xlfn.LET(_xlpm.z, INDEX(_xlpm.r, , _xlpm.c), SUM(ABS(_xlpm.z - _xlpm.p))))), _xlpm.i, _xlfn.XMATCH(MIN(_xlpm.sc), _xlpm.sc), INDEX(_xlpm.names, _xlpm.i))</f>
        <v>Rosa Reid</v>
      </c>
      <c r="L154" s="2" t="str">
        <f>K154</f>
        <v>Rosa Reid</v>
      </c>
      <c r="S154" s="2">
        <v>1</v>
      </c>
      <c r="T154" s="2" t="str">
        <v>Avlan Ravendale</v>
      </c>
      <c r="U154" s="2">
        <v>11</v>
      </c>
      <c r="V154" s="2">
        <v>18</v>
      </c>
      <c r="W154" s="2">
        <v>17</v>
      </c>
      <c r="X154" s="2">
        <v>34</v>
      </c>
      <c r="Y154" s="2">
        <v>48</v>
      </c>
      <c r="Z154" s="2">
        <v>14</v>
      </c>
      <c r="AA154" s="2">
        <v>59</v>
      </c>
      <c r="AB154" s="2">
        <v>98</v>
      </c>
      <c r="AC154" s="2">
        <v>5</v>
      </c>
      <c r="AD154" s="2">
        <v>47</v>
      </c>
      <c r="AE154" s="2">
        <v>28</v>
      </c>
      <c r="AF154" s="2">
        <v>48</v>
      </c>
      <c r="AG154" s="2">
        <v>8</v>
      </c>
      <c r="AH154" s="2">
        <v>96</v>
      </c>
      <c r="AI154" s="2">
        <v>98</v>
      </c>
      <c r="AJ154" s="2">
        <v>63</v>
      </c>
      <c r="AK154" s="2">
        <v>25</v>
      </c>
      <c r="AL154" s="2">
        <v>45</v>
      </c>
      <c r="AM154" s="2">
        <v>68</v>
      </c>
      <c r="AN154" s="2">
        <v>46</v>
      </c>
      <c r="AO154" s="2">
        <v>29</v>
      </c>
      <c r="AP154" s="2">
        <v>24</v>
      </c>
      <c r="AQ154" s="2">
        <v>25</v>
      </c>
      <c r="AR154" s="2">
        <v>60</v>
      </c>
      <c r="AS154" s="2">
        <v>83</v>
      </c>
      <c r="AT154" s="2">
        <v>92</v>
      </c>
      <c r="AU154" s="2">
        <v>37</v>
      </c>
      <c r="AV154" s="2">
        <v>6</v>
      </c>
      <c r="AW154" s="2">
        <v>69</v>
      </c>
      <c r="AX154" s="2">
        <v>18</v>
      </c>
      <c r="AY154" s="2">
        <v>8</v>
      </c>
      <c r="AZ154" s="2">
        <v>81</v>
      </c>
      <c r="BA154" s="2">
        <v>6</v>
      </c>
      <c r="BB154" s="2">
        <v>57</v>
      </c>
      <c r="BC154" s="2">
        <v>88</v>
      </c>
      <c r="BD154" s="2">
        <v>32</v>
      </c>
      <c r="BE154" s="2">
        <v>75</v>
      </c>
      <c r="BF154" s="2">
        <v>91</v>
      </c>
      <c r="BG154" s="2">
        <v>75</v>
      </c>
      <c r="BH154" s="2">
        <v>89</v>
      </c>
      <c r="BI154" s="2">
        <v>74</v>
      </c>
      <c r="BJ154" s="2">
        <v>78</v>
      </c>
      <c r="BK154" s="2">
        <v>69</v>
      </c>
      <c r="BL154" s="2">
        <v>77</v>
      </c>
      <c r="BM154" s="2">
        <v>21</v>
      </c>
      <c r="BN154" s="2">
        <v>71</v>
      </c>
      <c r="BO154" s="2">
        <v>85</v>
      </c>
      <c r="BP154" s="2">
        <v>38</v>
      </c>
      <c r="BQ154" s="2">
        <v>23</v>
      </c>
      <c r="BR154" s="2">
        <v>20</v>
      </c>
      <c r="BS154" s="2">
        <v>44</v>
      </c>
      <c r="BT154" s="2">
        <v>8</v>
      </c>
      <c r="BU154" s="2">
        <v>85</v>
      </c>
      <c r="BV154" s="2">
        <v>21</v>
      </c>
      <c r="BW154" s="2">
        <v>84</v>
      </c>
      <c r="BX154" s="2">
        <v>26</v>
      </c>
      <c r="BY154" s="2">
        <v>74</v>
      </c>
      <c r="BZ154" s="2">
        <v>19</v>
      </c>
      <c r="CA154" s="2">
        <v>6</v>
      </c>
      <c r="CB154" s="2">
        <v>90</v>
      </c>
      <c r="CC154" s="2">
        <v>56</v>
      </c>
      <c r="CD154" s="2">
        <v>88</v>
      </c>
      <c r="CE154" s="2">
        <v>48</v>
      </c>
      <c r="CF154" s="2">
        <v>48</v>
      </c>
      <c r="CG154" s="2">
        <v>30</v>
      </c>
      <c r="CH154" s="2">
        <v>98</v>
      </c>
      <c r="CI154" s="2">
        <v>35</v>
      </c>
      <c r="CJ154" s="2">
        <v>87</v>
      </c>
      <c r="CK154" s="2">
        <v>19</v>
      </c>
      <c r="CL154" s="2">
        <v>85</v>
      </c>
      <c r="CM154" s="2">
        <v>47</v>
      </c>
      <c r="CN154" s="2">
        <v>6</v>
      </c>
      <c r="CO154" s="2">
        <v>36</v>
      </c>
      <c r="CP154" s="2">
        <v>78</v>
      </c>
      <c r="CQ154" s="2">
        <v>49</v>
      </c>
      <c r="CR154" s="2">
        <v>23</v>
      </c>
      <c r="CS154" s="2">
        <v>32</v>
      </c>
      <c r="CT154" s="2">
        <v>39</v>
      </c>
      <c r="CU154" s="2">
        <v>73</v>
      </c>
      <c r="CV154" s="2">
        <v>95</v>
      </c>
      <c r="CW154" s="2">
        <v>93</v>
      </c>
      <c r="CX154" s="2">
        <v>67</v>
      </c>
      <c r="CY154" s="2">
        <v>14</v>
      </c>
      <c r="CZ154" s="2">
        <v>71</v>
      </c>
      <c r="DA154" s="2">
        <v>43</v>
      </c>
      <c r="DB154" s="2">
        <v>17</v>
      </c>
      <c r="DC154" s="2">
        <v>32</v>
      </c>
      <c r="DD154" s="2">
        <v>34</v>
      </c>
      <c r="DE154" s="2">
        <v>90</v>
      </c>
      <c r="DF154" s="2">
        <v>83</v>
      </c>
      <c r="DG154" s="2">
        <v>28</v>
      </c>
      <c r="DH154" s="2">
        <v>4</v>
      </c>
      <c r="DI154" s="2">
        <v>69</v>
      </c>
      <c r="DJ154" s="2">
        <v>20</v>
      </c>
      <c r="DK154" s="2">
        <v>30</v>
      </c>
      <c r="DL154" s="2">
        <v>29</v>
      </c>
      <c r="DM154" s="2">
        <v>85</v>
      </c>
      <c r="DN154" s="2">
        <v>96</v>
      </c>
      <c r="DO154" s="2">
        <v>76</v>
      </c>
      <c r="DP154" s="2">
        <v>2</v>
      </c>
    </row>
    <row r="155" spans="2:120">
      <c r="K155" s="1" cm="1">
        <f t="array" ref="K155:K166">_xlfn.SEQUENCE(12)</f>
        <v>1</v>
      </c>
      <c r="L155" s="2" t="str">
        <f t="dataTable" ref="L155:L166" dt2D="0" dtr="0" r1="J137"/>
        <v>Arla Fiskwell</v>
      </c>
      <c r="S155" s="2">
        <v>0</v>
      </c>
      <c r="T155" s="2" t="str">
        <v>Kix Merrider</v>
      </c>
      <c r="U155" s="2">
        <v>54</v>
      </c>
      <c r="V155" s="2">
        <v>69</v>
      </c>
      <c r="W155" s="2">
        <v>15</v>
      </c>
      <c r="X155" s="2">
        <v>59</v>
      </c>
      <c r="Y155" s="2">
        <v>95</v>
      </c>
      <c r="Z155" s="2">
        <v>1</v>
      </c>
      <c r="AA155" s="2">
        <v>99</v>
      </c>
      <c r="AB155" s="2">
        <v>46</v>
      </c>
      <c r="AC155" s="2">
        <v>96</v>
      </c>
      <c r="AD155" s="2">
        <v>1</v>
      </c>
      <c r="AE155" s="2">
        <v>50</v>
      </c>
      <c r="AF155" s="2">
        <v>76</v>
      </c>
      <c r="AG155" s="2">
        <v>78</v>
      </c>
      <c r="AH155" s="2">
        <v>84</v>
      </c>
      <c r="AI155" s="2">
        <v>21</v>
      </c>
      <c r="AJ155" s="2">
        <v>1</v>
      </c>
      <c r="AK155" s="2">
        <v>66</v>
      </c>
      <c r="AL155" s="2">
        <v>42</v>
      </c>
      <c r="AM155" s="2">
        <v>8</v>
      </c>
      <c r="AN155" s="2">
        <v>81</v>
      </c>
      <c r="AO155" s="2">
        <v>56</v>
      </c>
      <c r="AP155" s="2">
        <v>75</v>
      </c>
      <c r="AQ155" s="2">
        <v>74</v>
      </c>
      <c r="AR155" s="2">
        <v>96</v>
      </c>
      <c r="AS155" s="2">
        <v>17</v>
      </c>
      <c r="AT155" s="2">
        <v>3</v>
      </c>
      <c r="AU155" s="2">
        <v>6</v>
      </c>
      <c r="AV155" s="2">
        <v>57</v>
      </c>
      <c r="AW155" s="2">
        <v>37</v>
      </c>
      <c r="AX155" s="2">
        <v>14</v>
      </c>
      <c r="AY155" s="2">
        <v>61</v>
      </c>
      <c r="AZ155" s="2">
        <v>56</v>
      </c>
      <c r="BA155" s="2">
        <v>95</v>
      </c>
      <c r="BB155" s="2">
        <v>86</v>
      </c>
      <c r="BC155" s="2">
        <v>5</v>
      </c>
      <c r="BD155" s="2">
        <v>16</v>
      </c>
      <c r="BE155" s="2">
        <v>92</v>
      </c>
      <c r="BF155" s="2">
        <v>67</v>
      </c>
      <c r="BG155" s="2">
        <v>89</v>
      </c>
      <c r="BH155" s="2">
        <v>7</v>
      </c>
      <c r="BI155" s="2">
        <v>69</v>
      </c>
      <c r="BJ155" s="2">
        <v>70</v>
      </c>
      <c r="BK155" s="2">
        <v>80</v>
      </c>
      <c r="BL155" s="2">
        <v>65</v>
      </c>
      <c r="BM155" s="2">
        <v>58</v>
      </c>
      <c r="BN155" s="2">
        <v>66</v>
      </c>
      <c r="BO155" s="2">
        <v>34</v>
      </c>
      <c r="BP155" s="2">
        <v>50</v>
      </c>
      <c r="BQ155" s="2">
        <v>36</v>
      </c>
      <c r="BR155" s="2">
        <v>15</v>
      </c>
      <c r="BS155" s="2">
        <v>97</v>
      </c>
      <c r="BT155" s="2">
        <v>31</v>
      </c>
      <c r="BU155" s="2">
        <v>63</v>
      </c>
      <c r="BV155" s="2">
        <v>3</v>
      </c>
      <c r="BW155" s="2">
        <v>60</v>
      </c>
      <c r="BX155" s="2">
        <v>92</v>
      </c>
      <c r="BY155" s="2">
        <v>25</v>
      </c>
      <c r="BZ155" s="2">
        <v>16</v>
      </c>
      <c r="CA155" s="2">
        <v>59</v>
      </c>
      <c r="CB155" s="2">
        <v>69</v>
      </c>
      <c r="CC155" s="2">
        <v>92</v>
      </c>
      <c r="CD155" s="2">
        <v>51</v>
      </c>
      <c r="CE155" s="2">
        <v>68</v>
      </c>
      <c r="CF155" s="2">
        <v>95</v>
      </c>
      <c r="CG155" s="2">
        <v>50</v>
      </c>
      <c r="CH155" s="2">
        <v>61</v>
      </c>
      <c r="CI155" s="2">
        <v>95</v>
      </c>
      <c r="CJ155" s="2">
        <v>23</v>
      </c>
      <c r="CK155" s="2">
        <v>38</v>
      </c>
      <c r="CL155" s="2">
        <v>1</v>
      </c>
      <c r="CM155" s="2">
        <v>53</v>
      </c>
      <c r="CN155" s="2">
        <v>44</v>
      </c>
      <c r="CO155" s="2">
        <v>56</v>
      </c>
      <c r="CP155" s="2">
        <v>67</v>
      </c>
      <c r="CQ155" s="2">
        <v>11</v>
      </c>
      <c r="CR155" s="2">
        <v>11</v>
      </c>
      <c r="CS155" s="2">
        <v>25</v>
      </c>
      <c r="CT155" s="2">
        <v>38</v>
      </c>
      <c r="CU155" s="2">
        <v>20</v>
      </c>
      <c r="CV155" s="2">
        <v>77</v>
      </c>
      <c r="CW155" s="2">
        <v>57</v>
      </c>
      <c r="CX155" s="2">
        <v>51</v>
      </c>
      <c r="CY155" s="2">
        <v>17</v>
      </c>
      <c r="CZ155" s="2">
        <v>92</v>
      </c>
      <c r="DA155" s="2">
        <v>90</v>
      </c>
      <c r="DB155" s="2">
        <v>19</v>
      </c>
      <c r="DC155" s="2">
        <v>80</v>
      </c>
      <c r="DD155" s="2">
        <v>31</v>
      </c>
      <c r="DE155" s="2">
        <v>53</v>
      </c>
      <c r="DF155" s="2">
        <v>68</v>
      </c>
      <c r="DG155" s="2">
        <v>24</v>
      </c>
      <c r="DH155" s="2">
        <v>96</v>
      </c>
      <c r="DI155" s="2">
        <v>23</v>
      </c>
      <c r="DJ155" s="2">
        <v>13</v>
      </c>
      <c r="DK155" s="2">
        <v>92</v>
      </c>
      <c r="DL155" s="2">
        <v>56</v>
      </c>
      <c r="DM155" s="2">
        <v>65</v>
      </c>
      <c r="DN155" s="2">
        <v>40</v>
      </c>
      <c r="DO155" s="2">
        <v>30</v>
      </c>
      <c r="DP155" s="2">
        <v>15</v>
      </c>
    </row>
    <row r="156" spans="2:120">
      <c r="K156" s="1">
        <v>2</v>
      </c>
      <c r="L156" s="2" t="str">
        <v>Rosa Reid</v>
      </c>
      <c r="S156" s="2">
        <v>0</v>
      </c>
      <c r="T156" s="2" t="str">
        <v>Arson Fiskdale</v>
      </c>
      <c r="U156" s="2">
        <v>58</v>
      </c>
      <c r="V156" s="2">
        <v>96</v>
      </c>
      <c r="W156" s="2">
        <v>72</v>
      </c>
      <c r="X156" s="2">
        <v>90</v>
      </c>
      <c r="Y156" s="2">
        <v>47</v>
      </c>
      <c r="Z156" s="2">
        <v>52</v>
      </c>
      <c r="AA156" s="2">
        <v>22</v>
      </c>
      <c r="AB156" s="2">
        <v>71</v>
      </c>
      <c r="AC156" s="2">
        <v>73</v>
      </c>
      <c r="AD156" s="2">
        <v>63</v>
      </c>
      <c r="AE156" s="2">
        <v>14</v>
      </c>
      <c r="AF156" s="2">
        <v>57</v>
      </c>
      <c r="AG156" s="2">
        <v>61</v>
      </c>
      <c r="AH156" s="2">
        <v>88</v>
      </c>
      <c r="AI156" s="2">
        <v>64</v>
      </c>
      <c r="AJ156" s="2">
        <v>55</v>
      </c>
      <c r="AK156" s="2">
        <v>48</v>
      </c>
      <c r="AL156" s="2">
        <v>47</v>
      </c>
      <c r="AM156" s="2">
        <v>26</v>
      </c>
      <c r="AN156" s="2">
        <v>57</v>
      </c>
      <c r="AO156" s="2">
        <v>84</v>
      </c>
      <c r="AP156" s="2">
        <v>73</v>
      </c>
      <c r="AQ156" s="2">
        <v>89</v>
      </c>
      <c r="AR156" s="2">
        <v>51</v>
      </c>
      <c r="AS156" s="2">
        <v>95</v>
      </c>
      <c r="AT156" s="2">
        <v>88</v>
      </c>
      <c r="AU156" s="2">
        <v>37</v>
      </c>
      <c r="AV156" s="2">
        <v>85</v>
      </c>
      <c r="AW156" s="2">
        <v>76</v>
      </c>
      <c r="AX156" s="2">
        <v>66</v>
      </c>
      <c r="AY156" s="2">
        <v>4</v>
      </c>
      <c r="AZ156" s="2">
        <v>83</v>
      </c>
      <c r="BA156" s="2">
        <v>71</v>
      </c>
      <c r="BB156" s="2">
        <v>1</v>
      </c>
      <c r="BC156" s="2">
        <v>41</v>
      </c>
      <c r="BD156" s="2">
        <v>59</v>
      </c>
      <c r="BE156" s="2">
        <v>100</v>
      </c>
      <c r="BF156" s="2">
        <v>18</v>
      </c>
      <c r="BG156" s="2">
        <v>14</v>
      </c>
      <c r="BH156" s="2">
        <v>42</v>
      </c>
      <c r="BI156" s="2">
        <v>12</v>
      </c>
      <c r="BJ156" s="2">
        <v>50</v>
      </c>
      <c r="BK156" s="2">
        <v>37</v>
      </c>
      <c r="BL156" s="2">
        <v>41</v>
      </c>
      <c r="BM156" s="2">
        <v>52</v>
      </c>
      <c r="BN156" s="2">
        <v>44</v>
      </c>
      <c r="BO156" s="2">
        <v>69</v>
      </c>
      <c r="BP156" s="2">
        <v>95</v>
      </c>
      <c r="BQ156" s="2">
        <v>4</v>
      </c>
      <c r="BR156" s="2">
        <v>14</v>
      </c>
      <c r="BS156" s="2">
        <v>28</v>
      </c>
      <c r="BT156" s="2">
        <v>50</v>
      </c>
      <c r="BU156" s="2">
        <v>27</v>
      </c>
      <c r="BV156" s="2">
        <v>35</v>
      </c>
      <c r="BW156" s="2">
        <v>88</v>
      </c>
      <c r="BX156" s="2">
        <v>88</v>
      </c>
      <c r="BY156" s="2">
        <v>33</v>
      </c>
      <c r="BZ156" s="2">
        <v>28</v>
      </c>
      <c r="CA156" s="2">
        <v>83</v>
      </c>
      <c r="CB156" s="2">
        <v>8</v>
      </c>
      <c r="CC156" s="2">
        <v>85</v>
      </c>
      <c r="CD156" s="2">
        <v>19</v>
      </c>
      <c r="CE156" s="2">
        <v>84</v>
      </c>
      <c r="CF156" s="2">
        <v>45</v>
      </c>
      <c r="CG156" s="2">
        <v>27</v>
      </c>
      <c r="CH156" s="2">
        <v>54</v>
      </c>
      <c r="CI156" s="2">
        <v>40</v>
      </c>
      <c r="CJ156" s="2">
        <v>96</v>
      </c>
      <c r="CK156" s="2">
        <v>15</v>
      </c>
      <c r="CL156" s="2">
        <v>76</v>
      </c>
      <c r="CM156" s="2">
        <v>57</v>
      </c>
      <c r="CN156" s="2">
        <v>33</v>
      </c>
      <c r="CO156" s="2">
        <v>1</v>
      </c>
      <c r="CP156" s="2">
        <v>97</v>
      </c>
      <c r="CQ156" s="2">
        <v>10</v>
      </c>
      <c r="CR156" s="2">
        <v>84</v>
      </c>
      <c r="CS156" s="2">
        <v>5</v>
      </c>
      <c r="CT156" s="2">
        <v>22</v>
      </c>
      <c r="CU156" s="2">
        <v>45</v>
      </c>
      <c r="CV156" s="2">
        <v>33</v>
      </c>
      <c r="CW156" s="2">
        <v>37</v>
      </c>
      <c r="CX156" s="2">
        <v>87</v>
      </c>
      <c r="CY156" s="2">
        <v>26</v>
      </c>
      <c r="CZ156" s="2">
        <v>97</v>
      </c>
      <c r="DA156" s="2">
        <v>21</v>
      </c>
      <c r="DB156" s="2">
        <v>7</v>
      </c>
      <c r="DC156" s="2">
        <v>4</v>
      </c>
      <c r="DD156" s="2">
        <v>97</v>
      </c>
      <c r="DE156" s="2">
        <v>61</v>
      </c>
      <c r="DF156" s="2">
        <v>32</v>
      </c>
      <c r="DG156" s="2">
        <v>3</v>
      </c>
      <c r="DH156" s="2">
        <v>50</v>
      </c>
      <c r="DI156" s="2">
        <v>38</v>
      </c>
      <c r="DJ156" s="2">
        <v>58</v>
      </c>
      <c r="DK156" s="2">
        <v>63</v>
      </c>
      <c r="DL156" s="2">
        <v>76</v>
      </c>
      <c r="DM156" s="2">
        <v>64</v>
      </c>
      <c r="DN156" s="2">
        <v>76</v>
      </c>
      <c r="DO156" s="2">
        <v>73</v>
      </c>
      <c r="DP156" s="2">
        <v>1</v>
      </c>
    </row>
    <row r="157" spans="2:120">
      <c r="K157" s="1">
        <v>3</v>
      </c>
      <c r="L157" s="2" t="str">
        <v>Jaenna Belley</v>
      </c>
      <c r="S157" s="2">
        <v>0</v>
      </c>
      <c r="T157" s="2" t="str">
        <v>Nox Linscott</v>
      </c>
      <c r="U157" s="2">
        <v>11</v>
      </c>
      <c r="V157" s="2">
        <v>79</v>
      </c>
      <c r="W157" s="2">
        <v>75</v>
      </c>
      <c r="X157" s="2">
        <v>38</v>
      </c>
      <c r="Y157" s="2">
        <v>22</v>
      </c>
      <c r="Z157" s="2">
        <v>16</v>
      </c>
      <c r="AA157" s="2">
        <v>23</v>
      </c>
      <c r="AB157" s="2">
        <v>90</v>
      </c>
      <c r="AC157" s="2">
        <v>74</v>
      </c>
      <c r="AD157" s="2">
        <v>87</v>
      </c>
      <c r="AE157" s="2">
        <v>79</v>
      </c>
      <c r="AF157" s="2">
        <v>79</v>
      </c>
      <c r="AG157" s="2">
        <v>41</v>
      </c>
      <c r="AH157" s="2">
        <v>12</v>
      </c>
      <c r="AI157" s="2">
        <v>83</v>
      </c>
      <c r="AJ157" s="2">
        <v>42</v>
      </c>
      <c r="AK157" s="2">
        <v>100</v>
      </c>
      <c r="AL157" s="2">
        <v>41</v>
      </c>
      <c r="AM157" s="2">
        <v>1</v>
      </c>
      <c r="AN157" s="2">
        <v>52</v>
      </c>
      <c r="AO157" s="2">
        <v>75</v>
      </c>
      <c r="AP157" s="2">
        <v>63</v>
      </c>
      <c r="AQ157" s="2">
        <v>35</v>
      </c>
      <c r="AR157" s="2">
        <v>53</v>
      </c>
      <c r="AS157" s="2">
        <v>27</v>
      </c>
      <c r="AT157" s="2">
        <v>78</v>
      </c>
      <c r="AU157" s="2">
        <v>30</v>
      </c>
      <c r="AV157" s="2">
        <v>61</v>
      </c>
      <c r="AW157" s="2">
        <v>87</v>
      </c>
      <c r="AX157" s="2">
        <v>94</v>
      </c>
      <c r="AY157" s="2">
        <v>65</v>
      </c>
      <c r="AZ157" s="2">
        <v>20</v>
      </c>
      <c r="BA157" s="2">
        <v>91</v>
      </c>
      <c r="BB157" s="2">
        <v>57</v>
      </c>
      <c r="BC157" s="2">
        <v>70</v>
      </c>
      <c r="BD157" s="2">
        <v>92</v>
      </c>
      <c r="BE157" s="2">
        <v>89</v>
      </c>
      <c r="BF157" s="2">
        <v>2</v>
      </c>
      <c r="BG157" s="2">
        <v>84</v>
      </c>
      <c r="BH157" s="2">
        <v>13</v>
      </c>
      <c r="BI157" s="2">
        <v>18</v>
      </c>
      <c r="BJ157" s="2">
        <v>71</v>
      </c>
      <c r="BK157" s="2">
        <v>24</v>
      </c>
      <c r="BL157" s="2">
        <v>65</v>
      </c>
      <c r="BM157" s="2">
        <v>63</v>
      </c>
      <c r="BN157" s="2">
        <v>82</v>
      </c>
      <c r="BO157" s="2">
        <v>7</v>
      </c>
      <c r="BP157" s="2">
        <v>9</v>
      </c>
      <c r="BQ157" s="2">
        <v>66</v>
      </c>
      <c r="BR157" s="2">
        <v>87</v>
      </c>
      <c r="BS157" s="2">
        <v>50</v>
      </c>
      <c r="BT157" s="2">
        <v>50</v>
      </c>
      <c r="BU157" s="2">
        <v>91</v>
      </c>
      <c r="BV157" s="2">
        <v>79</v>
      </c>
      <c r="BW157" s="2">
        <v>69</v>
      </c>
      <c r="BX157" s="2">
        <v>89</v>
      </c>
      <c r="BY157" s="2">
        <v>2</v>
      </c>
      <c r="BZ157" s="2">
        <v>24</v>
      </c>
      <c r="CA157" s="2">
        <v>100</v>
      </c>
      <c r="CB157" s="2">
        <v>64</v>
      </c>
      <c r="CC157" s="2">
        <v>8</v>
      </c>
      <c r="CD157" s="2">
        <v>30</v>
      </c>
      <c r="CE157" s="2">
        <v>61</v>
      </c>
      <c r="CF157" s="2">
        <v>2</v>
      </c>
      <c r="CG157" s="2">
        <v>45</v>
      </c>
      <c r="CH157" s="2">
        <v>66</v>
      </c>
      <c r="CI157" s="2">
        <v>29</v>
      </c>
      <c r="CJ157" s="2">
        <v>59</v>
      </c>
      <c r="CK157" s="2">
        <v>92</v>
      </c>
      <c r="CL157" s="2">
        <v>19</v>
      </c>
      <c r="CM157" s="2">
        <v>65</v>
      </c>
      <c r="CN157" s="2">
        <v>11</v>
      </c>
      <c r="CO157" s="2">
        <v>98</v>
      </c>
      <c r="CP157" s="2">
        <v>46</v>
      </c>
      <c r="CQ157" s="2">
        <v>67</v>
      </c>
      <c r="CR157" s="2">
        <v>14</v>
      </c>
      <c r="CS157" s="2">
        <v>34</v>
      </c>
      <c r="CT157" s="2">
        <v>2</v>
      </c>
      <c r="CU157" s="2">
        <v>93</v>
      </c>
      <c r="CV157" s="2">
        <v>37</v>
      </c>
      <c r="CW157" s="2">
        <v>4</v>
      </c>
      <c r="CX157" s="2">
        <v>96</v>
      </c>
      <c r="CY157" s="2">
        <v>62</v>
      </c>
      <c r="CZ157" s="2">
        <v>17</v>
      </c>
      <c r="DA157" s="2">
        <v>90</v>
      </c>
      <c r="DB157" s="2">
        <v>96</v>
      </c>
      <c r="DC157" s="2">
        <v>11</v>
      </c>
      <c r="DD157" s="2">
        <v>19</v>
      </c>
      <c r="DE157" s="2">
        <v>2</v>
      </c>
      <c r="DF157" s="2">
        <v>35</v>
      </c>
      <c r="DG157" s="2">
        <v>31</v>
      </c>
      <c r="DH157" s="2">
        <v>40</v>
      </c>
      <c r="DI157" s="2">
        <v>46</v>
      </c>
      <c r="DJ157" s="2">
        <v>42</v>
      </c>
      <c r="DK157" s="2">
        <v>26</v>
      </c>
      <c r="DL157" s="2">
        <v>31</v>
      </c>
      <c r="DM157" s="2">
        <v>64</v>
      </c>
      <c r="DN157" s="2">
        <v>58</v>
      </c>
      <c r="DO157" s="2">
        <v>62</v>
      </c>
      <c r="DP157" s="2">
        <v>18</v>
      </c>
    </row>
    <row r="158" spans="2:120">
      <c r="K158" s="1">
        <v>4</v>
      </c>
      <c r="L158" s="2" t="str">
        <v>Arery Winserton</v>
      </c>
      <c r="S158" s="2">
        <v>0</v>
      </c>
      <c r="T158" s="2" t="str">
        <v>Keiry Ashford</v>
      </c>
      <c r="U158" s="2">
        <v>80</v>
      </c>
      <c r="V158" s="2">
        <v>93</v>
      </c>
      <c r="W158" s="2">
        <v>84</v>
      </c>
      <c r="X158" s="2">
        <v>8</v>
      </c>
      <c r="Y158" s="2">
        <v>74</v>
      </c>
      <c r="Z158" s="2">
        <v>10</v>
      </c>
      <c r="AA158" s="2">
        <v>17</v>
      </c>
      <c r="AB158" s="2">
        <v>65</v>
      </c>
      <c r="AC158" s="2">
        <v>82</v>
      </c>
      <c r="AD158" s="2">
        <v>3</v>
      </c>
      <c r="AE158" s="2">
        <v>78</v>
      </c>
      <c r="AF158" s="2">
        <v>47</v>
      </c>
      <c r="AG158" s="2">
        <v>87</v>
      </c>
      <c r="AH158" s="2">
        <v>40</v>
      </c>
      <c r="AI158" s="2">
        <v>80</v>
      </c>
      <c r="AJ158" s="2">
        <v>33</v>
      </c>
      <c r="AK158" s="2">
        <v>73</v>
      </c>
      <c r="AL158" s="2">
        <v>60</v>
      </c>
      <c r="AM158" s="2">
        <v>82</v>
      </c>
      <c r="AN158" s="2">
        <v>73</v>
      </c>
      <c r="AO158" s="2">
        <v>31</v>
      </c>
      <c r="AP158" s="2">
        <v>41</v>
      </c>
      <c r="AQ158" s="2">
        <v>53</v>
      </c>
      <c r="AR158" s="2">
        <v>81</v>
      </c>
      <c r="AS158" s="2">
        <v>20</v>
      </c>
      <c r="AT158" s="2">
        <v>28</v>
      </c>
      <c r="AU158" s="2">
        <v>100</v>
      </c>
      <c r="AV158" s="2">
        <v>73</v>
      </c>
      <c r="AW158" s="2">
        <v>18</v>
      </c>
      <c r="AX158" s="2">
        <v>14</v>
      </c>
      <c r="AY158" s="2">
        <v>48</v>
      </c>
      <c r="AZ158" s="2">
        <v>22</v>
      </c>
      <c r="BA158" s="2">
        <v>13</v>
      </c>
      <c r="BB158" s="2">
        <v>27</v>
      </c>
      <c r="BC158" s="2">
        <v>99</v>
      </c>
      <c r="BD158" s="2">
        <v>13</v>
      </c>
      <c r="BE158" s="2">
        <v>65</v>
      </c>
      <c r="BF158" s="2">
        <v>43</v>
      </c>
      <c r="BG158" s="2">
        <v>4</v>
      </c>
      <c r="BH158" s="2">
        <v>62</v>
      </c>
      <c r="BI158" s="2">
        <v>72</v>
      </c>
      <c r="BJ158" s="2">
        <v>49</v>
      </c>
      <c r="BK158" s="2">
        <v>86</v>
      </c>
      <c r="BL158" s="2">
        <v>19</v>
      </c>
      <c r="BM158" s="2">
        <v>82</v>
      </c>
      <c r="BN158" s="2">
        <v>36</v>
      </c>
      <c r="BO158" s="2">
        <v>46</v>
      </c>
      <c r="BP158" s="2">
        <v>97</v>
      </c>
      <c r="BQ158" s="2">
        <v>74</v>
      </c>
      <c r="BR158" s="2">
        <v>42</v>
      </c>
      <c r="BS158" s="2">
        <v>34</v>
      </c>
      <c r="BT158" s="2">
        <v>97</v>
      </c>
      <c r="BU158" s="2">
        <v>77</v>
      </c>
      <c r="BV158" s="2">
        <v>5</v>
      </c>
      <c r="BW158" s="2">
        <v>38</v>
      </c>
      <c r="BX158" s="2">
        <v>10</v>
      </c>
      <c r="BY158" s="2">
        <v>21</v>
      </c>
      <c r="BZ158" s="2">
        <v>76</v>
      </c>
      <c r="CA158" s="2">
        <v>5</v>
      </c>
      <c r="CB158" s="2">
        <v>40</v>
      </c>
      <c r="CC158" s="2">
        <v>45</v>
      </c>
      <c r="CD158" s="2">
        <v>88</v>
      </c>
      <c r="CE158" s="2">
        <v>54</v>
      </c>
      <c r="CF158" s="2">
        <v>3</v>
      </c>
      <c r="CG158" s="2">
        <v>63</v>
      </c>
      <c r="CH158" s="2">
        <v>65</v>
      </c>
      <c r="CI158" s="2">
        <v>48</v>
      </c>
      <c r="CJ158" s="2">
        <v>7</v>
      </c>
      <c r="CK158" s="2">
        <v>79</v>
      </c>
      <c r="CL158" s="2">
        <v>20</v>
      </c>
      <c r="CM158" s="2">
        <v>51</v>
      </c>
      <c r="CN158" s="2">
        <v>42</v>
      </c>
      <c r="CO158" s="2">
        <v>52</v>
      </c>
      <c r="CP158" s="2">
        <v>53</v>
      </c>
      <c r="CQ158" s="2">
        <v>9</v>
      </c>
      <c r="CR158" s="2">
        <v>47</v>
      </c>
      <c r="CS158" s="2">
        <v>36</v>
      </c>
      <c r="CT158" s="2">
        <v>91</v>
      </c>
      <c r="CU158" s="2">
        <v>3</v>
      </c>
      <c r="CV158" s="2">
        <v>76</v>
      </c>
      <c r="CW158" s="2">
        <v>36</v>
      </c>
      <c r="CX158" s="2">
        <v>53</v>
      </c>
      <c r="CY158" s="2">
        <v>51</v>
      </c>
      <c r="CZ158" s="2">
        <v>49</v>
      </c>
      <c r="DA158" s="2">
        <v>71</v>
      </c>
      <c r="DB158" s="2">
        <v>98</v>
      </c>
      <c r="DC158" s="2">
        <v>62</v>
      </c>
      <c r="DD158" s="2">
        <v>77</v>
      </c>
      <c r="DE158" s="2">
        <v>49</v>
      </c>
      <c r="DF158" s="2">
        <v>67</v>
      </c>
      <c r="DG158" s="2">
        <v>75</v>
      </c>
      <c r="DH158" s="2">
        <v>71</v>
      </c>
      <c r="DI158" s="2">
        <v>32</v>
      </c>
      <c r="DJ158" s="2">
        <v>34</v>
      </c>
      <c r="DK158" s="2">
        <v>17</v>
      </c>
      <c r="DL158" s="2">
        <v>55</v>
      </c>
      <c r="DM158" s="2">
        <v>31</v>
      </c>
      <c r="DN158" s="2">
        <v>67</v>
      </c>
      <c r="DO158" s="2">
        <v>25</v>
      </c>
      <c r="DP158" s="2">
        <v>75</v>
      </c>
    </row>
    <row r="159" spans="2:120">
      <c r="K159" s="1">
        <v>5</v>
      </c>
      <c r="L159" s="2" t="str">
        <v>Tason Trensslow</v>
      </c>
      <c r="S159" s="2">
        <v>0</v>
      </c>
      <c r="T159" s="2" t="str">
        <v>Ryder Crosserton</v>
      </c>
      <c r="U159" s="2">
        <v>90</v>
      </c>
      <c r="V159" s="2">
        <v>80</v>
      </c>
      <c r="W159" s="2">
        <v>33</v>
      </c>
      <c r="X159" s="2">
        <v>71</v>
      </c>
      <c r="Y159" s="2">
        <v>13</v>
      </c>
      <c r="Z159" s="2">
        <v>15</v>
      </c>
      <c r="AA159" s="2">
        <v>31</v>
      </c>
      <c r="AB159" s="2">
        <v>49</v>
      </c>
      <c r="AC159" s="2">
        <v>98</v>
      </c>
      <c r="AD159" s="2">
        <v>55</v>
      </c>
      <c r="AE159" s="2">
        <v>73</v>
      </c>
      <c r="AF159" s="2">
        <v>32</v>
      </c>
      <c r="AG159" s="2">
        <v>58</v>
      </c>
      <c r="AH159" s="2">
        <v>92</v>
      </c>
      <c r="AI159" s="2">
        <v>13</v>
      </c>
      <c r="AJ159" s="2">
        <v>36</v>
      </c>
      <c r="AK159" s="2">
        <v>42</v>
      </c>
      <c r="AL159" s="2">
        <v>63</v>
      </c>
      <c r="AM159" s="2">
        <v>73</v>
      </c>
      <c r="AN159" s="2">
        <v>86</v>
      </c>
      <c r="AO159" s="2">
        <v>33</v>
      </c>
      <c r="AP159" s="2">
        <v>56</v>
      </c>
      <c r="AQ159" s="2">
        <v>8</v>
      </c>
      <c r="AR159" s="2">
        <v>66</v>
      </c>
      <c r="AS159" s="2">
        <v>7</v>
      </c>
      <c r="AT159" s="2">
        <v>8</v>
      </c>
      <c r="AU159" s="2">
        <v>64</v>
      </c>
      <c r="AV159" s="2">
        <v>15</v>
      </c>
      <c r="AW159" s="2">
        <v>54</v>
      </c>
      <c r="AX159" s="2">
        <v>33</v>
      </c>
      <c r="AY159" s="2">
        <v>72</v>
      </c>
      <c r="AZ159" s="2">
        <v>68</v>
      </c>
      <c r="BA159" s="2">
        <v>87</v>
      </c>
      <c r="BB159" s="2">
        <v>93</v>
      </c>
      <c r="BC159" s="2">
        <v>29</v>
      </c>
      <c r="BD159" s="2">
        <v>39</v>
      </c>
      <c r="BE159" s="2">
        <v>97</v>
      </c>
      <c r="BF159" s="2">
        <v>98</v>
      </c>
      <c r="BG159" s="2">
        <v>52</v>
      </c>
      <c r="BH159" s="2">
        <v>53</v>
      </c>
      <c r="BI159" s="2">
        <v>94</v>
      </c>
      <c r="BJ159" s="2">
        <v>34</v>
      </c>
      <c r="BK159" s="2">
        <v>27</v>
      </c>
      <c r="BL159" s="2">
        <v>12</v>
      </c>
      <c r="BM159" s="2">
        <v>21</v>
      </c>
      <c r="BN159" s="2">
        <v>46</v>
      </c>
      <c r="BO159" s="2">
        <v>75</v>
      </c>
      <c r="BP159" s="2">
        <v>59</v>
      </c>
      <c r="BQ159" s="2">
        <v>17</v>
      </c>
      <c r="BR159" s="2">
        <v>13</v>
      </c>
      <c r="BS159" s="2">
        <v>93</v>
      </c>
      <c r="BT159" s="2">
        <v>55</v>
      </c>
      <c r="BU159" s="2">
        <v>22</v>
      </c>
      <c r="BV159" s="2">
        <v>56</v>
      </c>
      <c r="BW159" s="2">
        <v>15</v>
      </c>
      <c r="BX159" s="2">
        <v>83</v>
      </c>
      <c r="BY159" s="2">
        <v>89</v>
      </c>
      <c r="BZ159" s="2">
        <v>85</v>
      </c>
      <c r="CA159" s="2">
        <v>63</v>
      </c>
      <c r="CB159" s="2">
        <v>97</v>
      </c>
      <c r="CC159" s="2">
        <v>47</v>
      </c>
      <c r="CD159" s="2">
        <v>28</v>
      </c>
      <c r="CE159" s="2">
        <v>6</v>
      </c>
      <c r="CF159" s="2">
        <v>1</v>
      </c>
      <c r="CG159" s="2">
        <v>34</v>
      </c>
      <c r="CH159" s="2">
        <v>14</v>
      </c>
      <c r="CI159" s="2">
        <v>8</v>
      </c>
      <c r="CJ159" s="2">
        <v>30</v>
      </c>
      <c r="CK159" s="2">
        <v>56</v>
      </c>
      <c r="CL159" s="2">
        <v>60</v>
      </c>
      <c r="CM159" s="2">
        <v>46</v>
      </c>
      <c r="CN159" s="2">
        <v>56</v>
      </c>
      <c r="CO159" s="2">
        <v>79</v>
      </c>
      <c r="CP159" s="2">
        <v>56</v>
      </c>
      <c r="CQ159" s="2">
        <v>88</v>
      </c>
      <c r="CR159" s="2">
        <v>70</v>
      </c>
      <c r="CS159" s="2">
        <v>57</v>
      </c>
      <c r="CT159" s="2">
        <v>64</v>
      </c>
      <c r="CU159" s="2">
        <v>36</v>
      </c>
      <c r="CV159" s="2">
        <v>89</v>
      </c>
      <c r="CW159" s="2">
        <v>16</v>
      </c>
      <c r="CX159" s="2">
        <v>67</v>
      </c>
      <c r="CY159" s="2">
        <v>22</v>
      </c>
      <c r="CZ159" s="2">
        <v>77</v>
      </c>
      <c r="DA159" s="2">
        <v>4</v>
      </c>
      <c r="DB159" s="2">
        <v>52</v>
      </c>
      <c r="DC159" s="2">
        <v>42</v>
      </c>
      <c r="DD159" s="2">
        <v>24</v>
      </c>
      <c r="DE159" s="2">
        <v>1</v>
      </c>
      <c r="DF159" s="2">
        <v>82</v>
      </c>
      <c r="DG159" s="2">
        <v>50</v>
      </c>
      <c r="DH159" s="2">
        <v>24</v>
      </c>
      <c r="DI159" s="2">
        <v>12</v>
      </c>
      <c r="DJ159" s="2">
        <v>59</v>
      </c>
      <c r="DK159" s="2">
        <v>62</v>
      </c>
      <c r="DL159" s="2">
        <v>88</v>
      </c>
      <c r="DM159" s="2">
        <v>20</v>
      </c>
      <c r="DN159" s="2">
        <v>72</v>
      </c>
      <c r="DO159" s="2">
        <v>18</v>
      </c>
      <c r="DP159" s="2">
        <v>97</v>
      </c>
    </row>
    <row r="160" spans="2:120">
      <c r="K160" s="1">
        <v>6</v>
      </c>
      <c r="L160" s="2" t="str">
        <v>Nora Hampweather</v>
      </c>
      <c r="S160" s="2">
        <v>0</v>
      </c>
      <c r="T160" s="2" t="str">
        <v>Isson Pennder</v>
      </c>
      <c r="U160" s="2">
        <v>21</v>
      </c>
      <c r="V160" s="2">
        <v>94</v>
      </c>
      <c r="W160" s="2">
        <v>60</v>
      </c>
      <c r="X160" s="2">
        <v>60</v>
      </c>
      <c r="Y160" s="2">
        <v>94</v>
      </c>
      <c r="Z160" s="2">
        <v>90</v>
      </c>
      <c r="AA160" s="2">
        <v>86</v>
      </c>
      <c r="AB160" s="2">
        <v>43</v>
      </c>
      <c r="AC160" s="2">
        <v>12</v>
      </c>
      <c r="AD160" s="2">
        <v>32</v>
      </c>
      <c r="AE160" s="2">
        <v>7</v>
      </c>
      <c r="AF160" s="2">
        <v>23</v>
      </c>
      <c r="AG160" s="2">
        <v>5</v>
      </c>
      <c r="AH160" s="2">
        <v>45</v>
      </c>
      <c r="AI160" s="2">
        <v>12</v>
      </c>
      <c r="AJ160" s="2">
        <v>91</v>
      </c>
      <c r="AK160" s="2">
        <v>46</v>
      </c>
      <c r="AL160" s="2">
        <v>76</v>
      </c>
      <c r="AM160" s="2">
        <v>84</v>
      </c>
      <c r="AN160" s="2">
        <v>33</v>
      </c>
      <c r="AO160" s="2">
        <v>82</v>
      </c>
      <c r="AP160" s="2">
        <v>72</v>
      </c>
      <c r="AQ160" s="2">
        <v>82</v>
      </c>
      <c r="AR160" s="2">
        <v>21</v>
      </c>
      <c r="AS160" s="2">
        <v>90</v>
      </c>
      <c r="AT160" s="2">
        <v>22</v>
      </c>
      <c r="AU160" s="2">
        <v>33</v>
      </c>
      <c r="AV160" s="2">
        <v>52</v>
      </c>
      <c r="AW160" s="2">
        <v>91</v>
      </c>
      <c r="AX160" s="2">
        <v>62</v>
      </c>
      <c r="AY160" s="2">
        <v>86</v>
      </c>
      <c r="AZ160" s="2">
        <v>86</v>
      </c>
      <c r="BA160" s="2">
        <v>24</v>
      </c>
      <c r="BB160" s="2">
        <v>30</v>
      </c>
      <c r="BC160" s="2">
        <v>22</v>
      </c>
      <c r="BD160" s="2">
        <v>93</v>
      </c>
      <c r="BE160" s="2">
        <v>38</v>
      </c>
      <c r="BF160" s="2">
        <v>58</v>
      </c>
      <c r="BG160" s="2">
        <v>10</v>
      </c>
      <c r="BH160" s="2">
        <v>77</v>
      </c>
      <c r="BI160" s="2">
        <v>1</v>
      </c>
      <c r="BJ160" s="2">
        <v>35</v>
      </c>
      <c r="BK160" s="2">
        <v>72</v>
      </c>
      <c r="BL160" s="2">
        <v>65</v>
      </c>
      <c r="BM160" s="2">
        <v>72</v>
      </c>
      <c r="BN160" s="2">
        <v>74</v>
      </c>
      <c r="BO160" s="2">
        <v>37</v>
      </c>
      <c r="BP160" s="2">
        <v>82</v>
      </c>
      <c r="BQ160" s="2">
        <v>48</v>
      </c>
      <c r="BR160" s="2">
        <v>76</v>
      </c>
      <c r="BS160" s="2">
        <v>70</v>
      </c>
      <c r="BT160" s="2">
        <v>45</v>
      </c>
      <c r="BU160" s="2">
        <v>75</v>
      </c>
      <c r="BV160" s="2">
        <v>39</v>
      </c>
      <c r="BW160" s="2">
        <v>72</v>
      </c>
      <c r="BX160" s="2">
        <v>64</v>
      </c>
      <c r="BY160" s="2">
        <v>80</v>
      </c>
      <c r="BZ160" s="2">
        <v>70</v>
      </c>
      <c r="CA160" s="2">
        <v>49</v>
      </c>
      <c r="CB160" s="2">
        <v>90</v>
      </c>
      <c r="CC160" s="2">
        <v>7</v>
      </c>
      <c r="CD160" s="2">
        <v>59</v>
      </c>
      <c r="CE160" s="2">
        <v>10</v>
      </c>
      <c r="CF160" s="2">
        <v>82</v>
      </c>
      <c r="CG160" s="2">
        <v>46</v>
      </c>
      <c r="CH160" s="2">
        <v>5</v>
      </c>
      <c r="CI160" s="2">
        <v>37</v>
      </c>
      <c r="CJ160" s="2">
        <v>25</v>
      </c>
      <c r="CK160" s="2">
        <v>76</v>
      </c>
      <c r="CL160" s="2">
        <v>48</v>
      </c>
      <c r="CM160" s="2">
        <v>68</v>
      </c>
      <c r="CN160" s="2">
        <v>43</v>
      </c>
      <c r="CO160" s="2">
        <v>76</v>
      </c>
      <c r="CP160" s="2">
        <v>63</v>
      </c>
      <c r="CQ160" s="2">
        <v>31</v>
      </c>
      <c r="CR160" s="2">
        <v>37</v>
      </c>
      <c r="CS160" s="2">
        <v>75</v>
      </c>
      <c r="CT160" s="2">
        <v>66</v>
      </c>
      <c r="CU160" s="2">
        <v>43</v>
      </c>
      <c r="CV160" s="2">
        <v>36</v>
      </c>
      <c r="CW160" s="2">
        <v>1</v>
      </c>
      <c r="CX160" s="2">
        <v>21</v>
      </c>
      <c r="CY160" s="2">
        <v>69</v>
      </c>
      <c r="CZ160" s="2">
        <v>39</v>
      </c>
      <c r="DA160" s="2">
        <v>62</v>
      </c>
      <c r="DB160" s="2">
        <v>46</v>
      </c>
      <c r="DC160" s="2">
        <v>45</v>
      </c>
      <c r="DD160" s="2">
        <v>68</v>
      </c>
      <c r="DE160" s="2">
        <v>68</v>
      </c>
      <c r="DF160" s="2">
        <v>59</v>
      </c>
      <c r="DG160" s="2">
        <v>100</v>
      </c>
      <c r="DH160" s="2">
        <v>10</v>
      </c>
      <c r="DI160" s="2">
        <v>100</v>
      </c>
      <c r="DJ160" s="2">
        <v>81</v>
      </c>
      <c r="DK160" s="2">
        <v>14</v>
      </c>
      <c r="DL160" s="2">
        <v>23</v>
      </c>
      <c r="DM160" s="2">
        <v>26</v>
      </c>
      <c r="DN160" s="2">
        <v>21</v>
      </c>
      <c r="DO160" s="2">
        <v>26</v>
      </c>
      <c r="DP160" s="2">
        <v>84</v>
      </c>
    </row>
    <row r="161" spans="11:120">
      <c r="K161" s="1">
        <v>7</v>
      </c>
      <c r="L161" s="2" t="str">
        <v>Sison Penncott</v>
      </c>
      <c r="S161" s="2">
        <v>0</v>
      </c>
      <c r="T161" s="2" t="str">
        <v>Nova Forserton</v>
      </c>
      <c r="U161" s="2">
        <v>31</v>
      </c>
      <c r="V161" s="2">
        <v>84</v>
      </c>
      <c r="W161" s="2">
        <v>88</v>
      </c>
      <c r="X161" s="2">
        <v>11</v>
      </c>
      <c r="Y161" s="2">
        <v>16</v>
      </c>
      <c r="Z161" s="2">
        <v>27</v>
      </c>
      <c r="AA161" s="2">
        <v>34</v>
      </c>
      <c r="AB161" s="2">
        <v>67</v>
      </c>
      <c r="AC161" s="2">
        <v>35</v>
      </c>
      <c r="AD161" s="2">
        <v>34</v>
      </c>
      <c r="AE161" s="2">
        <v>27</v>
      </c>
      <c r="AF161" s="2">
        <v>61</v>
      </c>
      <c r="AG161" s="2">
        <v>43</v>
      </c>
      <c r="AH161" s="2">
        <v>71</v>
      </c>
      <c r="AI161" s="2">
        <v>19</v>
      </c>
      <c r="AJ161" s="2">
        <v>76</v>
      </c>
      <c r="AK161" s="2">
        <v>53</v>
      </c>
      <c r="AL161" s="2">
        <v>89</v>
      </c>
      <c r="AM161" s="2">
        <v>77</v>
      </c>
      <c r="AN161" s="2">
        <v>52</v>
      </c>
      <c r="AO161" s="2">
        <v>36</v>
      </c>
      <c r="AP161" s="2">
        <v>48</v>
      </c>
      <c r="AQ161" s="2">
        <v>86</v>
      </c>
      <c r="AR161" s="2">
        <v>88</v>
      </c>
      <c r="AS161" s="2">
        <v>58</v>
      </c>
      <c r="AT161" s="2">
        <v>44</v>
      </c>
      <c r="AU161" s="2">
        <v>30</v>
      </c>
      <c r="AV161" s="2">
        <v>81</v>
      </c>
      <c r="AW161" s="2">
        <v>81</v>
      </c>
      <c r="AX161" s="2">
        <v>100</v>
      </c>
      <c r="AY161" s="2">
        <v>88</v>
      </c>
      <c r="AZ161" s="2">
        <v>30</v>
      </c>
      <c r="BA161" s="2">
        <v>83</v>
      </c>
      <c r="BB161" s="2">
        <v>19</v>
      </c>
      <c r="BC161" s="2">
        <v>18</v>
      </c>
      <c r="BD161" s="2">
        <v>1</v>
      </c>
      <c r="BE161" s="2">
        <v>93</v>
      </c>
      <c r="BF161" s="2">
        <v>66</v>
      </c>
      <c r="BG161" s="2">
        <v>61</v>
      </c>
      <c r="BH161" s="2">
        <v>89</v>
      </c>
      <c r="BI161" s="2">
        <v>88</v>
      </c>
      <c r="BJ161" s="2">
        <v>26</v>
      </c>
      <c r="BK161" s="2">
        <v>50</v>
      </c>
      <c r="BL161" s="2">
        <v>41</v>
      </c>
      <c r="BM161" s="2">
        <v>2</v>
      </c>
      <c r="BN161" s="2">
        <v>98</v>
      </c>
      <c r="BO161" s="2">
        <v>90</v>
      </c>
      <c r="BP161" s="2">
        <v>62</v>
      </c>
      <c r="BQ161" s="2">
        <v>100</v>
      </c>
      <c r="BR161" s="2">
        <v>23</v>
      </c>
      <c r="BS161" s="2">
        <v>23</v>
      </c>
      <c r="BT161" s="2">
        <v>57</v>
      </c>
      <c r="BU161" s="2">
        <v>34</v>
      </c>
      <c r="BV161" s="2">
        <v>60</v>
      </c>
      <c r="BW161" s="2">
        <v>12</v>
      </c>
      <c r="BX161" s="2">
        <v>2</v>
      </c>
      <c r="BY161" s="2">
        <v>20</v>
      </c>
      <c r="BZ161" s="2">
        <v>8</v>
      </c>
      <c r="CA161" s="2">
        <v>98</v>
      </c>
      <c r="CB161" s="2">
        <v>38</v>
      </c>
      <c r="CC161" s="2">
        <v>61</v>
      </c>
      <c r="CD161" s="2">
        <v>33</v>
      </c>
      <c r="CE161" s="2">
        <v>4</v>
      </c>
      <c r="CF161" s="2">
        <v>76</v>
      </c>
      <c r="CG161" s="2">
        <v>57</v>
      </c>
      <c r="CH161" s="2">
        <v>31</v>
      </c>
      <c r="CI161" s="2">
        <v>7</v>
      </c>
      <c r="CJ161" s="2">
        <v>48</v>
      </c>
      <c r="CK161" s="2">
        <v>37</v>
      </c>
      <c r="CL161" s="2">
        <v>85</v>
      </c>
      <c r="CM161" s="2">
        <v>48</v>
      </c>
      <c r="CN161" s="2">
        <v>76</v>
      </c>
      <c r="CO161" s="2">
        <v>40</v>
      </c>
      <c r="CP161" s="2">
        <v>62</v>
      </c>
      <c r="CQ161" s="2">
        <v>14</v>
      </c>
      <c r="CR161" s="2">
        <v>75</v>
      </c>
      <c r="CS161" s="2">
        <v>5</v>
      </c>
      <c r="CT161" s="2">
        <v>23</v>
      </c>
      <c r="CU161" s="2">
        <v>56</v>
      </c>
      <c r="CV161" s="2">
        <v>65</v>
      </c>
      <c r="CW161" s="2">
        <v>28</v>
      </c>
      <c r="CX161" s="2">
        <v>96</v>
      </c>
      <c r="CY161" s="2">
        <v>63</v>
      </c>
      <c r="CZ161" s="2">
        <v>10</v>
      </c>
      <c r="DA161" s="2">
        <v>67</v>
      </c>
      <c r="DB161" s="2">
        <v>54</v>
      </c>
      <c r="DC161" s="2">
        <v>2</v>
      </c>
      <c r="DD161" s="2">
        <v>83</v>
      </c>
      <c r="DE161" s="2">
        <v>21</v>
      </c>
      <c r="DF161" s="2">
        <v>19</v>
      </c>
      <c r="DG161" s="2">
        <v>36</v>
      </c>
      <c r="DH161" s="2">
        <v>46</v>
      </c>
      <c r="DI161" s="2">
        <v>26</v>
      </c>
      <c r="DJ161" s="2">
        <v>90</v>
      </c>
      <c r="DK161" s="2">
        <v>65</v>
      </c>
      <c r="DL161" s="2">
        <v>85</v>
      </c>
      <c r="DM161" s="2">
        <v>55</v>
      </c>
      <c r="DN161" s="2">
        <v>43</v>
      </c>
      <c r="DO161" s="2">
        <v>73</v>
      </c>
      <c r="DP161" s="2">
        <v>71</v>
      </c>
    </row>
    <row r="162" spans="11:120">
      <c r="K162" s="1">
        <v>8</v>
      </c>
      <c r="L162" s="2" t="str">
        <v>Noery Vexder</v>
      </c>
      <c r="S162" s="2">
        <v>1</v>
      </c>
      <c r="T162" s="2" t="str">
        <v>Ryson Caldton</v>
      </c>
      <c r="U162" s="2">
        <v>38</v>
      </c>
      <c r="V162" s="2">
        <v>34</v>
      </c>
      <c r="W162" s="2">
        <v>31</v>
      </c>
      <c r="X162" s="2">
        <v>47</v>
      </c>
      <c r="Y162" s="2">
        <v>23</v>
      </c>
      <c r="Z162" s="2">
        <v>12</v>
      </c>
      <c r="AA162" s="2">
        <v>91</v>
      </c>
      <c r="AB162" s="2">
        <v>53</v>
      </c>
      <c r="AC162" s="2">
        <v>69</v>
      </c>
      <c r="AD162" s="2">
        <v>33</v>
      </c>
      <c r="AE162" s="2">
        <v>15</v>
      </c>
      <c r="AF162" s="2">
        <v>77</v>
      </c>
      <c r="AG162" s="2">
        <v>58</v>
      </c>
      <c r="AH162" s="2">
        <v>79</v>
      </c>
      <c r="AI162" s="2">
        <v>12</v>
      </c>
      <c r="AJ162" s="2">
        <v>58</v>
      </c>
      <c r="AK162" s="2">
        <v>9</v>
      </c>
      <c r="AL162" s="2">
        <v>21</v>
      </c>
      <c r="AM162" s="2">
        <v>91</v>
      </c>
      <c r="AN162" s="2">
        <v>75</v>
      </c>
      <c r="AO162" s="2">
        <v>84</v>
      </c>
      <c r="AP162" s="2">
        <v>23</v>
      </c>
      <c r="AQ162" s="2">
        <v>30</v>
      </c>
      <c r="AR162" s="2">
        <v>63</v>
      </c>
      <c r="AS162" s="2">
        <v>95</v>
      </c>
      <c r="AT162" s="2">
        <v>72</v>
      </c>
      <c r="AU162" s="2">
        <v>60</v>
      </c>
      <c r="AV162" s="2">
        <v>24</v>
      </c>
      <c r="AW162" s="2">
        <v>17</v>
      </c>
      <c r="AX162" s="2">
        <v>37</v>
      </c>
      <c r="AY162" s="2">
        <v>38</v>
      </c>
      <c r="AZ162" s="2">
        <v>3</v>
      </c>
      <c r="BA162" s="2">
        <v>99</v>
      </c>
      <c r="BB162" s="2">
        <v>17</v>
      </c>
      <c r="BC162" s="2">
        <v>62</v>
      </c>
      <c r="BD162" s="2">
        <v>23</v>
      </c>
      <c r="BE162" s="2">
        <v>37</v>
      </c>
      <c r="BF162" s="2">
        <v>90</v>
      </c>
      <c r="BG162" s="2">
        <v>25</v>
      </c>
      <c r="BH162" s="2">
        <v>30</v>
      </c>
      <c r="BI162" s="2">
        <v>97</v>
      </c>
      <c r="BJ162" s="2">
        <v>77</v>
      </c>
      <c r="BK162" s="2">
        <v>95</v>
      </c>
      <c r="BL162" s="2">
        <v>100</v>
      </c>
      <c r="BM162" s="2">
        <v>76</v>
      </c>
      <c r="BN162" s="2">
        <v>4</v>
      </c>
      <c r="BO162" s="2">
        <v>18</v>
      </c>
      <c r="BP162" s="2">
        <v>77</v>
      </c>
      <c r="BQ162" s="2">
        <v>19</v>
      </c>
      <c r="BR162" s="2">
        <v>81</v>
      </c>
      <c r="BS162" s="2">
        <v>48</v>
      </c>
      <c r="BT162" s="2">
        <v>8</v>
      </c>
      <c r="BU162" s="2">
        <v>67</v>
      </c>
      <c r="BV162" s="2">
        <v>43</v>
      </c>
      <c r="BW162" s="2">
        <v>16</v>
      </c>
      <c r="BX162" s="2">
        <v>47</v>
      </c>
      <c r="BY162" s="2">
        <v>66</v>
      </c>
      <c r="BZ162" s="2">
        <v>79</v>
      </c>
      <c r="CA162" s="2">
        <v>60</v>
      </c>
      <c r="CB162" s="2">
        <v>91</v>
      </c>
      <c r="CC162" s="2">
        <v>98</v>
      </c>
      <c r="CD162" s="2">
        <v>64</v>
      </c>
      <c r="CE162" s="2">
        <v>96</v>
      </c>
      <c r="CF162" s="2">
        <v>75</v>
      </c>
      <c r="CG162" s="2">
        <v>82</v>
      </c>
      <c r="CH162" s="2">
        <v>77</v>
      </c>
      <c r="CI162" s="2">
        <v>81</v>
      </c>
      <c r="CJ162" s="2">
        <v>38</v>
      </c>
      <c r="CK162" s="2">
        <v>68</v>
      </c>
      <c r="CL162" s="2">
        <v>95</v>
      </c>
      <c r="CM162" s="2">
        <v>80</v>
      </c>
      <c r="CN162" s="2">
        <v>87</v>
      </c>
      <c r="CO162" s="2">
        <v>79</v>
      </c>
      <c r="CP162" s="2">
        <v>84</v>
      </c>
      <c r="CQ162" s="2">
        <v>63</v>
      </c>
      <c r="CR162" s="2">
        <v>73</v>
      </c>
      <c r="CS162" s="2">
        <v>89</v>
      </c>
      <c r="CT162" s="2">
        <v>17</v>
      </c>
      <c r="CU162" s="2">
        <v>53</v>
      </c>
      <c r="CV162" s="2">
        <v>90</v>
      </c>
      <c r="CW162" s="2">
        <v>85</v>
      </c>
      <c r="CX162" s="2">
        <v>8</v>
      </c>
      <c r="CY162" s="2">
        <v>8</v>
      </c>
      <c r="CZ162" s="2">
        <v>47</v>
      </c>
      <c r="DA162" s="2">
        <v>73</v>
      </c>
      <c r="DB162" s="2">
        <v>27</v>
      </c>
      <c r="DC162" s="2">
        <v>83</v>
      </c>
      <c r="DD162" s="2">
        <v>64</v>
      </c>
      <c r="DE162" s="2">
        <v>98</v>
      </c>
      <c r="DF162" s="2">
        <v>49</v>
      </c>
      <c r="DG162" s="2">
        <v>62</v>
      </c>
      <c r="DH162" s="2">
        <v>88</v>
      </c>
      <c r="DI162" s="2">
        <v>4</v>
      </c>
      <c r="DJ162" s="2">
        <v>61</v>
      </c>
      <c r="DK162" s="2">
        <v>81</v>
      </c>
      <c r="DL162" s="2">
        <v>75</v>
      </c>
      <c r="DM162" s="2">
        <v>94</v>
      </c>
      <c r="DN162" s="2">
        <v>6</v>
      </c>
      <c r="DO162" s="2">
        <v>97</v>
      </c>
      <c r="DP162" s="2">
        <v>52</v>
      </c>
    </row>
    <row r="163" spans="11:120">
      <c r="K163" s="1">
        <v>9</v>
      </c>
      <c r="L163" s="2" t="str">
        <v>Avenna Thornford</v>
      </c>
      <c r="S163" s="2">
        <v>0</v>
      </c>
      <c r="T163" s="2" t="str">
        <v>Brader Trensdale</v>
      </c>
      <c r="U163" s="2">
        <v>77</v>
      </c>
      <c r="V163" s="2">
        <v>42</v>
      </c>
      <c r="W163" s="2">
        <v>32</v>
      </c>
      <c r="X163" s="2">
        <v>93</v>
      </c>
      <c r="Y163" s="2">
        <v>21</v>
      </c>
      <c r="Z163" s="2">
        <v>92</v>
      </c>
      <c r="AA163" s="2">
        <v>51</v>
      </c>
      <c r="AB163" s="2">
        <v>97</v>
      </c>
      <c r="AC163" s="2">
        <v>13</v>
      </c>
      <c r="AD163" s="2">
        <v>93</v>
      </c>
      <c r="AE163" s="2">
        <v>63</v>
      </c>
      <c r="AF163" s="2">
        <v>41</v>
      </c>
      <c r="AG163" s="2">
        <v>25</v>
      </c>
      <c r="AH163" s="2">
        <v>81</v>
      </c>
      <c r="AI163" s="2">
        <v>1</v>
      </c>
      <c r="AJ163" s="2">
        <v>80</v>
      </c>
      <c r="AK163" s="2">
        <v>25</v>
      </c>
      <c r="AL163" s="2">
        <v>42</v>
      </c>
      <c r="AM163" s="2">
        <v>29</v>
      </c>
      <c r="AN163" s="2">
        <v>74</v>
      </c>
      <c r="AO163" s="2">
        <v>29</v>
      </c>
      <c r="AP163" s="2">
        <v>1</v>
      </c>
      <c r="AQ163" s="2">
        <v>72</v>
      </c>
      <c r="AR163" s="2">
        <v>25</v>
      </c>
      <c r="AS163" s="2">
        <v>42</v>
      </c>
      <c r="AT163" s="2">
        <v>64</v>
      </c>
      <c r="AU163" s="2">
        <v>19</v>
      </c>
      <c r="AV163" s="2">
        <v>63</v>
      </c>
      <c r="AW163" s="2">
        <v>32</v>
      </c>
      <c r="AX163" s="2">
        <v>23</v>
      </c>
      <c r="AY163" s="2">
        <v>45</v>
      </c>
      <c r="AZ163" s="2">
        <v>82</v>
      </c>
      <c r="BA163" s="2">
        <v>7</v>
      </c>
      <c r="BB163" s="2">
        <v>83</v>
      </c>
      <c r="BC163" s="2">
        <v>30</v>
      </c>
      <c r="BD163" s="2">
        <v>65</v>
      </c>
      <c r="BE163" s="2">
        <v>7</v>
      </c>
      <c r="BF163" s="2">
        <v>59</v>
      </c>
      <c r="BG163" s="2">
        <v>85</v>
      </c>
      <c r="BH163" s="2">
        <v>23</v>
      </c>
      <c r="BI163" s="2">
        <v>77</v>
      </c>
      <c r="BJ163" s="2">
        <v>78</v>
      </c>
      <c r="BK163" s="2">
        <v>21</v>
      </c>
      <c r="BL163" s="2">
        <v>56</v>
      </c>
      <c r="BM163" s="2">
        <v>5</v>
      </c>
      <c r="BN163" s="2">
        <v>43</v>
      </c>
      <c r="BO163" s="2">
        <v>32</v>
      </c>
      <c r="BP163" s="2">
        <v>79</v>
      </c>
      <c r="BQ163" s="2">
        <v>96</v>
      </c>
      <c r="BR163" s="2">
        <v>99</v>
      </c>
      <c r="BS163" s="2">
        <v>44</v>
      </c>
      <c r="BT163" s="2">
        <v>19</v>
      </c>
      <c r="BU163" s="2">
        <v>15</v>
      </c>
      <c r="BV163" s="2">
        <v>75</v>
      </c>
      <c r="BW163" s="2">
        <v>68</v>
      </c>
      <c r="BX163" s="2">
        <v>83</v>
      </c>
      <c r="BY163" s="2">
        <v>88</v>
      </c>
      <c r="BZ163" s="2">
        <v>43</v>
      </c>
      <c r="CA163" s="2">
        <v>4</v>
      </c>
      <c r="CB163" s="2">
        <v>28</v>
      </c>
      <c r="CC163" s="2">
        <v>70</v>
      </c>
      <c r="CD163" s="2">
        <v>62</v>
      </c>
      <c r="CE163" s="2">
        <v>65</v>
      </c>
      <c r="CF163" s="2">
        <v>47</v>
      </c>
      <c r="CG163" s="2">
        <v>54</v>
      </c>
      <c r="CH163" s="2">
        <v>65</v>
      </c>
      <c r="CI163" s="2">
        <v>89</v>
      </c>
      <c r="CJ163" s="2">
        <v>20</v>
      </c>
      <c r="CK163" s="2">
        <v>67</v>
      </c>
      <c r="CL163" s="2">
        <v>49</v>
      </c>
      <c r="CM163" s="2">
        <v>51</v>
      </c>
      <c r="CN163" s="2">
        <v>11</v>
      </c>
      <c r="CO163" s="2">
        <v>96</v>
      </c>
      <c r="CP163" s="2">
        <v>21</v>
      </c>
      <c r="CQ163" s="2">
        <v>3</v>
      </c>
      <c r="CR163" s="2">
        <v>50</v>
      </c>
      <c r="CS163" s="2">
        <v>88</v>
      </c>
      <c r="CT163" s="2">
        <v>14</v>
      </c>
      <c r="CU163" s="2">
        <v>79</v>
      </c>
      <c r="CV163" s="2">
        <v>57</v>
      </c>
      <c r="CW163" s="2">
        <v>92</v>
      </c>
      <c r="CX163" s="2">
        <v>32</v>
      </c>
      <c r="CY163" s="2">
        <v>76</v>
      </c>
      <c r="CZ163" s="2">
        <v>2</v>
      </c>
      <c r="DA163" s="2">
        <v>23</v>
      </c>
      <c r="DB163" s="2">
        <v>30</v>
      </c>
      <c r="DC163" s="2">
        <v>93</v>
      </c>
      <c r="DD163" s="2">
        <v>23</v>
      </c>
      <c r="DE163" s="2">
        <v>71</v>
      </c>
      <c r="DF163" s="2">
        <v>36</v>
      </c>
      <c r="DG163" s="2">
        <v>45</v>
      </c>
      <c r="DH163" s="2">
        <v>78</v>
      </c>
      <c r="DI163" s="2">
        <v>70</v>
      </c>
      <c r="DJ163" s="2">
        <v>69</v>
      </c>
      <c r="DK163" s="2">
        <v>14</v>
      </c>
      <c r="DL163" s="2">
        <v>81</v>
      </c>
      <c r="DM163" s="2">
        <v>88</v>
      </c>
      <c r="DN163" s="2">
        <v>35</v>
      </c>
      <c r="DO163" s="2">
        <v>30</v>
      </c>
      <c r="DP163" s="2">
        <v>38</v>
      </c>
    </row>
    <row r="164" spans="11:120">
      <c r="K164" s="1">
        <v>10</v>
      </c>
      <c r="L164" s="2" t="str">
        <v>Zala Winsshaw</v>
      </c>
      <c r="S164" s="2">
        <v>0</v>
      </c>
      <c r="T164" s="2" t="str">
        <v>Jader Caldshaw</v>
      </c>
      <c r="U164" s="2">
        <v>50</v>
      </c>
      <c r="V164" s="2">
        <v>59</v>
      </c>
      <c r="W164" s="2">
        <v>18</v>
      </c>
      <c r="X164" s="2">
        <v>46</v>
      </c>
      <c r="Y164" s="2">
        <v>3</v>
      </c>
      <c r="Z164" s="2">
        <v>50</v>
      </c>
      <c r="AA164" s="2">
        <v>26</v>
      </c>
      <c r="AB164" s="2">
        <v>51</v>
      </c>
      <c r="AC164" s="2">
        <v>92</v>
      </c>
      <c r="AD164" s="2">
        <v>75</v>
      </c>
      <c r="AE164" s="2">
        <v>98</v>
      </c>
      <c r="AF164" s="2">
        <v>6</v>
      </c>
      <c r="AG164" s="2">
        <v>16</v>
      </c>
      <c r="AH164" s="2">
        <v>32</v>
      </c>
      <c r="AI164" s="2">
        <v>98</v>
      </c>
      <c r="AJ164" s="2">
        <v>99</v>
      </c>
      <c r="AK164" s="2">
        <v>65</v>
      </c>
      <c r="AL164" s="2">
        <v>78</v>
      </c>
      <c r="AM164" s="2">
        <v>16</v>
      </c>
      <c r="AN164" s="2">
        <v>72</v>
      </c>
      <c r="AO164" s="2">
        <v>50</v>
      </c>
      <c r="AP164" s="2">
        <v>3</v>
      </c>
      <c r="AQ164" s="2">
        <v>61</v>
      </c>
      <c r="AR164" s="2">
        <v>16</v>
      </c>
      <c r="AS164" s="2">
        <v>44</v>
      </c>
      <c r="AT164" s="2">
        <v>83</v>
      </c>
      <c r="AU164" s="2">
        <v>87</v>
      </c>
      <c r="AV164" s="2">
        <v>66</v>
      </c>
      <c r="AW164" s="2">
        <v>47</v>
      </c>
      <c r="AX164" s="2">
        <v>40</v>
      </c>
      <c r="AY164" s="2">
        <v>89</v>
      </c>
      <c r="AZ164" s="2">
        <v>61</v>
      </c>
      <c r="BA164" s="2">
        <v>74</v>
      </c>
      <c r="BB164" s="2">
        <v>92</v>
      </c>
      <c r="BC164" s="2">
        <v>15</v>
      </c>
      <c r="BD164" s="2">
        <v>50</v>
      </c>
      <c r="BE164" s="2">
        <v>32</v>
      </c>
      <c r="BF164" s="2">
        <v>54</v>
      </c>
      <c r="BG164" s="2">
        <v>78</v>
      </c>
      <c r="BH164" s="2">
        <v>39</v>
      </c>
      <c r="BI164" s="2">
        <v>49</v>
      </c>
      <c r="BJ164" s="2">
        <v>1</v>
      </c>
      <c r="BK164" s="2">
        <v>33</v>
      </c>
      <c r="BL164" s="2">
        <v>31</v>
      </c>
      <c r="BM164" s="2">
        <v>80</v>
      </c>
      <c r="BN164" s="2">
        <v>25</v>
      </c>
      <c r="BO164" s="2">
        <v>27</v>
      </c>
      <c r="BP164" s="2">
        <v>90</v>
      </c>
      <c r="BQ164" s="2">
        <v>13</v>
      </c>
      <c r="BR164" s="2">
        <v>40</v>
      </c>
      <c r="BS164" s="2">
        <v>55</v>
      </c>
      <c r="BT164" s="2">
        <v>31</v>
      </c>
      <c r="BU164" s="2">
        <v>92</v>
      </c>
      <c r="BV164" s="2">
        <v>47</v>
      </c>
      <c r="BW164" s="2">
        <v>21</v>
      </c>
      <c r="BX164" s="2">
        <v>27</v>
      </c>
      <c r="BY164" s="2">
        <v>71</v>
      </c>
      <c r="BZ164" s="2">
        <v>44</v>
      </c>
      <c r="CA164" s="2">
        <v>99</v>
      </c>
      <c r="CB164" s="2">
        <v>100</v>
      </c>
      <c r="CC164" s="2">
        <v>72</v>
      </c>
      <c r="CD164" s="2">
        <v>81</v>
      </c>
      <c r="CE164" s="2">
        <v>8</v>
      </c>
      <c r="CF164" s="2">
        <v>12</v>
      </c>
      <c r="CG164" s="2">
        <v>94</v>
      </c>
      <c r="CH164" s="2">
        <v>71</v>
      </c>
      <c r="CI164" s="2">
        <v>51</v>
      </c>
      <c r="CJ164" s="2">
        <v>58</v>
      </c>
      <c r="CK164" s="2">
        <v>64</v>
      </c>
      <c r="CL164" s="2">
        <v>62</v>
      </c>
      <c r="CM164" s="2">
        <v>63</v>
      </c>
      <c r="CN164" s="2">
        <v>13</v>
      </c>
      <c r="CO164" s="2">
        <v>18</v>
      </c>
      <c r="CP164" s="2">
        <v>20</v>
      </c>
      <c r="CQ164" s="2">
        <v>18</v>
      </c>
      <c r="CR164" s="2">
        <v>25</v>
      </c>
      <c r="CS164" s="2">
        <v>87</v>
      </c>
      <c r="CT164" s="2">
        <v>80</v>
      </c>
      <c r="CU164" s="2">
        <v>24</v>
      </c>
      <c r="CV164" s="2">
        <v>77</v>
      </c>
      <c r="CW164" s="2">
        <v>32</v>
      </c>
      <c r="CX164" s="2">
        <v>23</v>
      </c>
      <c r="CY164" s="2">
        <v>68</v>
      </c>
      <c r="CZ164" s="2">
        <v>52</v>
      </c>
      <c r="DA164" s="2">
        <v>1</v>
      </c>
      <c r="DB164" s="2">
        <v>67</v>
      </c>
      <c r="DC164" s="2">
        <v>44</v>
      </c>
      <c r="DD164" s="2">
        <v>6</v>
      </c>
      <c r="DE164" s="2">
        <v>32</v>
      </c>
      <c r="DF164" s="2">
        <v>60</v>
      </c>
      <c r="DG164" s="2">
        <v>9</v>
      </c>
      <c r="DH164" s="2">
        <v>52</v>
      </c>
      <c r="DI164" s="2">
        <v>16</v>
      </c>
      <c r="DJ164" s="2">
        <v>13</v>
      </c>
      <c r="DK164" s="2">
        <v>34</v>
      </c>
      <c r="DL164" s="2">
        <v>26</v>
      </c>
      <c r="DM164" s="2">
        <v>99</v>
      </c>
      <c r="DN164" s="2">
        <v>3</v>
      </c>
      <c r="DO164" s="2">
        <v>76</v>
      </c>
      <c r="DP164" s="2">
        <v>26</v>
      </c>
    </row>
    <row r="165" spans="11:120">
      <c r="K165" s="1">
        <v>11</v>
      </c>
      <c r="L165" s="2" t="str">
        <v>Jaxon Draydale</v>
      </c>
      <c r="S165" s="2">
        <v>0</v>
      </c>
      <c r="T165" s="2" t="str">
        <v>Coery Ravenker</v>
      </c>
      <c r="U165" s="2">
        <v>74</v>
      </c>
      <c r="V165" s="2">
        <v>14</v>
      </c>
      <c r="W165" s="2">
        <v>90</v>
      </c>
      <c r="X165" s="2">
        <v>7</v>
      </c>
      <c r="Y165" s="2">
        <v>80</v>
      </c>
      <c r="Z165" s="2">
        <v>37</v>
      </c>
      <c r="AA165" s="2">
        <v>20</v>
      </c>
      <c r="AB165" s="2">
        <v>82</v>
      </c>
      <c r="AC165" s="2">
        <v>41</v>
      </c>
      <c r="AD165" s="2">
        <v>53</v>
      </c>
      <c r="AE165" s="2">
        <v>40</v>
      </c>
      <c r="AF165" s="2">
        <v>8</v>
      </c>
      <c r="AG165" s="2">
        <v>42</v>
      </c>
      <c r="AH165" s="2">
        <v>4</v>
      </c>
      <c r="AI165" s="2">
        <v>43</v>
      </c>
      <c r="AJ165" s="2">
        <v>71</v>
      </c>
      <c r="AK165" s="2">
        <v>28</v>
      </c>
      <c r="AL165" s="2">
        <v>71</v>
      </c>
      <c r="AM165" s="2">
        <v>66</v>
      </c>
      <c r="AN165" s="2">
        <v>60</v>
      </c>
      <c r="AO165" s="2">
        <v>89</v>
      </c>
      <c r="AP165" s="2">
        <v>68</v>
      </c>
      <c r="AQ165" s="2">
        <v>15</v>
      </c>
      <c r="AR165" s="2">
        <v>52</v>
      </c>
      <c r="AS165" s="2">
        <v>59</v>
      </c>
      <c r="AT165" s="2">
        <v>42</v>
      </c>
      <c r="AU165" s="2">
        <v>9</v>
      </c>
      <c r="AV165" s="2">
        <v>95</v>
      </c>
      <c r="AW165" s="2">
        <v>73</v>
      </c>
      <c r="AX165" s="2">
        <v>92</v>
      </c>
      <c r="AY165" s="2">
        <v>67</v>
      </c>
      <c r="AZ165" s="2">
        <v>4</v>
      </c>
      <c r="BA165" s="2">
        <v>39</v>
      </c>
      <c r="BB165" s="2">
        <v>86</v>
      </c>
      <c r="BC165" s="2">
        <v>52</v>
      </c>
      <c r="BD165" s="2">
        <v>67</v>
      </c>
      <c r="BE165" s="2">
        <v>91</v>
      </c>
      <c r="BF165" s="2">
        <v>12</v>
      </c>
      <c r="BG165" s="2">
        <v>89</v>
      </c>
      <c r="BH165" s="2">
        <v>39</v>
      </c>
      <c r="BI165" s="2">
        <v>95</v>
      </c>
      <c r="BJ165" s="2">
        <v>1</v>
      </c>
      <c r="BK165" s="2">
        <v>87</v>
      </c>
      <c r="BL165" s="2">
        <v>56</v>
      </c>
      <c r="BM165" s="2">
        <v>11</v>
      </c>
      <c r="BN165" s="2">
        <v>34</v>
      </c>
      <c r="BO165" s="2">
        <v>95</v>
      </c>
      <c r="BP165" s="2">
        <v>85</v>
      </c>
      <c r="BQ165" s="2">
        <v>41</v>
      </c>
      <c r="BR165" s="2">
        <v>11</v>
      </c>
      <c r="BS165" s="2">
        <v>33</v>
      </c>
      <c r="BT165" s="2">
        <v>54</v>
      </c>
      <c r="BU165" s="2">
        <v>17</v>
      </c>
      <c r="BV165" s="2">
        <v>43</v>
      </c>
      <c r="BW165" s="2">
        <v>31</v>
      </c>
      <c r="BX165" s="2">
        <v>67</v>
      </c>
      <c r="BY165" s="2">
        <v>5</v>
      </c>
      <c r="BZ165" s="2">
        <v>66</v>
      </c>
      <c r="CA165" s="2">
        <v>85</v>
      </c>
      <c r="CB165" s="2">
        <v>97</v>
      </c>
      <c r="CC165" s="2">
        <v>52</v>
      </c>
      <c r="CD165" s="2">
        <v>90</v>
      </c>
      <c r="CE165" s="2">
        <v>58</v>
      </c>
      <c r="CF165" s="2">
        <v>46</v>
      </c>
      <c r="CG165" s="2">
        <v>51</v>
      </c>
      <c r="CH165" s="2">
        <v>49</v>
      </c>
      <c r="CI165" s="2">
        <v>65</v>
      </c>
      <c r="CJ165" s="2">
        <v>10</v>
      </c>
      <c r="CK165" s="2">
        <v>36</v>
      </c>
      <c r="CL165" s="2">
        <v>24</v>
      </c>
      <c r="CM165" s="2">
        <v>42</v>
      </c>
      <c r="CN165" s="2">
        <v>63</v>
      </c>
      <c r="CO165" s="2">
        <v>32</v>
      </c>
      <c r="CP165" s="2">
        <v>8</v>
      </c>
      <c r="CQ165" s="2">
        <v>71</v>
      </c>
      <c r="CR165" s="2">
        <v>98</v>
      </c>
      <c r="CS165" s="2">
        <v>69</v>
      </c>
      <c r="CT165" s="2">
        <v>38</v>
      </c>
      <c r="CU165" s="2">
        <v>96</v>
      </c>
      <c r="CV165" s="2">
        <v>100</v>
      </c>
      <c r="CW165" s="2">
        <v>11</v>
      </c>
      <c r="CX165" s="2">
        <v>39</v>
      </c>
      <c r="CY165" s="2">
        <v>93</v>
      </c>
      <c r="CZ165" s="2">
        <v>29</v>
      </c>
      <c r="DA165" s="2">
        <v>14</v>
      </c>
      <c r="DB165" s="2">
        <v>51</v>
      </c>
      <c r="DC165" s="2">
        <v>69</v>
      </c>
      <c r="DD165" s="2">
        <v>8</v>
      </c>
      <c r="DE165" s="2">
        <v>8</v>
      </c>
      <c r="DF165" s="2">
        <v>68</v>
      </c>
      <c r="DG165" s="2">
        <v>55</v>
      </c>
      <c r="DH165" s="2">
        <v>90</v>
      </c>
      <c r="DI165" s="2">
        <v>36</v>
      </c>
      <c r="DJ165" s="2">
        <v>74</v>
      </c>
      <c r="DK165" s="2">
        <v>36</v>
      </c>
      <c r="DL165" s="2">
        <v>9</v>
      </c>
      <c r="DM165" s="2">
        <v>15</v>
      </c>
      <c r="DN165" s="2">
        <v>4</v>
      </c>
      <c r="DO165" s="2">
        <v>45</v>
      </c>
      <c r="DP165" s="2">
        <v>63</v>
      </c>
    </row>
    <row r="166" spans="11:120">
      <c r="K166" s="1">
        <v>12</v>
      </c>
      <c r="L166" s="2" t="str">
        <v>Gala Fairdale</v>
      </c>
      <c r="S166" s="2">
        <v>0</v>
      </c>
      <c r="T166" s="2" t="str">
        <v>Tary Pennweather</v>
      </c>
      <c r="U166" s="2">
        <v>12</v>
      </c>
      <c r="V166" s="2">
        <v>21</v>
      </c>
      <c r="W166" s="2">
        <v>55</v>
      </c>
      <c r="X166" s="2">
        <v>63</v>
      </c>
      <c r="Y166" s="2">
        <v>89</v>
      </c>
      <c r="Z166" s="2">
        <v>87</v>
      </c>
      <c r="AA166" s="2">
        <v>19</v>
      </c>
      <c r="AB166" s="2">
        <v>35</v>
      </c>
      <c r="AC166" s="2">
        <v>37</v>
      </c>
      <c r="AD166" s="2">
        <v>79</v>
      </c>
      <c r="AE166" s="2">
        <v>7</v>
      </c>
      <c r="AF166" s="2">
        <v>35</v>
      </c>
      <c r="AG166" s="2">
        <v>53</v>
      </c>
      <c r="AH166" s="2">
        <v>27</v>
      </c>
      <c r="AI166" s="2">
        <v>94</v>
      </c>
      <c r="AJ166" s="2">
        <v>11</v>
      </c>
      <c r="AK166" s="2">
        <v>91</v>
      </c>
      <c r="AL166" s="2">
        <v>49</v>
      </c>
      <c r="AM166" s="2">
        <v>68</v>
      </c>
      <c r="AN166" s="2">
        <v>98</v>
      </c>
      <c r="AO166" s="2">
        <v>21</v>
      </c>
      <c r="AP166" s="2">
        <v>70</v>
      </c>
      <c r="AQ166" s="2">
        <v>7</v>
      </c>
      <c r="AR166" s="2">
        <v>58</v>
      </c>
      <c r="AS166" s="2">
        <v>61</v>
      </c>
      <c r="AT166" s="2">
        <v>88</v>
      </c>
      <c r="AU166" s="2">
        <v>15</v>
      </c>
      <c r="AV166" s="2">
        <v>72</v>
      </c>
      <c r="AW166" s="2">
        <v>47</v>
      </c>
      <c r="AX166" s="2">
        <v>33</v>
      </c>
      <c r="AY166" s="2">
        <v>10</v>
      </c>
      <c r="AZ166" s="2">
        <v>5</v>
      </c>
      <c r="BA166" s="2">
        <v>46</v>
      </c>
      <c r="BB166" s="2">
        <v>19</v>
      </c>
      <c r="BC166" s="2">
        <v>75</v>
      </c>
      <c r="BD166" s="2">
        <v>3</v>
      </c>
      <c r="BE166" s="2">
        <v>14</v>
      </c>
      <c r="BF166" s="2">
        <v>94</v>
      </c>
      <c r="BG166" s="2">
        <v>96</v>
      </c>
      <c r="BH166" s="2">
        <v>76</v>
      </c>
      <c r="BI166" s="2">
        <v>94</v>
      </c>
      <c r="BJ166" s="2">
        <v>96</v>
      </c>
      <c r="BK166" s="2">
        <v>85</v>
      </c>
      <c r="BL166" s="2">
        <v>35</v>
      </c>
      <c r="BM166" s="2">
        <v>13</v>
      </c>
      <c r="BN166" s="2">
        <v>95</v>
      </c>
      <c r="BO166" s="2">
        <v>79</v>
      </c>
      <c r="BP166" s="2">
        <v>60</v>
      </c>
      <c r="BQ166" s="2">
        <v>41</v>
      </c>
      <c r="BR166" s="2">
        <v>62</v>
      </c>
      <c r="BS166" s="2">
        <v>73</v>
      </c>
      <c r="BT166" s="2">
        <v>2</v>
      </c>
      <c r="BU166" s="2">
        <v>77</v>
      </c>
      <c r="BV166" s="2">
        <v>74</v>
      </c>
      <c r="BW166" s="2">
        <v>49</v>
      </c>
      <c r="BX166" s="2">
        <v>66</v>
      </c>
      <c r="BY166" s="2">
        <v>95</v>
      </c>
      <c r="BZ166" s="2">
        <v>2</v>
      </c>
      <c r="CA166" s="2">
        <v>35</v>
      </c>
      <c r="CB166" s="2">
        <v>23</v>
      </c>
      <c r="CC166" s="2">
        <v>88</v>
      </c>
      <c r="CD166" s="2">
        <v>31</v>
      </c>
      <c r="CE166" s="2">
        <v>21</v>
      </c>
      <c r="CF166" s="2">
        <v>66</v>
      </c>
      <c r="CG166" s="2">
        <v>9</v>
      </c>
      <c r="CH166" s="2">
        <v>99</v>
      </c>
      <c r="CI166" s="2">
        <v>4</v>
      </c>
      <c r="CJ166" s="2">
        <v>57</v>
      </c>
      <c r="CK166" s="2">
        <v>10</v>
      </c>
      <c r="CL166" s="2">
        <v>41</v>
      </c>
      <c r="CM166" s="2">
        <v>91</v>
      </c>
      <c r="CN166" s="2">
        <v>79</v>
      </c>
      <c r="CO166" s="2">
        <v>82</v>
      </c>
      <c r="CP166" s="2">
        <v>3</v>
      </c>
      <c r="CQ166" s="2">
        <v>54</v>
      </c>
      <c r="CR166" s="2">
        <v>10</v>
      </c>
      <c r="CS166" s="2">
        <v>62</v>
      </c>
      <c r="CT166" s="2">
        <v>55</v>
      </c>
      <c r="CU166" s="2">
        <v>35</v>
      </c>
      <c r="CV166" s="2">
        <v>100</v>
      </c>
      <c r="CW166" s="2">
        <v>36</v>
      </c>
      <c r="CX166" s="2">
        <v>29</v>
      </c>
      <c r="CY166" s="2">
        <v>55</v>
      </c>
      <c r="CZ166" s="2">
        <v>45</v>
      </c>
      <c r="DA166" s="2">
        <v>36</v>
      </c>
      <c r="DB166" s="2">
        <v>81</v>
      </c>
      <c r="DC166" s="2">
        <v>25</v>
      </c>
      <c r="DD166" s="2">
        <v>66</v>
      </c>
      <c r="DE166" s="2">
        <v>76</v>
      </c>
      <c r="DF166" s="2">
        <v>23</v>
      </c>
      <c r="DG166" s="2">
        <v>40</v>
      </c>
      <c r="DH166" s="2">
        <v>54</v>
      </c>
      <c r="DI166" s="2">
        <v>41</v>
      </c>
      <c r="DJ166" s="2">
        <v>9</v>
      </c>
      <c r="DK166" s="2">
        <v>89</v>
      </c>
      <c r="DL166" s="2">
        <v>76</v>
      </c>
      <c r="DM166" s="2">
        <v>41</v>
      </c>
      <c r="DN166" s="2">
        <v>65</v>
      </c>
      <c r="DO166" s="2">
        <v>69</v>
      </c>
      <c r="DP166" s="2">
        <v>24</v>
      </c>
    </row>
    <row r="167" spans="11:120">
      <c r="S167" s="2">
        <v>0</v>
      </c>
      <c r="T167" s="2" t="str">
        <v>Avvin Ashmore</v>
      </c>
      <c r="U167" s="2">
        <v>16</v>
      </c>
      <c r="V167" s="2">
        <v>8</v>
      </c>
      <c r="W167" s="2">
        <v>7</v>
      </c>
      <c r="X167" s="2">
        <v>76</v>
      </c>
      <c r="Y167" s="2">
        <v>63</v>
      </c>
      <c r="Z167" s="2">
        <v>45</v>
      </c>
      <c r="AA167" s="2">
        <v>27</v>
      </c>
      <c r="AB167" s="2">
        <v>42</v>
      </c>
      <c r="AC167" s="2">
        <v>37</v>
      </c>
      <c r="AD167" s="2">
        <v>36</v>
      </c>
      <c r="AE167" s="2">
        <v>89</v>
      </c>
      <c r="AF167" s="2">
        <v>51</v>
      </c>
      <c r="AG167" s="2">
        <v>23</v>
      </c>
      <c r="AH167" s="2">
        <v>5</v>
      </c>
      <c r="AI167" s="2">
        <v>46</v>
      </c>
      <c r="AJ167" s="2">
        <v>82</v>
      </c>
      <c r="AK167" s="2">
        <v>47</v>
      </c>
      <c r="AL167" s="2">
        <v>50</v>
      </c>
      <c r="AM167" s="2">
        <v>96</v>
      </c>
      <c r="AN167" s="2">
        <v>47</v>
      </c>
      <c r="AO167" s="2">
        <v>58</v>
      </c>
      <c r="AP167" s="2">
        <v>53</v>
      </c>
      <c r="AQ167" s="2">
        <v>50</v>
      </c>
      <c r="AR167" s="2">
        <v>59</v>
      </c>
      <c r="AS167" s="2">
        <v>53</v>
      </c>
      <c r="AT167" s="2">
        <v>19</v>
      </c>
      <c r="AU167" s="2">
        <v>47</v>
      </c>
      <c r="AV167" s="2">
        <v>85</v>
      </c>
      <c r="AW167" s="2">
        <v>51</v>
      </c>
      <c r="AX167" s="2">
        <v>49</v>
      </c>
      <c r="AY167" s="2">
        <v>53</v>
      </c>
      <c r="AZ167" s="2">
        <v>55</v>
      </c>
      <c r="BA167" s="2">
        <v>41</v>
      </c>
      <c r="BB167" s="2">
        <v>80</v>
      </c>
      <c r="BC167" s="2">
        <v>72</v>
      </c>
      <c r="BD167" s="2">
        <v>44</v>
      </c>
      <c r="BE167" s="2">
        <v>47</v>
      </c>
      <c r="BF167" s="2">
        <v>90</v>
      </c>
      <c r="BG167" s="2">
        <v>21</v>
      </c>
      <c r="BH167" s="2">
        <v>58</v>
      </c>
      <c r="BI167" s="2">
        <v>18</v>
      </c>
      <c r="BJ167" s="2">
        <v>96</v>
      </c>
      <c r="BK167" s="2">
        <v>81</v>
      </c>
      <c r="BL167" s="2">
        <v>2</v>
      </c>
      <c r="BM167" s="2">
        <v>75</v>
      </c>
      <c r="BN167" s="2">
        <v>45</v>
      </c>
      <c r="BO167" s="2">
        <v>68</v>
      </c>
      <c r="BP167" s="2">
        <v>35</v>
      </c>
      <c r="BQ167" s="2">
        <v>62</v>
      </c>
      <c r="BR167" s="2">
        <v>7</v>
      </c>
      <c r="BS167" s="2">
        <v>29</v>
      </c>
      <c r="BT167" s="2">
        <v>13</v>
      </c>
      <c r="BU167" s="2">
        <v>17</v>
      </c>
      <c r="BV167" s="2">
        <v>30</v>
      </c>
      <c r="BW167" s="2">
        <v>44</v>
      </c>
      <c r="BX167" s="2">
        <v>17</v>
      </c>
      <c r="BY167" s="2">
        <v>19</v>
      </c>
      <c r="BZ167" s="2">
        <v>14</v>
      </c>
      <c r="CA167" s="2">
        <v>16</v>
      </c>
      <c r="CB167" s="2">
        <v>57</v>
      </c>
      <c r="CC167" s="2">
        <v>72</v>
      </c>
      <c r="CD167" s="2">
        <v>54</v>
      </c>
      <c r="CE167" s="2">
        <v>54</v>
      </c>
      <c r="CF167" s="2">
        <v>31</v>
      </c>
      <c r="CG167" s="2">
        <v>60</v>
      </c>
      <c r="CH167" s="2">
        <v>74</v>
      </c>
      <c r="CI167" s="2">
        <v>66</v>
      </c>
      <c r="CJ167" s="2">
        <v>65</v>
      </c>
      <c r="CK167" s="2">
        <v>6</v>
      </c>
      <c r="CL167" s="2">
        <v>56</v>
      </c>
      <c r="CM167" s="2">
        <v>36</v>
      </c>
      <c r="CN167" s="2">
        <v>29</v>
      </c>
      <c r="CO167" s="2">
        <v>12</v>
      </c>
      <c r="CP167" s="2">
        <v>9</v>
      </c>
      <c r="CQ167" s="2">
        <v>64</v>
      </c>
      <c r="CR167" s="2">
        <v>5</v>
      </c>
      <c r="CS167" s="2">
        <v>68</v>
      </c>
      <c r="CT167" s="2">
        <v>78</v>
      </c>
      <c r="CU167" s="2">
        <v>66</v>
      </c>
      <c r="CV167" s="2">
        <v>40</v>
      </c>
      <c r="CW167" s="2">
        <v>90</v>
      </c>
      <c r="CX167" s="2">
        <v>97</v>
      </c>
      <c r="CY167" s="2">
        <v>24</v>
      </c>
      <c r="CZ167" s="2">
        <v>85</v>
      </c>
      <c r="DA167" s="2">
        <v>67</v>
      </c>
      <c r="DB167" s="2">
        <v>52</v>
      </c>
      <c r="DC167" s="2">
        <v>8</v>
      </c>
      <c r="DD167" s="2">
        <v>66</v>
      </c>
      <c r="DE167" s="2">
        <v>92</v>
      </c>
      <c r="DF167" s="2">
        <v>20</v>
      </c>
      <c r="DG167" s="2">
        <v>86</v>
      </c>
      <c r="DH167" s="2">
        <v>87</v>
      </c>
      <c r="DI167" s="2">
        <v>71</v>
      </c>
      <c r="DJ167" s="2">
        <v>82</v>
      </c>
      <c r="DK167" s="2">
        <v>78</v>
      </c>
      <c r="DL167" s="2">
        <v>93</v>
      </c>
      <c r="DM167" s="2">
        <v>96</v>
      </c>
      <c r="DN167" s="2">
        <v>74</v>
      </c>
      <c r="DO167" s="2">
        <v>86</v>
      </c>
      <c r="DP167" s="2">
        <v>71</v>
      </c>
    </row>
    <row r="168" spans="11:120">
      <c r="S168" s="2">
        <v>1</v>
      </c>
      <c r="T168" s="2" t="str">
        <v>None Pennerton</v>
      </c>
      <c r="U168" s="2">
        <v>89</v>
      </c>
      <c r="V168" s="2">
        <v>38</v>
      </c>
      <c r="W168" s="2">
        <v>45</v>
      </c>
      <c r="X168" s="2">
        <v>65</v>
      </c>
      <c r="Y168" s="2">
        <v>60</v>
      </c>
      <c r="Z168" s="2">
        <v>54</v>
      </c>
      <c r="AA168" s="2">
        <v>32</v>
      </c>
      <c r="AB168" s="2">
        <v>51</v>
      </c>
      <c r="AC168" s="2">
        <v>5</v>
      </c>
      <c r="AD168" s="2">
        <v>46</v>
      </c>
      <c r="AE168" s="2">
        <v>48</v>
      </c>
      <c r="AF168" s="2">
        <v>12</v>
      </c>
      <c r="AG168" s="2">
        <v>33</v>
      </c>
      <c r="AH168" s="2">
        <v>73</v>
      </c>
      <c r="AI168" s="2">
        <v>38</v>
      </c>
      <c r="AJ168" s="2">
        <v>62</v>
      </c>
      <c r="AK168" s="2">
        <v>86</v>
      </c>
      <c r="AL168" s="2">
        <v>26</v>
      </c>
      <c r="AM168" s="2">
        <v>31</v>
      </c>
      <c r="AN168" s="2">
        <v>71</v>
      </c>
      <c r="AO168" s="2">
        <v>11</v>
      </c>
      <c r="AP168" s="2">
        <v>50</v>
      </c>
      <c r="AQ168" s="2">
        <v>28</v>
      </c>
      <c r="AR168" s="2">
        <v>48</v>
      </c>
      <c r="AS168" s="2">
        <v>79</v>
      </c>
      <c r="AT168" s="2">
        <v>78</v>
      </c>
      <c r="AU168" s="2">
        <v>67</v>
      </c>
      <c r="AV168" s="2">
        <v>30</v>
      </c>
      <c r="AW168" s="2">
        <v>50</v>
      </c>
      <c r="AX168" s="2">
        <v>70</v>
      </c>
      <c r="AY168" s="2">
        <v>82</v>
      </c>
      <c r="AZ168" s="2">
        <v>84</v>
      </c>
      <c r="BA168" s="2">
        <v>91</v>
      </c>
      <c r="BB168" s="2">
        <v>65</v>
      </c>
      <c r="BC168" s="2">
        <v>50</v>
      </c>
      <c r="BD168" s="2">
        <v>82</v>
      </c>
      <c r="BE168" s="2">
        <v>27</v>
      </c>
      <c r="BF168" s="2">
        <v>49</v>
      </c>
      <c r="BG168" s="2">
        <v>46</v>
      </c>
      <c r="BH168" s="2">
        <v>76</v>
      </c>
      <c r="BI168" s="2">
        <v>37</v>
      </c>
      <c r="BJ168" s="2">
        <v>29</v>
      </c>
      <c r="BK168" s="2">
        <v>5</v>
      </c>
      <c r="BL168" s="2">
        <v>89</v>
      </c>
      <c r="BM168" s="2">
        <v>68</v>
      </c>
      <c r="BN168" s="2">
        <v>71</v>
      </c>
      <c r="BO168" s="2">
        <v>52</v>
      </c>
      <c r="BP168" s="2">
        <v>62</v>
      </c>
      <c r="BQ168" s="2">
        <v>20</v>
      </c>
      <c r="BR168" s="2">
        <v>59</v>
      </c>
      <c r="BS168" s="2">
        <v>30</v>
      </c>
      <c r="BT168" s="2">
        <v>8</v>
      </c>
      <c r="BU168" s="2">
        <v>58</v>
      </c>
      <c r="BV168" s="2">
        <v>79</v>
      </c>
      <c r="BW168" s="2">
        <v>64</v>
      </c>
      <c r="BX168" s="2">
        <v>52</v>
      </c>
      <c r="BY168" s="2">
        <v>66</v>
      </c>
      <c r="BZ168" s="2">
        <v>87</v>
      </c>
      <c r="CA168" s="2">
        <v>63</v>
      </c>
      <c r="CB168" s="2">
        <v>9</v>
      </c>
      <c r="CC168" s="2">
        <v>34</v>
      </c>
      <c r="CD168" s="2">
        <v>52</v>
      </c>
      <c r="CE168" s="2">
        <v>91</v>
      </c>
      <c r="CF168" s="2">
        <v>40</v>
      </c>
      <c r="CG168" s="2">
        <v>31</v>
      </c>
      <c r="CH168" s="2">
        <v>96</v>
      </c>
      <c r="CI168" s="2">
        <v>79</v>
      </c>
      <c r="CJ168" s="2">
        <v>55</v>
      </c>
      <c r="CK168" s="2">
        <v>66</v>
      </c>
      <c r="CL168" s="2">
        <v>30</v>
      </c>
      <c r="CM168" s="2">
        <v>34</v>
      </c>
      <c r="CN168" s="2">
        <v>83</v>
      </c>
      <c r="CO168" s="2">
        <v>20</v>
      </c>
      <c r="CP168" s="2">
        <v>50</v>
      </c>
      <c r="CQ168" s="2">
        <v>1</v>
      </c>
      <c r="CR168" s="2">
        <v>83</v>
      </c>
      <c r="CS168" s="2">
        <v>25</v>
      </c>
      <c r="CT168" s="2">
        <v>67</v>
      </c>
      <c r="CU168" s="2">
        <v>28</v>
      </c>
      <c r="CV168" s="2">
        <v>38</v>
      </c>
      <c r="CW168" s="2">
        <v>43</v>
      </c>
      <c r="CX168" s="2">
        <v>50</v>
      </c>
      <c r="CY168" s="2">
        <v>97</v>
      </c>
      <c r="CZ168" s="2">
        <v>56</v>
      </c>
      <c r="DA168" s="2">
        <v>35</v>
      </c>
      <c r="DB168" s="2">
        <v>93</v>
      </c>
      <c r="DC168" s="2">
        <v>44</v>
      </c>
      <c r="DD168" s="2">
        <v>11</v>
      </c>
      <c r="DE168" s="2">
        <v>46</v>
      </c>
      <c r="DF168" s="2">
        <v>51</v>
      </c>
      <c r="DG168" s="2">
        <v>33</v>
      </c>
      <c r="DH168" s="2">
        <v>63</v>
      </c>
      <c r="DI168" s="2">
        <v>10</v>
      </c>
      <c r="DJ168" s="2">
        <v>99</v>
      </c>
      <c r="DK168" s="2">
        <v>43</v>
      </c>
      <c r="DL168" s="2">
        <v>24</v>
      </c>
      <c r="DM168" s="2">
        <v>85</v>
      </c>
      <c r="DN168" s="2">
        <v>42</v>
      </c>
      <c r="DO168" s="2">
        <v>76</v>
      </c>
      <c r="DP168" s="2">
        <v>46</v>
      </c>
    </row>
    <row r="169" spans="11:120">
      <c r="S169" s="2">
        <v>1</v>
      </c>
      <c r="T169" s="2" t="str">
        <v>Mane Fairerton</v>
      </c>
      <c r="U169" s="2">
        <v>74</v>
      </c>
      <c r="V169" s="2">
        <v>43</v>
      </c>
      <c r="W169" s="2">
        <v>70</v>
      </c>
      <c r="X169" s="2">
        <v>59</v>
      </c>
      <c r="Y169" s="2">
        <v>28</v>
      </c>
      <c r="Z169" s="2">
        <v>84</v>
      </c>
      <c r="AA169" s="2">
        <v>62</v>
      </c>
      <c r="AB169" s="2">
        <v>79</v>
      </c>
      <c r="AC169" s="2">
        <v>19</v>
      </c>
      <c r="AD169" s="2">
        <v>5</v>
      </c>
      <c r="AE169" s="2">
        <v>42</v>
      </c>
      <c r="AF169" s="2">
        <v>35</v>
      </c>
      <c r="AG169" s="2">
        <v>93</v>
      </c>
      <c r="AH169" s="2">
        <v>64</v>
      </c>
      <c r="AI169" s="2">
        <v>46</v>
      </c>
      <c r="AJ169" s="2">
        <v>15</v>
      </c>
      <c r="AK169" s="2">
        <v>17</v>
      </c>
      <c r="AL169" s="2">
        <v>96</v>
      </c>
      <c r="AM169" s="2">
        <v>55</v>
      </c>
      <c r="AN169" s="2">
        <v>48</v>
      </c>
      <c r="AO169" s="2">
        <v>35</v>
      </c>
      <c r="AP169" s="2">
        <v>53</v>
      </c>
      <c r="AQ169" s="2">
        <v>32</v>
      </c>
      <c r="AR169" s="2">
        <v>27</v>
      </c>
      <c r="AS169" s="2">
        <v>42</v>
      </c>
      <c r="AT169" s="2">
        <v>11</v>
      </c>
      <c r="AU169" s="2">
        <v>49</v>
      </c>
      <c r="AV169" s="2">
        <v>12</v>
      </c>
      <c r="AW169" s="2">
        <v>96</v>
      </c>
      <c r="AX169" s="2">
        <v>66</v>
      </c>
      <c r="AY169" s="2">
        <v>5</v>
      </c>
      <c r="AZ169" s="2">
        <v>7</v>
      </c>
      <c r="BA169" s="2">
        <v>17</v>
      </c>
      <c r="BB169" s="2">
        <v>10</v>
      </c>
      <c r="BC169" s="2">
        <v>75</v>
      </c>
      <c r="BD169" s="2">
        <v>98</v>
      </c>
      <c r="BE169" s="2">
        <v>28</v>
      </c>
      <c r="BF169" s="2">
        <v>35</v>
      </c>
      <c r="BG169" s="2">
        <v>71</v>
      </c>
      <c r="BH169" s="2">
        <v>97</v>
      </c>
      <c r="BI169" s="2">
        <v>69</v>
      </c>
      <c r="BJ169" s="2">
        <v>57</v>
      </c>
      <c r="BK169" s="2">
        <v>74</v>
      </c>
      <c r="BL169" s="2">
        <v>78</v>
      </c>
      <c r="BM169" s="2">
        <v>36</v>
      </c>
      <c r="BN169" s="2">
        <v>32</v>
      </c>
      <c r="BO169" s="2">
        <v>45</v>
      </c>
      <c r="BP169" s="2">
        <v>76</v>
      </c>
      <c r="BQ169" s="2">
        <v>69</v>
      </c>
      <c r="BR169" s="2">
        <v>59</v>
      </c>
      <c r="BS169" s="2">
        <v>63</v>
      </c>
      <c r="BT169" s="2">
        <v>35</v>
      </c>
      <c r="BU169" s="2">
        <v>16</v>
      </c>
      <c r="BV169" s="2">
        <v>25</v>
      </c>
      <c r="BW169" s="2">
        <v>67</v>
      </c>
      <c r="BX169" s="2">
        <v>74</v>
      </c>
      <c r="BY169" s="2">
        <v>84</v>
      </c>
      <c r="BZ169" s="2">
        <v>36</v>
      </c>
      <c r="CA169" s="2">
        <v>14</v>
      </c>
      <c r="CB169" s="2">
        <v>81</v>
      </c>
      <c r="CC169" s="2">
        <v>5</v>
      </c>
      <c r="CD169" s="2">
        <v>31</v>
      </c>
      <c r="CE169" s="2">
        <v>93</v>
      </c>
      <c r="CF169" s="2">
        <v>50</v>
      </c>
      <c r="CG169" s="2">
        <v>70</v>
      </c>
      <c r="CH169" s="2">
        <v>73</v>
      </c>
      <c r="CI169" s="2">
        <v>59</v>
      </c>
      <c r="CJ169" s="2">
        <v>87</v>
      </c>
      <c r="CK169" s="2">
        <v>95</v>
      </c>
      <c r="CL169" s="2">
        <v>5</v>
      </c>
      <c r="CM169" s="2">
        <v>71</v>
      </c>
      <c r="CN169" s="2">
        <v>14</v>
      </c>
      <c r="CO169" s="2">
        <v>64</v>
      </c>
      <c r="CP169" s="2">
        <v>29</v>
      </c>
      <c r="CQ169" s="2">
        <v>57</v>
      </c>
      <c r="CR169" s="2">
        <v>47</v>
      </c>
      <c r="CS169" s="2">
        <v>5</v>
      </c>
      <c r="CT169" s="2">
        <v>48</v>
      </c>
      <c r="CU169" s="2">
        <v>92</v>
      </c>
      <c r="CV169" s="2">
        <v>42</v>
      </c>
      <c r="CW169" s="2">
        <v>69</v>
      </c>
      <c r="CX169" s="2">
        <v>84</v>
      </c>
      <c r="CY169" s="2">
        <v>34</v>
      </c>
      <c r="CZ169" s="2">
        <v>49</v>
      </c>
      <c r="DA169" s="2">
        <v>81</v>
      </c>
      <c r="DB169" s="2">
        <v>55</v>
      </c>
      <c r="DC169" s="2">
        <v>76</v>
      </c>
      <c r="DD169" s="2">
        <v>7</v>
      </c>
      <c r="DE169" s="2">
        <v>8</v>
      </c>
      <c r="DF169" s="2">
        <v>32</v>
      </c>
      <c r="DG169" s="2">
        <v>12</v>
      </c>
      <c r="DH169" s="2">
        <v>43</v>
      </c>
      <c r="DI169" s="2">
        <v>95</v>
      </c>
      <c r="DJ169" s="2">
        <v>89</v>
      </c>
      <c r="DK169" s="2">
        <v>70</v>
      </c>
      <c r="DL169" s="2">
        <v>54</v>
      </c>
      <c r="DM169" s="2">
        <v>22</v>
      </c>
      <c r="DN169" s="2">
        <v>6</v>
      </c>
      <c r="DO169" s="2">
        <v>80</v>
      </c>
      <c r="DP169" s="2">
        <v>25</v>
      </c>
    </row>
    <row r="170" spans="11:120">
      <c r="S170" s="2">
        <v>1</v>
      </c>
      <c r="T170" s="2" t="str">
        <v>Sider Forswell</v>
      </c>
      <c r="U170" s="2">
        <v>26</v>
      </c>
      <c r="V170" s="2">
        <v>69</v>
      </c>
      <c r="W170" s="2">
        <v>55</v>
      </c>
      <c r="X170" s="2">
        <v>28</v>
      </c>
      <c r="Y170" s="2">
        <v>99</v>
      </c>
      <c r="Z170" s="2">
        <v>10</v>
      </c>
      <c r="AA170" s="2">
        <v>12</v>
      </c>
      <c r="AB170" s="2">
        <v>91</v>
      </c>
      <c r="AC170" s="2">
        <v>82</v>
      </c>
      <c r="AD170" s="2">
        <v>54</v>
      </c>
      <c r="AE170" s="2">
        <v>65</v>
      </c>
      <c r="AF170" s="2">
        <v>44</v>
      </c>
      <c r="AG170" s="2">
        <v>76</v>
      </c>
      <c r="AH170" s="2">
        <v>60</v>
      </c>
      <c r="AI170" s="2">
        <v>51</v>
      </c>
      <c r="AJ170" s="2">
        <v>80</v>
      </c>
      <c r="AK170" s="2">
        <v>52</v>
      </c>
      <c r="AL170" s="2">
        <v>80</v>
      </c>
      <c r="AM170" s="2">
        <v>77</v>
      </c>
      <c r="AN170" s="2">
        <v>86</v>
      </c>
      <c r="AO170" s="2">
        <v>49</v>
      </c>
      <c r="AP170" s="2">
        <v>28</v>
      </c>
      <c r="AQ170" s="2">
        <v>53</v>
      </c>
      <c r="AR170" s="2">
        <v>42</v>
      </c>
      <c r="AS170" s="2">
        <v>70</v>
      </c>
      <c r="AT170" s="2">
        <v>59</v>
      </c>
      <c r="AU170" s="2">
        <v>78</v>
      </c>
      <c r="AV170" s="2">
        <v>88</v>
      </c>
      <c r="AW170" s="2">
        <v>43</v>
      </c>
      <c r="AX170" s="2">
        <v>77</v>
      </c>
      <c r="AY170" s="2">
        <v>70</v>
      </c>
      <c r="AZ170" s="2">
        <v>55</v>
      </c>
      <c r="BA170" s="2">
        <v>71</v>
      </c>
      <c r="BB170" s="2">
        <v>8</v>
      </c>
      <c r="BC170" s="2">
        <v>41</v>
      </c>
      <c r="BD170" s="2">
        <v>67</v>
      </c>
      <c r="BE170" s="2">
        <v>78</v>
      </c>
      <c r="BF170" s="2">
        <v>36</v>
      </c>
      <c r="BG170" s="2">
        <v>60</v>
      </c>
      <c r="BH170" s="2">
        <v>68</v>
      </c>
      <c r="BI170" s="2">
        <v>24</v>
      </c>
      <c r="BJ170" s="2">
        <v>86</v>
      </c>
      <c r="BK170" s="2">
        <v>33</v>
      </c>
      <c r="BL170" s="2">
        <v>29</v>
      </c>
      <c r="BM170" s="2">
        <v>29</v>
      </c>
      <c r="BN170" s="2">
        <v>14</v>
      </c>
      <c r="BO170" s="2">
        <v>9</v>
      </c>
      <c r="BP170" s="2">
        <v>90</v>
      </c>
      <c r="BQ170" s="2">
        <v>44</v>
      </c>
      <c r="BR170" s="2">
        <v>65</v>
      </c>
      <c r="BS170" s="2">
        <v>51</v>
      </c>
      <c r="BT170" s="2">
        <v>28</v>
      </c>
      <c r="BU170" s="2">
        <v>11</v>
      </c>
      <c r="BV170" s="2">
        <v>15</v>
      </c>
      <c r="BW170" s="2">
        <v>59</v>
      </c>
      <c r="BX170" s="2">
        <v>61</v>
      </c>
      <c r="BY170" s="2">
        <v>39</v>
      </c>
      <c r="BZ170" s="2">
        <v>68</v>
      </c>
      <c r="CA170" s="2">
        <v>60</v>
      </c>
      <c r="CB170" s="2">
        <v>1</v>
      </c>
      <c r="CC170" s="2">
        <v>86</v>
      </c>
      <c r="CD170" s="2">
        <v>82</v>
      </c>
      <c r="CE170" s="2">
        <v>55</v>
      </c>
      <c r="CF170" s="2">
        <v>61</v>
      </c>
      <c r="CG170" s="2">
        <v>79</v>
      </c>
      <c r="CH170" s="2">
        <v>39</v>
      </c>
      <c r="CI170" s="2">
        <v>56</v>
      </c>
      <c r="CJ170" s="2">
        <v>13</v>
      </c>
      <c r="CK170" s="2">
        <v>68</v>
      </c>
      <c r="CL170" s="2">
        <v>93</v>
      </c>
      <c r="CM170" s="2">
        <v>73</v>
      </c>
      <c r="CN170" s="2">
        <v>41</v>
      </c>
      <c r="CO170" s="2">
        <v>79</v>
      </c>
      <c r="CP170" s="2">
        <v>65</v>
      </c>
      <c r="CQ170" s="2">
        <v>39</v>
      </c>
      <c r="CR170" s="2">
        <v>69</v>
      </c>
      <c r="CS170" s="2">
        <v>90</v>
      </c>
      <c r="CT170" s="2">
        <v>37</v>
      </c>
      <c r="CU170" s="2">
        <v>81</v>
      </c>
      <c r="CV170" s="2">
        <v>42</v>
      </c>
      <c r="CW170" s="2">
        <v>43</v>
      </c>
      <c r="CX170" s="2">
        <v>21</v>
      </c>
      <c r="CY170" s="2">
        <v>94</v>
      </c>
      <c r="CZ170" s="2">
        <v>57</v>
      </c>
      <c r="DA170" s="2">
        <v>4</v>
      </c>
      <c r="DB170" s="2">
        <v>24</v>
      </c>
      <c r="DC170" s="2">
        <v>96</v>
      </c>
      <c r="DD170" s="2">
        <v>16</v>
      </c>
      <c r="DE170" s="2">
        <v>80</v>
      </c>
      <c r="DF170" s="2">
        <v>29</v>
      </c>
      <c r="DG170" s="2">
        <v>32</v>
      </c>
      <c r="DH170" s="2">
        <v>94</v>
      </c>
      <c r="DI170" s="2">
        <v>23</v>
      </c>
      <c r="DJ170" s="2">
        <v>25</v>
      </c>
      <c r="DK170" s="2">
        <v>32</v>
      </c>
      <c r="DL170" s="2">
        <v>16</v>
      </c>
      <c r="DM170" s="2">
        <v>85</v>
      </c>
      <c r="DN170" s="2">
        <v>29</v>
      </c>
      <c r="DO170" s="2">
        <v>14</v>
      </c>
      <c r="DP170" s="2">
        <v>24</v>
      </c>
    </row>
    <row r="171" spans="11:120">
      <c r="S171" s="2">
        <v>0</v>
      </c>
      <c r="T171" s="2" t="str">
        <v>Arry Belley</v>
      </c>
      <c r="U171" s="2">
        <v>43</v>
      </c>
      <c r="V171" s="2">
        <v>93</v>
      </c>
      <c r="W171" s="2">
        <v>64</v>
      </c>
      <c r="X171" s="2">
        <v>94</v>
      </c>
      <c r="Y171" s="2">
        <v>9</v>
      </c>
      <c r="Z171" s="2">
        <v>63</v>
      </c>
      <c r="AA171" s="2">
        <v>43</v>
      </c>
      <c r="AB171" s="2">
        <v>50</v>
      </c>
      <c r="AC171" s="2">
        <v>82</v>
      </c>
      <c r="AD171" s="2">
        <v>87</v>
      </c>
      <c r="AE171" s="2">
        <v>77</v>
      </c>
      <c r="AF171" s="2">
        <v>34</v>
      </c>
      <c r="AG171" s="2">
        <v>11</v>
      </c>
      <c r="AH171" s="2">
        <v>15</v>
      </c>
      <c r="AI171" s="2">
        <v>71</v>
      </c>
      <c r="AJ171" s="2">
        <v>46</v>
      </c>
      <c r="AK171" s="2">
        <v>27</v>
      </c>
      <c r="AL171" s="2">
        <v>32</v>
      </c>
      <c r="AM171" s="2">
        <v>47</v>
      </c>
      <c r="AN171" s="2">
        <v>80</v>
      </c>
      <c r="AO171" s="2">
        <v>35</v>
      </c>
      <c r="AP171" s="2">
        <v>19</v>
      </c>
      <c r="AQ171" s="2">
        <v>57</v>
      </c>
      <c r="AR171" s="2">
        <v>77</v>
      </c>
      <c r="AS171" s="2">
        <v>64</v>
      </c>
      <c r="AT171" s="2">
        <v>42</v>
      </c>
      <c r="AU171" s="2">
        <v>80</v>
      </c>
      <c r="AV171" s="2">
        <v>48</v>
      </c>
      <c r="AW171" s="2">
        <v>41</v>
      </c>
      <c r="AX171" s="2">
        <v>83</v>
      </c>
      <c r="AY171" s="2">
        <v>80</v>
      </c>
      <c r="AZ171" s="2">
        <v>29</v>
      </c>
      <c r="BA171" s="2">
        <v>93</v>
      </c>
      <c r="BB171" s="2">
        <v>18</v>
      </c>
      <c r="BC171" s="2">
        <v>27</v>
      </c>
      <c r="BD171" s="2">
        <v>59</v>
      </c>
      <c r="BE171" s="2">
        <v>7</v>
      </c>
      <c r="BF171" s="2">
        <v>100</v>
      </c>
      <c r="BG171" s="2">
        <v>51</v>
      </c>
      <c r="BH171" s="2">
        <v>49</v>
      </c>
      <c r="BI171" s="2">
        <v>91</v>
      </c>
      <c r="BJ171" s="2">
        <v>81</v>
      </c>
      <c r="BK171" s="2">
        <v>22</v>
      </c>
      <c r="BL171" s="2">
        <v>55</v>
      </c>
      <c r="BM171" s="2">
        <v>10</v>
      </c>
      <c r="BN171" s="2">
        <v>48</v>
      </c>
      <c r="BO171" s="2">
        <v>38</v>
      </c>
      <c r="BP171" s="2">
        <v>59</v>
      </c>
      <c r="BQ171" s="2">
        <v>94</v>
      </c>
      <c r="BR171" s="2">
        <v>69</v>
      </c>
      <c r="BS171" s="2">
        <v>65</v>
      </c>
      <c r="BT171" s="2">
        <v>67</v>
      </c>
      <c r="BU171" s="2">
        <v>53</v>
      </c>
      <c r="BV171" s="2">
        <v>65</v>
      </c>
      <c r="BW171" s="2">
        <v>61</v>
      </c>
      <c r="BX171" s="2">
        <v>14</v>
      </c>
      <c r="BY171" s="2">
        <v>6</v>
      </c>
      <c r="BZ171" s="2">
        <v>7</v>
      </c>
      <c r="CA171" s="2">
        <v>28</v>
      </c>
      <c r="CB171" s="2">
        <v>94</v>
      </c>
      <c r="CC171" s="2">
        <v>1</v>
      </c>
      <c r="CD171" s="2">
        <v>58</v>
      </c>
      <c r="CE171" s="2">
        <v>75</v>
      </c>
      <c r="CF171" s="2">
        <v>34</v>
      </c>
      <c r="CG171" s="2">
        <v>67</v>
      </c>
      <c r="CH171" s="2">
        <v>42</v>
      </c>
      <c r="CI171" s="2">
        <v>69</v>
      </c>
      <c r="CJ171" s="2">
        <v>13</v>
      </c>
      <c r="CK171" s="2">
        <v>18</v>
      </c>
      <c r="CL171" s="2">
        <v>68</v>
      </c>
      <c r="CM171" s="2">
        <v>100</v>
      </c>
      <c r="CN171" s="2">
        <v>35</v>
      </c>
      <c r="CO171" s="2">
        <v>66</v>
      </c>
      <c r="CP171" s="2">
        <v>36</v>
      </c>
      <c r="CQ171" s="2">
        <v>29</v>
      </c>
      <c r="CR171" s="2">
        <v>17</v>
      </c>
      <c r="CS171" s="2">
        <v>10</v>
      </c>
      <c r="CT171" s="2">
        <v>15</v>
      </c>
      <c r="CU171" s="2">
        <v>25</v>
      </c>
      <c r="CV171" s="2">
        <v>22</v>
      </c>
      <c r="CW171" s="2">
        <v>58</v>
      </c>
      <c r="CX171" s="2">
        <v>4</v>
      </c>
      <c r="CY171" s="2">
        <v>11</v>
      </c>
      <c r="CZ171" s="2">
        <v>42</v>
      </c>
      <c r="DA171" s="2">
        <v>20</v>
      </c>
      <c r="DB171" s="2">
        <v>28</v>
      </c>
      <c r="DC171" s="2">
        <v>61</v>
      </c>
      <c r="DD171" s="2">
        <v>69</v>
      </c>
      <c r="DE171" s="2">
        <v>70</v>
      </c>
      <c r="DF171" s="2">
        <v>35</v>
      </c>
      <c r="DG171" s="2">
        <v>83</v>
      </c>
      <c r="DH171" s="2">
        <v>72</v>
      </c>
      <c r="DI171" s="2">
        <v>69</v>
      </c>
      <c r="DJ171" s="2">
        <v>53</v>
      </c>
      <c r="DK171" s="2">
        <v>96</v>
      </c>
      <c r="DL171" s="2">
        <v>85</v>
      </c>
      <c r="DM171" s="2">
        <v>93</v>
      </c>
      <c r="DN171" s="2">
        <v>10</v>
      </c>
      <c r="DO171" s="2">
        <v>67</v>
      </c>
      <c r="DP171" s="2">
        <v>22</v>
      </c>
    </row>
    <row r="172" spans="11:120">
      <c r="S172" s="2">
        <v>0</v>
      </c>
      <c r="T172" s="2" t="str">
        <v>Dala Trensmont</v>
      </c>
      <c r="U172" s="2">
        <v>86</v>
      </c>
      <c r="V172" s="2">
        <v>66</v>
      </c>
      <c r="W172" s="2">
        <v>85</v>
      </c>
      <c r="X172" s="2">
        <v>57</v>
      </c>
      <c r="Y172" s="2">
        <v>73</v>
      </c>
      <c r="Z172" s="2">
        <v>33</v>
      </c>
      <c r="AA172" s="2">
        <v>52</v>
      </c>
      <c r="AB172" s="2">
        <v>80</v>
      </c>
      <c r="AC172" s="2">
        <v>85</v>
      </c>
      <c r="AD172" s="2">
        <v>97</v>
      </c>
      <c r="AE172" s="2">
        <v>61</v>
      </c>
      <c r="AF172" s="2">
        <v>76</v>
      </c>
      <c r="AG172" s="2">
        <v>58</v>
      </c>
      <c r="AH172" s="2">
        <v>35</v>
      </c>
      <c r="AI172" s="2">
        <v>67</v>
      </c>
      <c r="AJ172" s="2">
        <v>44</v>
      </c>
      <c r="AK172" s="2">
        <v>25</v>
      </c>
      <c r="AL172" s="2">
        <v>54</v>
      </c>
      <c r="AM172" s="2">
        <v>31</v>
      </c>
      <c r="AN172" s="2">
        <v>3</v>
      </c>
      <c r="AO172" s="2">
        <v>12</v>
      </c>
      <c r="AP172" s="2">
        <v>58</v>
      </c>
      <c r="AQ172" s="2">
        <v>91</v>
      </c>
      <c r="AR172" s="2">
        <v>18</v>
      </c>
      <c r="AS172" s="2">
        <v>58</v>
      </c>
      <c r="AT172" s="2">
        <v>87</v>
      </c>
      <c r="AU172" s="2">
        <v>48</v>
      </c>
      <c r="AV172" s="2">
        <v>81</v>
      </c>
      <c r="AW172" s="2">
        <v>84</v>
      </c>
      <c r="AX172" s="2">
        <v>70</v>
      </c>
      <c r="AY172" s="2">
        <v>2</v>
      </c>
      <c r="AZ172" s="2">
        <v>48</v>
      </c>
      <c r="BA172" s="2">
        <v>18</v>
      </c>
      <c r="BB172" s="2">
        <v>13</v>
      </c>
      <c r="BC172" s="2">
        <v>63</v>
      </c>
      <c r="BD172" s="2">
        <v>9</v>
      </c>
      <c r="BE172" s="2">
        <v>93</v>
      </c>
      <c r="BF172" s="2">
        <v>15</v>
      </c>
      <c r="BG172" s="2">
        <v>46</v>
      </c>
      <c r="BH172" s="2">
        <v>56</v>
      </c>
      <c r="BI172" s="2">
        <v>7</v>
      </c>
      <c r="BJ172" s="2">
        <v>3</v>
      </c>
      <c r="BK172" s="2">
        <v>47</v>
      </c>
      <c r="BL172" s="2">
        <v>28</v>
      </c>
      <c r="BM172" s="2">
        <v>93</v>
      </c>
      <c r="BN172" s="2">
        <v>92</v>
      </c>
      <c r="BO172" s="2">
        <v>68</v>
      </c>
      <c r="BP172" s="2">
        <v>17</v>
      </c>
      <c r="BQ172" s="2">
        <v>89</v>
      </c>
      <c r="BR172" s="2">
        <v>5</v>
      </c>
      <c r="BS172" s="2">
        <v>56</v>
      </c>
      <c r="BT172" s="2">
        <v>58</v>
      </c>
      <c r="BU172" s="2">
        <v>44</v>
      </c>
      <c r="BV172" s="2">
        <v>54</v>
      </c>
      <c r="BW172" s="2">
        <v>73</v>
      </c>
      <c r="BX172" s="2">
        <v>47</v>
      </c>
      <c r="BY172" s="2">
        <v>5</v>
      </c>
      <c r="BZ172" s="2">
        <v>16</v>
      </c>
      <c r="CA172" s="2">
        <v>77</v>
      </c>
      <c r="CB172" s="2">
        <v>38</v>
      </c>
      <c r="CC172" s="2">
        <v>19</v>
      </c>
      <c r="CD172" s="2">
        <v>76</v>
      </c>
      <c r="CE172" s="2">
        <v>42</v>
      </c>
      <c r="CF172" s="2">
        <v>32</v>
      </c>
      <c r="CG172" s="2">
        <v>60</v>
      </c>
      <c r="CH172" s="2">
        <v>44</v>
      </c>
      <c r="CI172" s="2">
        <v>9</v>
      </c>
      <c r="CJ172" s="2">
        <v>30</v>
      </c>
      <c r="CK172" s="2">
        <v>65</v>
      </c>
      <c r="CL172" s="2">
        <v>16</v>
      </c>
      <c r="CM172" s="2">
        <v>49</v>
      </c>
      <c r="CN172" s="2">
        <v>93</v>
      </c>
      <c r="CO172" s="2">
        <v>78</v>
      </c>
      <c r="CP172" s="2">
        <v>47</v>
      </c>
      <c r="CQ172" s="2">
        <v>1</v>
      </c>
      <c r="CR172" s="2">
        <v>27</v>
      </c>
      <c r="CS172" s="2">
        <v>91</v>
      </c>
      <c r="CT172" s="2">
        <v>79</v>
      </c>
      <c r="CU172" s="2">
        <v>95</v>
      </c>
      <c r="CV172" s="2">
        <v>96</v>
      </c>
      <c r="CW172" s="2">
        <v>3</v>
      </c>
      <c r="CX172" s="2">
        <v>59</v>
      </c>
      <c r="CY172" s="2">
        <v>39</v>
      </c>
      <c r="CZ172" s="2">
        <v>42</v>
      </c>
      <c r="DA172" s="2">
        <v>42</v>
      </c>
      <c r="DB172" s="2">
        <v>83</v>
      </c>
      <c r="DC172" s="2">
        <v>78</v>
      </c>
      <c r="DD172" s="2">
        <v>31</v>
      </c>
      <c r="DE172" s="2">
        <v>23</v>
      </c>
      <c r="DF172" s="2">
        <v>9</v>
      </c>
      <c r="DG172" s="2">
        <v>15</v>
      </c>
      <c r="DH172" s="2">
        <v>79</v>
      </c>
      <c r="DI172" s="2">
        <v>69</v>
      </c>
      <c r="DJ172" s="2">
        <v>25</v>
      </c>
      <c r="DK172" s="2">
        <v>93</v>
      </c>
      <c r="DL172" s="2">
        <v>58</v>
      </c>
      <c r="DM172" s="2">
        <v>65</v>
      </c>
      <c r="DN172" s="2">
        <v>75</v>
      </c>
      <c r="DO172" s="2">
        <v>87</v>
      </c>
      <c r="DP172" s="2">
        <v>95</v>
      </c>
    </row>
    <row r="173" spans="11:120">
      <c r="S173" s="2">
        <v>0</v>
      </c>
      <c r="T173" s="2" t="str">
        <v>Jai Kinsley</v>
      </c>
      <c r="U173" s="2">
        <v>7</v>
      </c>
      <c r="V173" s="2">
        <v>44</v>
      </c>
      <c r="W173" s="2">
        <v>10</v>
      </c>
      <c r="X173" s="2">
        <v>19</v>
      </c>
      <c r="Y173" s="2">
        <v>11</v>
      </c>
      <c r="Z173" s="2">
        <v>21</v>
      </c>
      <c r="AA173" s="2">
        <v>90</v>
      </c>
      <c r="AB173" s="2">
        <v>79</v>
      </c>
      <c r="AC173" s="2">
        <v>3</v>
      </c>
      <c r="AD173" s="2">
        <v>15</v>
      </c>
      <c r="AE173" s="2">
        <v>97</v>
      </c>
      <c r="AF173" s="2">
        <v>62</v>
      </c>
      <c r="AG173" s="2">
        <v>46</v>
      </c>
      <c r="AH173" s="2">
        <v>42</v>
      </c>
      <c r="AI173" s="2">
        <v>65</v>
      </c>
      <c r="AJ173" s="2">
        <v>51</v>
      </c>
      <c r="AK173" s="2">
        <v>51</v>
      </c>
      <c r="AL173" s="2">
        <v>54</v>
      </c>
      <c r="AM173" s="2">
        <v>2</v>
      </c>
      <c r="AN173" s="2">
        <v>47</v>
      </c>
      <c r="AO173" s="2">
        <v>47</v>
      </c>
      <c r="AP173" s="2">
        <v>8</v>
      </c>
      <c r="AQ173" s="2">
        <v>91</v>
      </c>
      <c r="AR173" s="2">
        <v>8</v>
      </c>
      <c r="AS173" s="2">
        <v>89</v>
      </c>
      <c r="AT173" s="2">
        <v>94</v>
      </c>
      <c r="AU173" s="2">
        <v>8</v>
      </c>
      <c r="AV173" s="2">
        <v>20</v>
      </c>
      <c r="AW173" s="2">
        <v>71</v>
      </c>
      <c r="AX173" s="2">
        <v>77</v>
      </c>
      <c r="AY173" s="2">
        <v>99</v>
      </c>
      <c r="AZ173" s="2">
        <v>18</v>
      </c>
      <c r="BA173" s="2">
        <v>80</v>
      </c>
      <c r="BB173" s="2">
        <v>95</v>
      </c>
      <c r="BC173" s="2">
        <v>98</v>
      </c>
      <c r="BD173" s="2">
        <v>56</v>
      </c>
      <c r="BE173" s="2">
        <v>8</v>
      </c>
      <c r="BF173" s="2">
        <v>15</v>
      </c>
      <c r="BG173" s="2">
        <v>33</v>
      </c>
      <c r="BH173" s="2">
        <v>74</v>
      </c>
      <c r="BI173" s="2">
        <v>90</v>
      </c>
      <c r="BJ173" s="2">
        <v>61</v>
      </c>
      <c r="BK173" s="2">
        <v>82</v>
      </c>
      <c r="BL173" s="2">
        <v>57</v>
      </c>
      <c r="BM173" s="2">
        <v>27</v>
      </c>
      <c r="BN173" s="2">
        <v>31</v>
      </c>
      <c r="BO173" s="2">
        <v>2</v>
      </c>
      <c r="BP173" s="2">
        <v>90</v>
      </c>
      <c r="BQ173" s="2">
        <v>98</v>
      </c>
      <c r="BR173" s="2">
        <v>23</v>
      </c>
      <c r="BS173" s="2">
        <v>50</v>
      </c>
      <c r="BT173" s="2">
        <v>28</v>
      </c>
      <c r="BU173" s="2">
        <v>34</v>
      </c>
      <c r="BV173" s="2">
        <v>65</v>
      </c>
      <c r="BW173" s="2">
        <v>12</v>
      </c>
      <c r="BX173" s="2">
        <v>56</v>
      </c>
      <c r="BY173" s="2">
        <v>29</v>
      </c>
      <c r="BZ173" s="2">
        <v>53</v>
      </c>
      <c r="CA173" s="2">
        <v>55</v>
      </c>
      <c r="CB173" s="2">
        <v>81</v>
      </c>
      <c r="CC173" s="2">
        <v>53</v>
      </c>
      <c r="CD173" s="2">
        <v>47</v>
      </c>
      <c r="CE173" s="2">
        <v>51</v>
      </c>
      <c r="CF173" s="2">
        <v>17</v>
      </c>
      <c r="CG173" s="2">
        <v>27</v>
      </c>
      <c r="CH173" s="2">
        <v>24</v>
      </c>
      <c r="CI173" s="2">
        <v>49</v>
      </c>
      <c r="CJ173" s="2">
        <v>31</v>
      </c>
      <c r="CK173" s="2">
        <v>71</v>
      </c>
      <c r="CL173" s="2">
        <v>1</v>
      </c>
      <c r="CM173" s="2">
        <v>88</v>
      </c>
      <c r="CN173" s="2">
        <v>99</v>
      </c>
      <c r="CO173" s="2">
        <v>51</v>
      </c>
      <c r="CP173" s="2">
        <v>15</v>
      </c>
      <c r="CQ173" s="2">
        <v>2</v>
      </c>
      <c r="CR173" s="2">
        <v>97</v>
      </c>
      <c r="CS173" s="2">
        <v>23</v>
      </c>
      <c r="CT173" s="2">
        <v>24</v>
      </c>
      <c r="CU173" s="2">
        <v>55</v>
      </c>
      <c r="CV173" s="2">
        <v>95</v>
      </c>
      <c r="CW173" s="2">
        <v>52</v>
      </c>
      <c r="CX173" s="2">
        <v>32</v>
      </c>
      <c r="CY173" s="2">
        <v>72</v>
      </c>
      <c r="CZ173" s="2">
        <v>21</v>
      </c>
      <c r="DA173" s="2">
        <v>61</v>
      </c>
      <c r="DB173" s="2">
        <v>53</v>
      </c>
      <c r="DC173" s="2">
        <v>76</v>
      </c>
      <c r="DD173" s="2">
        <v>15</v>
      </c>
      <c r="DE173" s="2">
        <v>83</v>
      </c>
      <c r="DF173" s="2">
        <v>78</v>
      </c>
      <c r="DG173" s="2">
        <v>56</v>
      </c>
      <c r="DH173" s="2">
        <v>56</v>
      </c>
      <c r="DI173" s="2">
        <v>36</v>
      </c>
      <c r="DJ173" s="2">
        <v>3</v>
      </c>
      <c r="DK173" s="2">
        <v>39</v>
      </c>
      <c r="DL173" s="2">
        <v>82</v>
      </c>
      <c r="DM173" s="2">
        <v>23</v>
      </c>
      <c r="DN173" s="2">
        <v>64</v>
      </c>
      <c r="DO173" s="2">
        <v>41</v>
      </c>
      <c r="DP173" s="2">
        <v>57</v>
      </c>
    </row>
    <row r="174" spans="11:120">
      <c r="S174" s="2">
        <v>0</v>
      </c>
      <c r="T174" s="2" t="str">
        <v>Tava Caldley</v>
      </c>
      <c r="U174" s="2">
        <v>26</v>
      </c>
      <c r="V174" s="2">
        <v>80</v>
      </c>
      <c r="W174" s="2">
        <v>100</v>
      </c>
      <c r="X174" s="2">
        <v>55</v>
      </c>
      <c r="Y174" s="2">
        <v>76</v>
      </c>
      <c r="Z174" s="2">
        <v>17</v>
      </c>
      <c r="AA174" s="2">
        <v>58</v>
      </c>
      <c r="AB174" s="2">
        <v>32</v>
      </c>
      <c r="AC174" s="2">
        <v>88</v>
      </c>
      <c r="AD174" s="2">
        <v>7</v>
      </c>
      <c r="AE174" s="2">
        <v>86</v>
      </c>
      <c r="AF174" s="2">
        <v>87</v>
      </c>
      <c r="AG174" s="2">
        <v>41</v>
      </c>
      <c r="AH174" s="2">
        <v>25</v>
      </c>
      <c r="AI174" s="2">
        <v>45</v>
      </c>
      <c r="AJ174" s="2">
        <v>16</v>
      </c>
      <c r="AK174" s="2">
        <v>95</v>
      </c>
      <c r="AL174" s="2">
        <v>72</v>
      </c>
      <c r="AM174" s="2">
        <v>21</v>
      </c>
      <c r="AN174" s="2">
        <v>100</v>
      </c>
      <c r="AO174" s="2">
        <v>29</v>
      </c>
      <c r="AP174" s="2">
        <v>8</v>
      </c>
      <c r="AQ174" s="2">
        <v>2</v>
      </c>
      <c r="AR174" s="2">
        <v>40</v>
      </c>
      <c r="AS174" s="2">
        <v>79</v>
      </c>
      <c r="AT174" s="2">
        <v>84</v>
      </c>
      <c r="AU174" s="2">
        <v>83</v>
      </c>
      <c r="AV174" s="2">
        <v>42</v>
      </c>
      <c r="AW174" s="2">
        <v>82</v>
      </c>
      <c r="AX174" s="2">
        <v>79</v>
      </c>
      <c r="AY174" s="2">
        <v>15</v>
      </c>
      <c r="AZ174" s="2">
        <v>11</v>
      </c>
      <c r="BA174" s="2">
        <v>57</v>
      </c>
      <c r="BB174" s="2">
        <v>74</v>
      </c>
      <c r="BC174" s="2">
        <v>99</v>
      </c>
      <c r="BD174" s="2">
        <v>28</v>
      </c>
      <c r="BE174" s="2">
        <v>94</v>
      </c>
      <c r="BF174" s="2">
        <v>61</v>
      </c>
      <c r="BG174" s="2">
        <v>12</v>
      </c>
      <c r="BH174" s="2">
        <v>27</v>
      </c>
      <c r="BI174" s="2">
        <v>88</v>
      </c>
      <c r="BJ174" s="2">
        <v>32</v>
      </c>
      <c r="BK174" s="2">
        <v>74</v>
      </c>
      <c r="BL174" s="2">
        <v>79</v>
      </c>
      <c r="BM174" s="2">
        <v>65</v>
      </c>
      <c r="BN174" s="2">
        <v>84</v>
      </c>
      <c r="BO174" s="2">
        <v>85</v>
      </c>
      <c r="BP174" s="2">
        <v>56</v>
      </c>
      <c r="BQ174" s="2">
        <v>85</v>
      </c>
      <c r="BR174" s="2">
        <v>12</v>
      </c>
      <c r="BS174" s="2">
        <v>66</v>
      </c>
      <c r="BT174" s="2">
        <v>71</v>
      </c>
      <c r="BU174" s="2">
        <v>2</v>
      </c>
      <c r="BV174" s="2">
        <v>76</v>
      </c>
      <c r="BW174" s="2">
        <v>75</v>
      </c>
      <c r="BX174" s="2">
        <v>99</v>
      </c>
      <c r="BY174" s="2">
        <v>58</v>
      </c>
      <c r="BZ174" s="2">
        <v>21</v>
      </c>
      <c r="CA174" s="2">
        <v>66</v>
      </c>
      <c r="CB174" s="2">
        <v>46</v>
      </c>
      <c r="CC174" s="2">
        <v>97</v>
      </c>
      <c r="CD174" s="2">
        <v>15</v>
      </c>
      <c r="CE174" s="2">
        <v>6</v>
      </c>
      <c r="CF174" s="2">
        <v>43</v>
      </c>
      <c r="CG174" s="2">
        <v>13</v>
      </c>
      <c r="CH174" s="2">
        <v>62</v>
      </c>
      <c r="CI174" s="2">
        <v>13</v>
      </c>
      <c r="CJ174" s="2">
        <v>97</v>
      </c>
      <c r="CK174" s="2">
        <v>24</v>
      </c>
      <c r="CL174" s="2">
        <v>4</v>
      </c>
      <c r="CM174" s="2">
        <v>95</v>
      </c>
      <c r="CN174" s="2">
        <v>24</v>
      </c>
      <c r="CO174" s="2">
        <v>68</v>
      </c>
      <c r="CP174" s="2">
        <v>33</v>
      </c>
      <c r="CQ174" s="2">
        <v>20</v>
      </c>
      <c r="CR174" s="2">
        <v>72</v>
      </c>
      <c r="CS174" s="2">
        <v>70</v>
      </c>
      <c r="CT174" s="2">
        <v>44</v>
      </c>
      <c r="CU174" s="2">
        <v>78</v>
      </c>
      <c r="CV174" s="2">
        <v>88</v>
      </c>
      <c r="CW174" s="2">
        <v>91</v>
      </c>
      <c r="CX174" s="2">
        <v>36</v>
      </c>
      <c r="CY174" s="2">
        <v>81</v>
      </c>
      <c r="CZ174" s="2">
        <v>55</v>
      </c>
      <c r="DA174" s="2">
        <v>36</v>
      </c>
      <c r="DB174" s="2">
        <v>17</v>
      </c>
      <c r="DC174" s="2">
        <v>64</v>
      </c>
      <c r="DD174" s="2">
        <v>4</v>
      </c>
      <c r="DE174" s="2">
        <v>78</v>
      </c>
      <c r="DF174" s="2">
        <v>51</v>
      </c>
      <c r="DG174" s="2">
        <v>9</v>
      </c>
      <c r="DH174" s="2">
        <v>36</v>
      </c>
      <c r="DI174" s="2">
        <v>58</v>
      </c>
      <c r="DJ174" s="2">
        <v>7</v>
      </c>
      <c r="DK174" s="2">
        <v>89</v>
      </c>
      <c r="DL174" s="2">
        <v>29</v>
      </c>
      <c r="DM174" s="2">
        <v>96</v>
      </c>
      <c r="DN174" s="2">
        <v>71</v>
      </c>
      <c r="DO174" s="2">
        <v>9</v>
      </c>
      <c r="DP174" s="2">
        <v>90</v>
      </c>
    </row>
    <row r="175" spans="11:120">
      <c r="S175" s="2">
        <v>0</v>
      </c>
      <c r="T175" s="2" t="str">
        <v>Ryson Thornridge</v>
      </c>
      <c r="U175" s="2">
        <v>37</v>
      </c>
      <c r="V175" s="2">
        <v>91</v>
      </c>
      <c r="W175" s="2">
        <v>8</v>
      </c>
      <c r="X175" s="2">
        <v>44</v>
      </c>
      <c r="Y175" s="2">
        <v>51</v>
      </c>
      <c r="Z175" s="2">
        <v>73</v>
      </c>
      <c r="AA175" s="2">
        <v>26</v>
      </c>
      <c r="AB175" s="2">
        <v>95</v>
      </c>
      <c r="AC175" s="2">
        <v>96</v>
      </c>
      <c r="AD175" s="2">
        <v>17</v>
      </c>
      <c r="AE175" s="2">
        <v>81</v>
      </c>
      <c r="AF175" s="2">
        <v>70</v>
      </c>
      <c r="AG175" s="2">
        <v>99</v>
      </c>
      <c r="AH175" s="2">
        <v>100</v>
      </c>
      <c r="AI175" s="2">
        <v>3</v>
      </c>
      <c r="AJ175" s="2">
        <v>60</v>
      </c>
      <c r="AK175" s="2">
        <v>83</v>
      </c>
      <c r="AL175" s="2">
        <v>95</v>
      </c>
      <c r="AM175" s="2">
        <v>94</v>
      </c>
      <c r="AN175" s="2">
        <v>90</v>
      </c>
      <c r="AO175" s="2">
        <v>58</v>
      </c>
      <c r="AP175" s="2">
        <v>68</v>
      </c>
      <c r="AQ175" s="2">
        <v>21</v>
      </c>
      <c r="AR175" s="2">
        <v>60</v>
      </c>
      <c r="AS175" s="2">
        <v>13</v>
      </c>
      <c r="AT175" s="2">
        <v>27</v>
      </c>
      <c r="AU175" s="2">
        <v>67</v>
      </c>
      <c r="AV175" s="2">
        <v>51</v>
      </c>
      <c r="AW175" s="2">
        <v>56</v>
      </c>
      <c r="AX175" s="2">
        <v>63</v>
      </c>
      <c r="AY175" s="2">
        <v>52</v>
      </c>
      <c r="AZ175" s="2">
        <v>92</v>
      </c>
      <c r="BA175" s="2">
        <v>60</v>
      </c>
      <c r="BB175" s="2">
        <v>43</v>
      </c>
      <c r="BC175" s="2">
        <v>99</v>
      </c>
      <c r="BD175" s="2">
        <v>20</v>
      </c>
      <c r="BE175" s="2">
        <v>3</v>
      </c>
      <c r="BF175" s="2">
        <v>7</v>
      </c>
      <c r="BG175" s="2">
        <v>30</v>
      </c>
      <c r="BH175" s="2">
        <v>98</v>
      </c>
      <c r="BI175" s="2">
        <v>6</v>
      </c>
      <c r="BJ175" s="2">
        <v>83</v>
      </c>
      <c r="BK175" s="2">
        <v>49</v>
      </c>
      <c r="BL175" s="2">
        <v>82</v>
      </c>
      <c r="BM175" s="2">
        <v>43</v>
      </c>
      <c r="BN175" s="2">
        <v>73</v>
      </c>
      <c r="BO175" s="2">
        <v>94</v>
      </c>
      <c r="BP175" s="2">
        <v>14</v>
      </c>
      <c r="BQ175" s="2">
        <v>40</v>
      </c>
      <c r="BR175" s="2">
        <v>33</v>
      </c>
      <c r="BS175" s="2">
        <v>53</v>
      </c>
      <c r="BT175" s="2">
        <v>35</v>
      </c>
      <c r="BU175" s="2">
        <v>88</v>
      </c>
      <c r="BV175" s="2">
        <v>32</v>
      </c>
      <c r="BW175" s="2">
        <v>21</v>
      </c>
      <c r="BX175" s="2">
        <v>87</v>
      </c>
      <c r="BY175" s="2">
        <v>5</v>
      </c>
      <c r="BZ175" s="2">
        <v>5</v>
      </c>
      <c r="CA175" s="2">
        <v>31</v>
      </c>
      <c r="CB175" s="2">
        <v>56</v>
      </c>
      <c r="CC175" s="2">
        <v>2</v>
      </c>
      <c r="CD175" s="2">
        <v>11</v>
      </c>
      <c r="CE175" s="2">
        <v>50</v>
      </c>
      <c r="CF175" s="2">
        <v>37</v>
      </c>
      <c r="CG175" s="2">
        <v>25</v>
      </c>
      <c r="CH175" s="2">
        <v>87</v>
      </c>
      <c r="CI175" s="2">
        <v>74</v>
      </c>
      <c r="CJ175" s="2">
        <v>43</v>
      </c>
      <c r="CK175" s="2">
        <v>32</v>
      </c>
      <c r="CL175" s="2">
        <v>74</v>
      </c>
      <c r="CM175" s="2">
        <v>39</v>
      </c>
      <c r="CN175" s="2">
        <v>1</v>
      </c>
      <c r="CO175" s="2">
        <v>24</v>
      </c>
      <c r="CP175" s="2">
        <v>36</v>
      </c>
      <c r="CQ175" s="2">
        <v>98</v>
      </c>
      <c r="CR175" s="2">
        <v>82</v>
      </c>
      <c r="CS175" s="2">
        <v>18</v>
      </c>
      <c r="CT175" s="2">
        <v>27</v>
      </c>
      <c r="CU175" s="2">
        <v>79</v>
      </c>
      <c r="CV175" s="2">
        <v>36</v>
      </c>
      <c r="CW175" s="2">
        <v>7</v>
      </c>
      <c r="CX175" s="2">
        <v>61</v>
      </c>
      <c r="CY175" s="2">
        <v>99</v>
      </c>
      <c r="CZ175" s="2">
        <v>23</v>
      </c>
      <c r="DA175" s="2">
        <v>73</v>
      </c>
      <c r="DB175" s="2">
        <v>32</v>
      </c>
      <c r="DC175" s="2">
        <v>82</v>
      </c>
      <c r="DD175" s="2">
        <v>66</v>
      </c>
      <c r="DE175" s="2">
        <v>60</v>
      </c>
      <c r="DF175" s="2">
        <v>71</v>
      </c>
      <c r="DG175" s="2">
        <v>31</v>
      </c>
      <c r="DH175" s="2">
        <v>23</v>
      </c>
      <c r="DI175" s="2">
        <v>83</v>
      </c>
      <c r="DJ175" s="2">
        <v>68</v>
      </c>
      <c r="DK175" s="2">
        <v>46</v>
      </c>
      <c r="DL175" s="2">
        <v>4</v>
      </c>
      <c r="DM175" s="2">
        <v>6</v>
      </c>
      <c r="DN175" s="2">
        <v>11</v>
      </c>
      <c r="DO175" s="2">
        <v>87</v>
      </c>
      <c r="DP175" s="2">
        <v>99</v>
      </c>
    </row>
    <row r="176" spans="11:120">
      <c r="S176" s="2">
        <v>1</v>
      </c>
      <c r="T176" s="2" t="str">
        <v>Avla Belerton</v>
      </c>
      <c r="U176" s="2">
        <v>94</v>
      </c>
      <c r="V176" s="2">
        <v>82</v>
      </c>
      <c r="W176" s="2">
        <v>67</v>
      </c>
      <c r="X176" s="2">
        <v>64</v>
      </c>
      <c r="Y176" s="2">
        <v>74</v>
      </c>
      <c r="Z176" s="2">
        <v>49</v>
      </c>
      <c r="AA176" s="2">
        <v>100</v>
      </c>
      <c r="AB176" s="2">
        <v>58</v>
      </c>
      <c r="AC176" s="2">
        <v>39</v>
      </c>
      <c r="AD176" s="2">
        <v>77</v>
      </c>
      <c r="AE176" s="2">
        <v>24</v>
      </c>
      <c r="AF176" s="2">
        <v>31</v>
      </c>
      <c r="AG176" s="2">
        <v>19</v>
      </c>
      <c r="AH176" s="2">
        <v>31</v>
      </c>
      <c r="AI176" s="2">
        <v>18</v>
      </c>
      <c r="AJ176" s="2">
        <v>1</v>
      </c>
      <c r="AK176" s="2">
        <v>28</v>
      </c>
      <c r="AL176" s="2">
        <v>51</v>
      </c>
      <c r="AM176" s="2">
        <v>60</v>
      </c>
      <c r="AN176" s="2">
        <v>87</v>
      </c>
      <c r="AO176" s="2">
        <v>21</v>
      </c>
      <c r="AP176" s="2">
        <v>7</v>
      </c>
      <c r="AQ176" s="2">
        <v>93</v>
      </c>
      <c r="AR176" s="2">
        <v>1</v>
      </c>
      <c r="AS176" s="2">
        <v>22</v>
      </c>
      <c r="AT176" s="2">
        <v>29</v>
      </c>
      <c r="AU176" s="2">
        <v>27</v>
      </c>
      <c r="AV176" s="2">
        <v>37</v>
      </c>
      <c r="AW176" s="2">
        <v>64</v>
      </c>
      <c r="AX176" s="2">
        <v>39</v>
      </c>
      <c r="AY176" s="2">
        <v>2</v>
      </c>
      <c r="AZ176" s="2">
        <v>50</v>
      </c>
      <c r="BA176" s="2">
        <v>30</v>
      </c>
      <c r="BB176" s="2">
        <v>49</v>
      </c>
      <c r="BC176" s="2">
        <v>67</v>
      </c>
      <c r="BD176" s="2">
        <v>14</v>
      </c>
      <c r="BE176" s="2">
        <v>64</v>
      </c>
      <c r="BF176" s="2">
        <v>13</v>
      </c>
      <c r="BG176" s="2">
        <v>80</v>
      </c>
      <c r="BH176" s="2">
        <v>88</v>
      </c>
      <c r="BI176" s="2">
        <v>98</v>
      </c>
      <c r="BJ176" s="2">
        <v>15</v>
      </c>
      <c r="BK176" s="2">
        <v>41</v>
      </c>
      <c r="BL176" s="2">
        <v>3</v>
      </c>
      <c r="BM176" s="2">
        <v>61</v>
      </c>
      <c r="BN176" s="2">
        <v>24</v>
      </c>
      <c r="BO176" s="2">
        <v>34</v>
      </c>
      <c r="BP176" s="2">
        <v>8</v>
      </c>
      <c r="BQ176" s="2">
        <v>32</v>
      </c>
      <c r="BR176" s="2">
        <v>71</v>
      </c>
      <c r="BS176" s="2">
        <v>98</v>
      </c>
      <c r="BT176" s="2">
        <v>22</v>
      </c>
      <c r="BU176" s="2">
        <v>51</v>
      </c>
      <c r="BV176" s="2">
        <v>63</v>
      </c>
      <c r="BW176" s="2">
        <v>57</v>
      </c>
      <c r="BX176" s="2">
        <v>62</v>
      </c>
      <c r="BY176" s="2">
        <v>22</v>
      </c>
      <c r="BZ176" s="2">
        <v>76</v>
      </c>
      <c r="CA176" s="2">
        <v>72</v>
      </c>
      <c r="CB176" s="2">
        <v>15</v>
      </c>
      <c r="CC176" s="2">
        <v>55</v>
      </c>
      <c r="CD176" s="2">
        <v>39</v>
      </c>
      <c r="CE176" s="2">
        <v>22</v>
      </c>
      <c r="CF176" s="2">
        <v>41</v>
      </c>
      <c r="CG176" s="2">
        <v>20</v>
      </c>
      <c r="CH176" s="2">
        <v>78</v>
      </c>
      <c r="CI176" s="2">
        <v>35</v>
      </c>
      <c r="CJ176" s="2">
        <v>27</v>
      </c>
      <c r="CK176" s="2">
        <v>83</v>
      </c>
      <c r="CL176" s="2">
        <v>24</v>
      </c>
      <c r="CM176" s="2">
        <v>1</v>
      </c>
      <c r="CN176" s="2">
        <v>9</v>
      </c>
      <c r="CO176" s="2">
        <v>24</v>
      </c>
      <c r="CP176" s="2">
        <v>85</v>
      </c>
      <c r="CQ176" s="2">
        <v>61</v>
      </c>
      <c r="CR176" s="2">
        <v>92</v>
      </c>
      <c r="CS176" s="2">
        <v>8</v>
      </c>
      <c r="CT176" s="2">
        <v>59</v>
      </c>
      <c r="CU176" s="2">
        <v>98</v>
      </c>
      <c r="CV176" s="2">
        <v>85</v>
      </c>
      <c r="CW176" s="2">
        <v>33</v>
      </c>
      <c r="CX176" s="2">
        <v>96</v>
      </c>
      <c r="CY176" s="2">
        <v>80</v>
      </c>
      <c r="CZ176" s="2">
        <v>25</v>
      </c>
      <c r="DA176" s="2">
        <v>99</v>
      </c>
      <c r="DB176" s="2">
        <v>23</v>
      </c>
      <c r="DC176" s="2">
        <v>80</v>
      </c>
      <c r="DD176" s="2">
        <v>27</v>
      </c>
      <c r="DE176" s="2">
        <v>11</v>
      </c>
      <c r="DF176" s="2">
        <v>37</v>
      </c>
      <c r="DG176" s="2">
        <v>4</v>
      </c>
      <c r="DH176" s="2">
        <v>3</v>
      </c>
      <c r="DI176" s="2">
        <v>47</v>
      </c>
      <c r="DJ176" s="2">
        <v>89</v>
      </c>
      <c r="DK176" s="2">
        <v>100</v>
      </c>
      <c r="DL176" s="2">
        <v>61</v>
      </c>
      <c r="DM176" s="2">
        <v>8</v>
      </c>
      <c r="DN176" s="2">
        <v>4</v>
      </c>
      <c r="DO176" s="2">
        <v>24</v>
      </c>
      <c r="DP176" s="2">
        <v>52</v>
      </c>
    </row>
    <row r="177" spans="19:120">
      <c r="S177" s="2">
        <v>0</v>
      </c>
      <c r="T177" s="2" t="str">
        <v>Bravin Penncott</v>
      </c>
      <c r="U177" s="2">
        <v>13</v>
      </c>
      <c r="V177" s="2">
        <v>52</v>
      </c>
      <c r="W177" s="2">
        <v>71</v>
      </c>
      <c r="X177" s="2">
        <v>66</v>
      </c>
      <c r="Y177" s="2">
        <v>8</v>
      </c>
      <c r="Z177" s="2">
        <v>59</v>
      </c>
      <c r="AA177" s="2">
        <v>16</v>
      </c>
      <c r="AB177" s="2">
        <v>54</v>
      </c>
      <c r="AC177" s="2">
        <v>60</v>
      </c>
      <c r="AD177" s="2">
        <v>72</v>
      </c>
      <c r="AE177" s="2">
        <v>81</v>
      </c>
      <c r="AF177" s="2">
        <v>5</v>
      </c>
      <c r="AG177" s="2">
        <v>25</v>
      </c>
      <c r="AH177" s="2">
        <v>25</v>
      </c>
      <c r="AI177" s="2">
        <v>67</v>
      </c>
      <c r="AJ177" s="2">
        <v>7</v>
      </c>
      <c r="AK177" s="2">
        <v>17</v>
      </c>
      <c r="AL177" s="2">
        <v>24</v>
      </c>
      <c r="AM177" s="2">
        <v>74</v>
      </c>
      <c r="AN177" s="2">
        <v>14</v>
      </c>
      <c r="AO177" s="2">
        <v>22</v>
      </c>
      <c r="AP177" s="2">
        <v>57</v>
      </c>
      <c r="AQ177" s="2">
        <v>35</v>
      </c>
      <c r="AR177" s="2">
        <v>100</v>
      </c>
      <c r="AS177" s="2">
        <v>35</v>
      </c>
      <c r="AT177" s="2">
        <v>34</v>
      </c>
      <c r="AU177" s="2">
        <v>13</v>
      </c>
      <c r="AV177" s="2">
        <v>97</v>
      </c>
      <c r="AW177" s="2">
        <v>51</v>
      </c>
      <c r="AX177" s="2">
        <v>73</v>
      </c>
      <c r="AY177" s="2">
        <v>78</v>
      </c>
      <c r="AZ177" s="2">
        <v>52</v>
      </c>
      <c r="BA177" s="2">
        <v>48</v>
      </c>
      <c r="BB177" s="2">
        <v>97</v>
      </c>
      <c r="BC177" s="2">
        <v>4</v>
      </c>
      <c r="BD177" s="2">
        <v>84</v>
      </c>
      <c r="BE177" s="2">
        <v>9</v>
      </c>
      <c r="BF177" s="2">
        <v>42</v>
      </c>
      <c r="BG177" s="2">
        <v>80</v>
      </c>
      <c r="BH177" s="2">
        <v>11</v>
      </c>
      <c r="BI177" s="2">
        <v>39</v>
      </c>
      <c r="BJ177" s="2">
        <v>60</v>
      </c>
      <c r="BK177" s="2">
        <v>47</v>
      </c>
      <c r="BL177" s="2">
        <v>50</v>
      </c>
      <c r="BM177" s="2">
        <v>97</v>
      </c>
      <c r="BN177" s="2">
        <v>70</v>
      </c>
      <c r="BO177" s="2">
        <v>82</v>
      </c>
      <c r="BP177" s="2">
        <v>95</v>
      </c>
      <c r="BQ177" s="2">
        <v>54</v>
      </c>
      <c r="BR177" s="2">
        <v>74</v>
      </c>
      <c r="BS177" s="2">
        <v>68</v>
      </c>
      <c r="BT177" s="2">
        <v>98</v>
      </c>
      <c r="BU177" s="2">
        <v>7</v>
      </c>
      <c r="BV177" s="2">
        <v>64</v>
      </c>
      <c r="BW177" s="2">
        <v>81</v>
      </c>
      <c r="BX177" s="2">
        <v>66</v>
      </c>
      <c r="BY177" s="2">
        <v>33</v>
      </c>
      <c r="BZ177" s="2">
        <v>54</v>
      </c>
      <c r="CA177" s="2">
        <v>45</v>
      </c>
      <c r="CB177" s="2">
        <v>51</v>
      </c>
      <c r="CC177" s="2">
        <v>52</v>
      </c>
      <c r="CD177" s="2">
        <v>29</v>
      </c>
      <c r="CE177" s="2">
        <v>19</v>
      </c>
      <c r="CF177" s="2">
        <v>90</v>
      </c>
      <c r="CG177" s="2">
        <v>44</v>
      </c>
      <c r="CH177" s="2">
        <v>79</v>
      </c>
      <c r="CI177" s="2">
        <v>82</v>
      </c>
      <c r="CJ177" s="2">
        <v>10</v>
      </c>
      <c r="CK177" s="2">
        <v>58</v>
      </c>
      <c r="CL177" s="2">
        <v>24</v>
      </c>
      <c r="CM177" s="2">
        <v>20</v>
      </c>
      <c r="CN177" s="2">
        <v>6</v>
      </c>
      <c r="CO177" s="2">
        <v>30</v>
      </c>
      <c r="CP177" s="2">
        <v>56</v>
      </c>
      <c r="CQ177" s="2">
        <v>57</v>
      </c>
      <c r="CR177" s="2">
        <v>39</v>
      </c>
      <c r="CS177" s="2">
        <v>27</v>
      </c>
      <c r="CT177" s="2">
        <v>29</v>
      </c>
      <c r="CU177" s="2">
        <v>49</v>
      </c>
      <c r="CV177" s="2">
        <v>7</v>
      </c>
      <c r="CW177" s="2">
        <v>21</v>
      </c>
      <c r="CX177" s="2">
        <v>100</v>
      </c>
      <c r="CY177" s="2">
        <v>52</v>
      </c>
      <c r="CZ177" s="2">
        <v>46</v>
      </c>
      <c r="DA177" s="2">
        <v>9</v>
      </c>
      <c r="DB177" s="2">
        <v>35</v>
      </c>
      <c r="DC177" s="2">
        <v>51</v>
      </c>
      <c r="DD177" s="2">
        <v>11</v>
      </c>
      <c r="DE177" s="2">
        <v>5</v>
      </c>
      <c r="DF177" s="2">
        <v>64</v>
      </c>
      <c r="DG177" s="2">
        <v>5</v>
      </c>
      <c r="DH177" s="2">
        <v>23</v>
      </c>
      <c r="DI177" s="2">
        <v>34</v>
      </c>
      <c r="DJ177" s="2">
        <v>15</v>
      </c>
      <c r="DK177" s="2">
        <v>78</v>
      </c>
      <c r="DL177" s="2">
        <v>37</v>
      </c>
      <c r="DM177" s="2">
        <v>100</v>
      </c>
      <c r="DN177" s="2">
        <v>7</v>
      </c>
      <c r="DO177" s="2">
        <v>21</v>
      </c>
      <c r="DP177" s="2">
        <v>66</v>
      </c>
    </row>
    <row r="178" spans="19:120">
      <c r="S178" s="2">
        <v>0</v>
      </c>
      <c r="T178" s="2" t="str">
        <v>Isra Draymore</v>
      </c>
      <c r="U178" s="2">
        <v>5</v>
      </c>
      <c r="V178" s="2">
        <v>46</v>
      </c>
      <c r="W178" s="2">
        <v>96</v>
      </c>
      <c r="X178" s="2">
        <v>31</v>
      </c>
      <c r="Y178" s="2">
        <v>42</v>
      </c>
      <c r="Z178" s="2">
        <v>37</v>
      </c>
      <c r="AA178" s="2">
        <v>64</v>
      </c>
      <c r="AB178" s="2">
        <v>74</v>
      </c>
      <c r="AC178" s="2">
        <v>68</v>
      </c>
      <c r="AD178" s="2">
        <v>17</v>
      </c>
      <c r="AE178" s="2">
        <v>63</v>
      </c>
      <c r="AF178" s="2">
        <v>39</v>
      </c>
      <c r="AG178" s="2">
        <v>70</v>
      </c>
      <c r="AH178" s="2">
        <v>79</v>
      </c>
      <c r="AI178" s="2">
        <v>92</v>
      </c>
      <c r="AJ178" s="2">
        <v>4</v>
      </c>
      <c r="AK178" s="2">
        <v>77</v>
      </c>
      <c r="AL178" s="2">
        <v>62</v>
      </c>
      <c r="AM178" s="2">
        <v>30</v>
      </c>
      <c r="AN178" s="2">
        <v>83</v>
      </c>
      <c r="AO178" s="2">
        <v>48</v>
      </c>
      <c r="AP178" s="2">
        <v>92</v>
      </c>
      <c r="AQ178" s="2">
        <v>69</v>
      </c>
      <c r="AR178" s="2">
        <v>63</v>
      </c>
      <c r="AS178" s="2">
        <v>76</v>
      </c>
      <c r="AT178" s="2">
        <v>75</v>
      </c>
      <c r="AU178" s="2">
        <v>54</v>
      </c>
      <c r="AV178" s="2">
        <v>33</v>
      </c>
      <c r="AW178" s="2">
        <v>49</v>
      </c>
      <c r="AX178" s="2">
        <v>14</v>
      </c>
      <c r="AY178" s="2">
        <v>7</v>
      </c>
      <c r="AZ178" s="2">
        <v>49</v>
      </c>
      <c r="BA178" s="2">
        <v>41</v>
      </c>
      <c r="BB178" s="2">
        <v>68</v>
      </c>
      <c r="BC178" s="2">
        <v>13</v>
      </c>
      <c r="BD178" s="2">
        <v>91</v>
      </c>
      <c r="BE178" s="2">
        <v>79</v>
      </c>
      <c r="BF178" s="2">
        <v>90</v>
      </c>
      <c r="BG178" s="2">
        <v>80</v>
      </c>
      <c r="BH178" s="2">
        <v>26</v>
      </c>
      <c r="BI178" s="2">
        <v>34</v>
      </c>
      <c r="BJ178" s="2">
        <v>75</v>
      </c>
      <c r="BK178" s="2">
        <v>57</v>
      </c>
      <c r="BL178" s="2">
        <v>30</v>
      </c>
      <c r="BM178" s="2">
        <v>46</v>
      </c>
      <c r="BN178" s="2">
        <v>64</v>
      </c>
      <c r="BO178" s="2">
        <v>85</v>
      </c>
      <c r="BP178" s="2">
        <v>3</v>
      </c>
      <c r="BQ178" s="2">
        <v>85</v>
      </c>
      <c r="BR178" s="2">
        <v>90</v>
      </c>
      <c r="BS178" s="2">
        <v>68</v>
      </c>
      <c r="BT178" s="2">
        <v>35</v>
      </c>
      <c r="BU178" s="2">
        <v>62</v>
      </c>
      <c r="BV178" s="2">
        <v>55</v>
      </c>
      <c r="BW178" s="2">
        <v>47</v>
      </c>
      <c r="BX178" s="2">
        <v>11</v>
      </c>
      <c r="BY178" s="2">
        <v>2</v>
      </c>
      <c r="BZ178" s="2">
        <v>84</v>
      </c>
      <c r="CA178" s="2">
        <v>85</v>
      </c>
      <c r="CB178" s="2">
        <v>46</v>
      </c>
      <c r="CC178" s="2">
        <v>22</v>
      </c>
      <c r="CD178" s="2">
        <v>86</v>
      </c>
      <c r="CE178" s="2">
        <v>97</v>
      </c>
      <c r="CF178" s="2">
        <v>80</v>
      </c>
      <c r="CG178" s="2">
        <v>21</v>
      </c>
      <c r="CH178" s="2">
        <v>9</v>
      </c>
      <c r="CI178" s="2">
        <v>42</v>
      </c>
      <c r="CJ178" s="2">
        <v>67</v>
      </c>
      <c r="CK178" s="2">
        <v>85</v>
      </c>
      <c r="CL178" s="2">
        <v>21</v>
      </c>
      <c r="CM178" s="2">
        <v>95</v>
      </c>
      <c r="CN178" s="2">
        <v>50</v>
      </c>
      <c r="CO178" s="2">
        <v>29</v>
      </c>
      <c r="CP178" s="2">
        <v>17</v>
      </c>
      <c r="CQ178" s="2">
        <v>76</v>
      </c>
      <c r="CR178" s="2">
        <v>47</v>
      </c>
      <c r="CS178" s="2">
        <v>79</v>
      </c>
      <c r="CT178" s="2">
        <v>79</v>
      </c>
      <c r="CU178" s="2">
        <v>15</v>
      </c>
      <c r="CV178" s="2">
        <v>45</v>
      </c>
      <c r="CW178" s="2">
        <v>68</v>
      </c>
      <c r="CX178" s="2">
        <v>44</v>
      </c>
      <c r="CY178" s="2">
        <v>8</v>
      </c>
      <c r="CZ178" s="2">
        <v>47</v>
      </c>
      <c r="DA178" s="2">
        <v>66</v>
      </c>
      <c r="DB178" s="2">
        <v>35</v>
      </c>
      <c r="DC178" s="2">
        <v>75</v>
      </c>
      <c r="DD178" s="2">
        <v>46</v>
      </c>
      <c r="DE178" s="2">
        <v>23</v>
      </c>
      <c r="DF178" s="2">
        <v>16</v>
      </c>
      <c r="DG178" s="2">
        <v>80</v>
      </c>
      <c r="DH178" s="2">
        <v>73</v>
      </c>
      <c r="DI178" s="2">
        <v>20</v>
      </c>
      <c r="DJ178" s="2">
        <v>3</v>
      </c>
      <c r="DK178" s="2">
        <v>4</v>
      </c>
      <c r="DL178" s="2">
        <v>28</v>
      </c>
      <c r="DM178" s="2">
        <v>63</v>
      </c>
      <c r="DN178" s="2">
        <v>75</v>
      </c>
      <c r="DO178" s="2">
        <v>25</v>
      </c>
      <c r="DP178" s="2">
        <v>51</v>
      </c>
    </row>
    <row r="179" spans="19:120">
      <c r="S179" s="2">
        <v>0</v>
      </c>
      <c r="T179" s="2" t="str">
        <v>Jaden Fiskton</v>
      </c>
      <c r="U179" s="2">
        <v>21</v>
      </c>
      <c r="V179" s="2">
        <v>63</v>
      </c>
      <c r="W179" s="2">
        <v>91</v>
      </c>
      <c r="X179" s="2">
        <v>32</v>
      </c>
      <c r="Y179" s="2">
        <v>93</v>
      </c>
      <c r="Z179" s="2">
        <v>95</v>
      </c>
      <c r="AA179" s="2">
        <v>56</v>
      </c>
      <c r="AB179" s="2">
        <v>69</v>
      </c>
      <c r="AC179" s="2">
        <v>63</v>
      </c>
      <c r="AD179" s="2">
        <v>33</v>
      </c>
      <c r="AE179" s="2">
        <v>5</v>
      </c>
      <c r="AF179" s="2">
        <v>27</v>
      </c>
      <c r="AG179" s="2">
        <v>31</v>
      </c>
      <c r="AH179" s="2">
        <v>90</v>
      </c>
      <c r="AI179" s="2">
        <v>17</v>
      </c>
      <c r="AJ179" s="2">
        <v>16</v>
      </c>
      <c r="AK179" s="2">
        <v>29</v>
      </c>
      <c r="AL179" s="2">
        <v>82</v>
      </c>
      <c r="AM179" s="2">
        <v>54</v>
      </c>
      <c r="AN179" s="2">
        <v>5</v>
      </c>
      <c r="AO179" s="2">
        <v>94</v>
      </c>
      <c r="AP179" s="2">
        <v>22</v>
      </c>
      <c r="AQ179" s="2">
        <v>91</v>
      </c>
      <c r="AR179" s="2">
        <v>93</v>
      </c>
      <c r="AS179" s="2">
        <v>91</v>
      </c>
      <c r="AT179" s="2">
        <v>76</v>
      </c>
      <c r="AU179" s="2">
        <v>77</v>
      </c>
      <c r="AV179" s="2">
        <v>84</v>
      </c>
      <c r="AW179" s="2">
        <v>36</v>
      </c>
      <c r="AX179" s="2">
        <v>78</v>
      </c>
      <c r="AY179" s="2">
        <v>14</v>
      </c>
      <c r="AZ179" s="2">
        <v>15</v>
      </c>
      <c r="BA179" s="2">
        <v>59</v>
      </c>
      <c r="BB179" s="2">
        <v>13</v>
      </c>
      <c r="BC179" s="2">
        <v>1</v>
      </c>
      <c r="BD179" s="2">
        <v>64</v>
      </c>
      <c r="BE179" s="2">
        <v>32</v>
      </c>
      <c r="BF179" s="2">
        <v>75</v>
      </c>
      <c r="BG179" s="2">
        <v>48</v>
      </c>
      <c r="BH179" s="2">
        <v>11</v>
      </c>
      <c r="BI179" s="2">
        <v>94</v>
      </c>
      <c r="BJ179" s="2">
        <v>31</v>
      </c>
      <c r="BK179" s="2">
        <v>72</v>
      </c>
      <c r="BL179" s="2">
        <v>36</v>
      </c>
      <c r="BM179" s="2">
        <v>12</v>
      </c>
      <c r="BN179" s="2">
        <v>19</v>
      </c>
      <c r="BO179" s="2">
        <v>60</v>
      </c>
      <c r="BP179" s="2">
        <v>67</v>
      </c>
      <c r="BQ179" s="2">
        <v>94</v>
      </c>
      <c r="BR179" s="2">
        <v>100</v>
      </c>
      <c r="BS179" s="2">
        <v>24</v>
      </c>
      <c r="BT179" s="2">
        <v>10</v>
      </c>
      <c r="BU179" s="2">
        <v>66</v>
      </c>
      <c r="BV179" s="2">
        <v>49</v>
      </c>
      <c r="BW179" s="2">
        <v>40</v>
      </c>
      <c r="BX179" s="2">
        <v>84</v>
      </c>
      <c r="BY179" s="2">
        <v>67</v>
      </c>
      <c r="BZ179" s="2">
        <v>66</v>
      </c>
      <c r="CA179" s="2">
        <v>77</v>
      </c>
      <c r="CB179" s="2">
        <v>25</v>
      </c>
      <c r="CC179" s="2">
        <v>99</v>
      </c>
      <c r="CD179" s="2">
        <v>68</v>
      </c>
      <c r="CE179" s="2">
        <v>86</v>
      </c>
      <c r="CF179" s="2">
        <v>36</v>
      </c>
      <c r="CG179" s="2">
        <v>7</v>
      </c>
      <c r="CH179" s="2">
        <v>20</v>
      </c>
      <c r="CI179" s="2">
        <v>14</v>
      </c>
      <c r="CJ179" s="2">
        <v>28</v>
      </c>
      <c r="CK179" s="2">
        <v>46</v>
      </c>
      <c r="CL179" s="2">
        <v>40</v>
      </c>
      <c r="CM179" s="2">
        <v>90</v>
      </c>
      <c r="CN179" s="2">
        <v>52</v>
      </c>
      <c r="CO179" s="2">
        <v>4</v>
      </c>
      <c r="CP179" s="2">
        <v>30</v>
      </c>
      <c r="CQ179" s="2">
        <v>15</v>
      </c>
      <c r="CR179" s="2">
        <v>1</v>
      </c>
      <c r="CS179" s="2">
        <v>32</v>
      </c>
      <c r="CT179" s="2">
        <v>89</v>
      </c>
      <c r="CU179" s="2">
        <v>58</v>
      </c>
      <c r="CV179" s="2">
        <v>74</v>
      </c>
      <c r="CW179" s="2">
        <v>30</v>
      </c>
      <c r="CX179" s="2">
        <v>9</v>
      </c>
      <c r="CY179" s="2">
        <v>4</v>
      </c>
      <c r="CZ179" s="2">
        <v>29</v>
      </c>
      <c r="DA179" s="2">
        <v>36</v>
      </c>
      <c r="DB179" s="2">
        <v>18</v>
      </c>
      <c r="DC179" s="2">
        <v>22</v>
      </c>
      <c r="DD179" s="2">
        <v>44</v>
      </c>
      <c r="DE179" s="2">
        <v>72</v>
      </c>
      <c r="DF179" s="2">
        <v>36</v>
      </c>
      <c r="DG179" s="2">
        <v>19</v>
      </c>
      <c r="DH179" s="2">
        <v>51</v>
      </c>
      <c r="DI179" s="2">
        <v>6</v>
      </c>
      <c r="DJ179" s="2">
        <v>38</v>
      </c>
      <c r="DK179" s="2">
        <v>61</v>
      </c>
      <c r="DL179" s="2">
        <v>76</v>
      </c>
      <c r="DM179" s="2">
        <v>62</v>
      </c>
      <c r="DN179" s="2">
        <v>100</v>
      </c>
      <c r="DO179" s="2">
        <v>1</v>
      </c>
      <c r="DP179" s="2">
        <v>17</v>
      </c>
    </row>
    <row r="180" spans="19:120">
      <c r="S180" s="2">
        <v>1</v>
      </c>
      <c r="T180" s="2" t="str">
        <v>Braxon Thornweather</v>
      </c>
      <c r="U180" s="2">
        <v>12</v>
      </c>
      <c r="V180" s="2">
        <v>55</v>
      </c>
      <c r="W180" s="2">
        <v>23</v>
      </c>
      <c r="X180" s="2">
        <v>23</v>
      </c>
      <c r="Y180" s="2">
        <v>45</v>
      </c>
      <c r="Z180" s="2">
        <v>77</v>
      </c>
      <c r="AA180" s="2">
        <v>1</v>
      </c>
      <c r="AB180" s="2">
        <v>81</v>
      </c>
      <c r="AC180" s="2">
        <v>78</v>
      </c>
      <c r="AD180" s="2">
        <v>56</v>
      </c>
      <c r="AE180" s="2">
        <v>29</v>
      </c>
      <c r="AF180" s="2">
        <v>70</v>
      </c>
      <c r="AG180" s="2">
        <v>80</v>
      </c>
      <c r="AH180" s="2">
        <v>95</v>
      </c>
      <c r="AI180" s="2">
        <v>20</v>
      </c>
      <c r="AJ180" s="2">
        <v>91</v>
      </c>
      <c r="AK180" s="2">
        <v>79</v>
      </c>
      <c r="AL180" s="2">
        <v>85</v>
      </c>
      <c r="AM180" s="2">
        <v>64</v>
      </c>
      <c r="AN180" s="2">
        <v>76</v>
      </c>
      <c r="AO180" s="2">
        <v>83</v>
      </c>
      <c r="AP180" s="2">
        <v>76</v>
      </c>
      <c r="AQ180" s="2">
        <v>67</v>
      </c>
      <c r="AR180" s="2">
        <v>66</v>
      </c>
      <c r="AS180" s="2">
        <v>19</v>
      </c>
      <c r="AT180" s="2">
        <v>93</v>
      </c>
      <c r="AU180" s="2">
        <v>7</v>
      </c>
      <c r="AV180" s="2">
        <v>88</v>
      </c>
      <c r="AW180" s="2">
        <v>25</v>
      </c>
      <c r="AX180" s="2">
        <v>86</v>
      </c>
      <c r="AY180" s="2">
        <v>18</v>
      </c>
      <c r="AZ180" s="2">
        <v>36</v>
      </c>
      <c r="BA180" s="2">
        <v>90</v>
      </c>
      <c r="BB180" s="2">
        <v>68</v>
      </c>
      <c r="BC180" s="2">
        <v>44</v>
      </c>
      <c r="BD180" s="2">
        <v>59</v>
      </c>
      <c r="BE180" s="2">
        <v>53</v>
      </c>
      <c r="BF180" s="2">
        <v>41</v>
      </c>
      <c r="BG180" s="2">
        <v>23</v>
      </c>
      <c r="BH180" s="2">
        <v>82</v>
      </c>
      <c r="BI180" s="2">
        <v>89</v>
      </c>
      <c r="BJ180" s="2">
        <v>10</v>
      </c>
      <c r="BK180" s="2">
        <v>26</v>
      </c>
      <c r="BL180" s="2">
        <v>51</v>
      </c>
      <c r="BM180" s="2">
        <v>73</v>
      </c>
      <c r="BN180" s="2">
        <v>12</v>
      </c>
      <c r="BO180" s="2">
        <v>63</v>
      </c>
      <c r="BP180" s="2">
        <v>5</v>
      </c>
      <c r="BQ180" s="2">
        <v>51</v>
      </c>
      <c r="BR180" s="2">
        <v>13</v>
      </c>
      <c r="BS180" s="2">
        <v>48</v>
      </c>
      <c r="BT180" s="2">
        <v>99</v>
      </c>
      <c r="BU180" s="2">
        <v>34</v>
      </c>
      <c r="BV180" s="2">
        <v>53</v>
      </c>
      <c r="BW180" s="2">
        <v>76</v>
      </c>
      <c r="BX180" s="2">
        <v>90</v>
      </c>
      <c r="BY180" s="2">
        <v>6</v>
      </c>
      <c r="BZ180" s="2">
        <v>63</v>
      </c>
      <c r="CA180" s="2">
        <v>59</v>
      </c>
      <c r="CB180" s="2">
        <v>50</v>
      </c>
      <c r="CC180" s="2">
        <v>33</v>
      </c>
      <c r="CD180" s="2">
        <v>82</v>
      </c>
      <c r="CE180" s="2">
        <v>81</v>
      </c>
      <c r="CF180" s="2">
        <v>32</v>
      </c>
      <c r="CG180" s="2">
        <v>99</v>
      </c>
      <c r="CH180" s="2">
        <v>75</v>
      </c>
      <c r="CI180" s="2">
        <v>58</v>
      </c>
      <c r="CJ180" s="2">
        <v>63</v>
      </c>
      <c r="CK180" s="2">
        <v>84</v>
      </c>
      <c r="CL180" s="2">
        <v>86</v>
      </c>
      <c r="CM180" s="2">
        <v>54</v>
      </c>
      <c r="CN180" s="2">
        <v>47</v>
      </c>
      <c r="CO180" s="2">
        <v>75</v>
      </c>
      <c r="CP180" s="2">
        <v>52</v>
      </c>
      <c r="CQ180" s="2">
        <v>72</v>
      </c>
      <c r="CR180" s="2">
        <v>33</v>
      </c>
      <c r="CS180" s="2">
        <v>5</v>
      </c>
      <c r="CT180" s="2">
        <v>71</v>
      </c>
      <c r="CU180" s="2">
        <v>85</v>
      </c>
      <c r="CV180" s="2">
        <v>58</v>
      </c>
      <c r="CW180" s="2">
        <v>79</v>
      </c>
      <c r="CX180" s="2">
        <v>66</v>
      </c>
      <c r="CY180" s="2">
        <v>23</v>
      </c>
      <c r="CZ180" s="2">
        <v>29</v>
      </c>
      <c r="DA180" s="2">
        <v>90</v>
      </c>
      <c r="DB180" s="2">
        <v>59</v>
      </c>
      <c r="DC180" s="2">
        <v>72</v>
      </c>
      <c r="DD180" s="2">
        <v>11</v>
      </c>
      <c r="DE180" s="2">
        <v>98</v>
      </c>
      <c r="DF180" s="2">
        <v>34</v>
      </c>
      <c r="DG180" s="2">
        <v>28</v>
      </c>
      <c r="DH180" s="2">
        <v>13</v>
      </c>
      <c r="DI180" s="2">
        <v>15</v>
      </c>
      <c r="DJ180" s="2">
        <v>42</v>
      </c>
      <c r="DK180" s="2">
        <v>93</v>
      </c>
      <c r="DL180" s="2">
        <v>94</v>
      </c>
      <c r="DM180" s="2">
        <v>37</v>
      </c>
      <c r="DN180" s="2">
        <v>34</v>
      </c>
      <c r="DO180" s="2">
        <v>19</v>
      </c>
      <c r="DP180" s="2">
        <v>80</v>
      </c>
    </row>
    <row r="181" spans="19:120">
      <c r="S181" s="2">
        <v>0</v>
      </c>
      <c r="T181" s="2" t="str">
        <v>Emva Winswell</v>
      </c>
      <c r="U181" s="2">
        <v>88</v>
      </c>
      <c r="V181" s="2">
        <v>94</v>
      </c>
      <c r="W181" s="2">
        <v>49</v>
      </c>
      <c r="X181" s="2">
        <v>75</v>
      </c>
      <c r="Y181" s="2">
        <v>64</v>
      </c>
      <c r="Z181" s="2">
        <v>64</v>
      </c>
      <c r="AA181" s="2">
        <v>11</v>
      </c>
      <c r="AB181" s="2">
        <v>84</v>
      </c>
      <c r="AC181" s="2">
        <v>19</v>
      </c>
      <c r="AD181" s="2">
        <v>89</v>
      </c>
      <c r="AE181" s="2">
        <v>35</v>
      </c>
      <c r="AF181" s="2">
        <v>12</v>
      </c>
      <c r="AG181" s="2">
        <v>6</v>
      </c>
      <c r="AH181" s="2">
        <v>97</v>
      </c>
      <c r="AI181" s="2">
        <v>22</v>
      </c>
      <c r="AJ181" s="2">
        <v>65</v>
      </c>
      <c r="AK181" s="2">
        <v>52</v>
      </c>
      <c r="AL181" s="2">
        <v>86</v>
      </c>
      <c r="AM181" s="2">
        <v>41</v>
      </c>
      <c r="AN181" s="2">
        <v>81</v>
      </c>
      <c r="AO181" s="2">
        <v>35</v>
      </c>
      <c r="AP181" s="2">
        <v>55</v>
      </c>
      <c r="AQ181" s="2">
        <v>97</v>
      </c>
      <c r="AR181" s="2">
        <v>55</v>
      </c>
      <c r="AS181" s="2">
        <v>87</v>
      </c>
      <c r="AT181" s="2">
        <v>67</v>
      </c>
      <c r="AU181" s="2">
        <v>72</v>
      </c>
      <c r="AV181" s="2">
        <v>2</v>
      </c>
      <c r="AW181" s="2">
        <v>73</v>
      </c>
      <c r="AX181" s="2">
        <v>47</v>
      </c>
      <c r="AY181" s="2">
        <v>11</v>
      </c>
      <c r="AZ181" s="2">
        <v>97</v>
      </c>
      <c r="BA181" s="2">
        <v>69</v>
      </c>
      <c r="BB181" s="2">
        <v>30</v>
      </c>
      <c r="BC181" s="2">
        <v>30</v>
      </c>
      <c r="BD181" s="2">
        <v>59</v>
      </c>
      <c r="BE181" s="2">
        <v>44</v>
      </c>
      <c r="BF181" s="2">
        <v>63</v>
      </c>
      <c r="BG181" s="2">
        <v>69</v>
      </c>
      <c r="BH181" s="2">
        <v>19</v>
      </c>
      <c r="BI181" s="2">
        <v>22</v>
      </c>
      <c r="BJ181" s="2">
        <v>98</v>
      </c>
      <c r="BK181" s="2">
        <v>15</v>
      </c>
      <c r="BL181" s="2">
        <v>4</v>
      </c>
      <c r="BM181" s="2">
        <v>60</v>
      </c>
      <c r="BN181" s="2">
        <v>94</v>
      </c>
      <c r="BO181" s="2">
        <v>75</v>
      </c>
      <c r="BP181" s="2">
        <v>77</v>
      </c>
      <c r="BQ181" s="2">
        <v>72</v>
      </c>
      <c r="BR181" s="2">
        <v>65</v>
      </c>
      <c r="BS181" s="2">
        <v>93</v>
      </c>
      <c r="BT181" s="2">
        <v>77</v>
      </c>
      <c r="BU181" s="2">
        <v>100</v>
      </c>
      <c r="BV181" s="2">
        <v>41</v>
      </c>
      <c r="BW181" s="2">
        <v>27</v>
      </c>
      <c r="BX181" s="2">
        <v>18</v>
      </c>
      <c r="BY181" s="2">
        <v>3</v>
      </c>
      <c r="BZ181" s="2">
        <v>59</v>
      </c>
      <c r="CA181" s="2">
        <v>3</v>
      </c>
      <c r="CB181" s="2">
        <v>51</v>
      </c>
      <c r="CC181" s="2">
        <v>9</v>
      </c>
      <c r="CD181" s="2">
        <v>75</v>
      </c>
      <c r="CE181" s="2">
        <v>84</v>
      </c>
      <c r="CF181" s="2">
        <v>4</v>
      </c>
      <c r="CG181" s="2">
        <v>96</v>
      </c>
      <c r="CH181" s="2">
        <v>25</v>
      </c>
      <c r="CI181" s="2">
        <v>87</v>
      </c>
      <c r="CJ181" s="2">
        <v>57</v>
      </c>
      <c r="CK181" s="2">
        <v>24</v>
      </c>
      <c r="CL181" s="2">
        <v>46</v>
      </c>
      <c r="CM181" s="2">
        <v>89</v>
      </c>
      <c r="CN181" s="2">
        <v>11</v>
      </c>
      <c r="CO181" s="2">
        <v>37</v>
      </c>
      <c r="CP181" s="2">
        <v>5</v>
      </c>
      <c r="CQ181" s="2">
        <v>5</v>
      </c>
      <c r="CR181" s="2">
        <v>50</v>
      </c>
      <c r="CS181" s="2">
        <v>98</v>
      </c>
      <c r="CT181" s="2">
        <v>31</v>
      </c>
      <c r="CU181" s="2">
        <v>57</v>
      </c>
      <c r="CV181" s="2">
        <v>41</v>
      </c>
      <c r="CW181" s="2">
        <v>37</v>
      </c>
      <c r="CX181" s="2">
        <v>92</v>
      </c>
      <c r="CY181" s="2">
        <v>97</v>
      </c>
      <c r="CZ181" s="2">
        <v>48</v>
      </c>
      <c r="DA181" s="2">
        <v>9</v>
      </c>
      <c r="DB181" s="2">
        <v>30</v>
      </c>
      <c r="DC181" s="2">
        <v>85</v>
      </c>
      <c r="DD181" s="2">
        <v>87</v>
      </c>
      <c r="DE181" s="2">
        <v>74</v>
      </c>
      <c r="DF181" s="2">
        <v>58</v>
      </c>
      <c r="DG181" s="2">
        <v>83</v>
      </c>
      <c r="DH181" s="2">
        <v>77</v>
      </c>
      <c r="DI181" s="2">
        <v>38</v>
      </c>
      <c r="DJ181" s="2">
        <v>49</v>
      </c>
      <c r="DK181" s="2">
        <v>30</v>
      </c>
      <c r="DL181" s="2">
        <v>3</v>
      </c>
      <c r="DM181" s="2">
        <v>12</v>
      </c>
      <c r="DN181" s="2">
        <v>49</v>
      </c>
      <c r="DO181" s="2">
        <v>68</v>
      </c>
      <c r="DP181" s="2">
        <v>6</v>
      </c>
    </row>
    <row r="182" spans="19:120">
      <c r="S182" s="2">
        <v>0</v>
      </c>
      <c r="T182" s="2" t="str">
        <v>Isry Kinsshaw</v>
      </c>
      <c r="U182" s="2">
        <v>89</v>
      </c>
      <c r="V182" s="2">
        <v>64</v>
      </c>
      <c r="W182" s="2">
        <v>5</v>
      </c>
      <c r="X182" s="2">
        <v>12</v>
      </c>
      <c r="Y182" s="2">
        <v>94</v>
      </c>
      <c r="Z182" s="2">
        <v>13</v>
      </c>
      <c r="AA182" s="2">
        <v>48</v>
      </c>
      <c r="AB182" s="2">
        <v>30</v>
      </c>
      <c r="AC182" s="2">
        <v>70</v>
      </c>
      <c r="AD182" s="2">
        <v>36</v>
      </c>
      <c r="AE182" s="2">
        <v>47</v>
      </c>
      <c r="AF182" s="2">
        <v>58</v>
      </c>
      <c r="AG182" s="2">
        <v>19</v>
      </c>
      <c r="AH182" s="2">
        <v>44</v>
      </c>
      <c r="AI182" s="2">
        <v>7</v>
      </c>
      <c r="AJ182" s="2">
        <v>69</v>
      </c>
      <c r="AK182" s="2">
        <v>87</v>
      </c>
      <c r="AL182" s="2">
        <v>41</v>
      </c>
      <c r="AM182" s="2">
        <v>98</v>
      </c>
      <c r="AN182" s="2">
        <v>51</v>
      </c>
      <c r="AO182" s="2">
        <v>82</v>
      </c>
      <c r="AP182" s="2">
        <v>41</v>
      </c>
      <c r="AQ182" s="2">
        <v>3</v>
      </c>
      <c r="AR182" s="2">
        <v>95</v>
      </c>
      <c r="AS182" s="2">
        <v>41</v>
      </c>
      <c r="AT182" s="2">
        <v>23</v>
      </c>
      <c r="AU182" s="2">
        <v>21</v>
      </c>
      <c r="AV182" s="2">
        <v>84</v>
      </c>
      <c r="AW182" s="2">
        <v>46</v>
      </c>
      <c r="AX182" s="2">
        <v>52</v>
      </c>
      <c r="AY182" s="2">
        <v>59</v>
      </c>
      <c r="AZ182" s="2">
        <v>41</v>
      </c>
      <c r="BA182" s="2">
        <v>75</v>
      </c>
      <c r="BB182" s="2">
        <v>53</v>
      </c>
      <c r="BC182" s="2">
        <v>45</v>
      </c>
      <c r="BD182" s="2">
        <v>59</v>
      </c>
      <c r="BE182" s="2">
        <v>41</v>
      </c>
      <c r="BF182" s="2">
        <v>94</v>
      </c>
      <c r="BG182" s="2">
        <v>59</v>
      </c>
      <c r="BH182" s="2">
        <v>88</v>
      </c>
      <c r="BI182" s="2">
        <v>85</v>
      </c>
      <c r="BJ182" s="2">
        <v>35</v>
      </c>
      <c r="BK182" s="2">
        <v>54</v>
      </c>
      <c r="BL182" s="2">
        <v>33</v>
      </c>
      <c r="BM182" s="2">
        <v>65</v>
      </c>
      <c r="BN182" s="2">
        <v>30</v>
      </c>
      <c r="BO182" s="2">
        <v>32</v>
      </c>
      <c r="BP182" s="2">
        <v>31</v>
      </c>
      <c r="BQ182" s="2">
        <v>54</v>
      </c>
      <c r="BR182" s="2">
        <v>17</v>
      </c>
      <c r="BS182" s="2">
        <v>99</v>
      </c>
      <c r="BT182" s="2">
        <v>59</v>
      </c>
      <c r="BU182" s="2">
        <v>44</v>
      </c>
      <c r="BV182" s="2">
        <v>37</v>
      </c>
      <c r="BW182" s="2">
        <v>23</v>
      </c>
      <c r="BX182" s="2">
        <v>100</v>
      </c>
      <c r="BY182" s="2">
        <v>26</v>
      </c>
      <c r="BZ182" s="2">
        <v>71</v>
      </c>
      <c r="CA182" s="2">
        <v>79</v>
      </c>
      <c r="CB182" s="2">
        <v>61</v>
      </c>
      <c r="CC182" s="2">
        <v>96</v>
      </c>
      <c r="CD182" s="2">
        <v>40</v>
      </c>
      <c r="CE182" s="2">
        <v>31</v>
      </c>
      <c r="CF182" s="2">
        <v>12</v>
      </c>
      <c r="CG182" s="2">
        <v>67</v>
      </c>
      <c r="CH182" s="2">
        <v>26</v>
      </c>
      <c r="CI182" s="2">
        <v>55</v>
      </c>
      <c r="CJ182" s="2">
        <v>92</v>
      </c>
      <c r="CK182" s="2">
        <v>47</v>
      </c>
      <c r="CL182" s="2">
        <v>77</v>
      </c>
      <c r="CM182" s="2">
        <v>55</v>
      </c>
      <c r="CN182" s="2">
        <v>55</v>
      </c>
      <c r="CO182" s="2">
        <v>19</v>
      </c>
      <c r="CP182" s="2">
        <v>56</v>
      </c>
      <c r="CQ182" s="2">
        <v>17</v>
      </c>
      <c r="CR182" s="2">
        <v>57</v>
      </c>
      <c r="CS182" s="2">
        <v>21</v>
      </c>
      <c r="CT182" s="2">
        <v>41</v>
      </c>
      <c r="CU182" s="2">
        <v>37</v>
      </c>
      <c r="CV182" s="2">
        <v>1</v>
      </c>
      <c r="CW182" s="2">
        <v>36</v>
      </c>
      <c r="CX182" s="2">
        <v>8</v>
      </c>
      <c r="CY182" s="2">
        <v>11</v>
      </c>
      <c r="CZ182" s="2">
        <v>38</v>
      </c>
      <c r="DA182" s="2">
        <v>47</v>
      </c>
      <c r="DB182" s="2">
        <v>78</v>
      </c>
      <c r="DC182" s="2">
        <v>57</v>
      </c>
      <c r="DD182" s="2">
        <v>20</v>
      </c>
      <c r="DE182" s="2">
        <v>10</v>
      </c>
      <c r="DF182" s="2">
        <v>74</v>
      </c>
      <c r="DG182" s="2">
        <v>5</v>
      </c>
      <c r="DH182" s="2">
        <v>14</v>
      </c>
      <c r="DI182" s="2">
        <v>55</v>
      </c>
      <c r="DJ182" s="2">
        <v>41</v>
      </c>
      <c r="DK182" s="2">
        <v>24</v>
      </c>
      <c r="DL182" s="2">
        <v>9</v>
      </c>
      <c r="DM182" s="2">
        <v>94</v>
      </c>
      <c r="DN182" s="2">
        <v>44</v>
      </c>
      <c r="DO182" s="2">
        <v>18</v>
      </c>
      <c r="DP182" s="2">
        <v>52</v>
      </c>
    </row>
    <row r="183" spans="19:120">
      <c r="S183" s="2">
        <v>0</v>
      </c>
      <c r="T183" s="2" t="str">
        <v>Kiery Belmore</v>
      </c>
      <c r="U183" s="2">
        <v>25</v>
      </c>
      <c r="V183" s="2">
        <v>65</v>
      </c>
      <c r="W183" s="2">
        <v>100</v>
      </c>
      <c r="X183" s="2">
        <v>1</v>
      </c>
      <c r="Y183" s="2">
        <v>83</v>
      </c>
      <c r="Z183" s="2">
        <v>89</v>
      </c>
      <c r="AA183" s="2">
        <v>87</v>
      </c>
      <c r="AB183" s="2">
        <v>44</v>
      </c>
      <c r="AC183" s="2">
        <v>26</v>
      </c>
      <c r="AD183" s="2">
        <v>12</v>
      </c>
      <c r="AE183" s="2">
        <v>59</v>
      </c>
      <c r="AF183" s="2">
        <v>87</v>
      </c>
      <c r="AG183" s="2">
        <v>62</v>
      </c>
      <c r="AH183" s="2">
        <v>47</v>
      </c>
      <c r="AI183" s="2">
        <v>18</v>
      </c>
      <c r="AJ183" s="2">
        <v>90</v>
      </c>
      <c r="AK183" s="2">
        <v>20</v>
      </c>
      <c r="AL183" s="2">
        <v>49</v>
      </c>
      <c r="AM183" s="2">
        <v>97</v>
      </c>
      <c r="AN183" s="2">
        <v>46</v>
      </c>
      <c r="AO183" s="2">
        <v>86</v>
      </c>
      <c r="AP183" s="2">
        <v>14</v>
      </c>
      <c r="AQ183" s="2">
        <v>41</v>
      </c>
      <c r="AR183" s="2">
        <v>11</v>
      </c>
      <c r="AS183" s="2">
        <v>86</v>
      </c>
      <c r="AT183" s="2">
        <v>63</v>
      </c>
      <c r="AU183" s="2">
        <v>36</v>
      </c>
      <c r="AV183" s="2">
        <v>12</v>
      </c>
      <c r="AW183" s="2">
        <v>91</v>
      </c>
      <c r="AX183" s="2">
        <v>87</v>
      </c>
      <c r="AY183" s="2">
        <v>91</v>
      </c>
      <c r="AZ183" s="2">
        <v>70</v>
      </c>
      <c r="BA183" s="2">
        <v>87</v>
      </c>
      <c r="BB183" s="2">
        <v>53</v>
      </c>
      <c r="BC183" s="2">
        <v>67</v>
      </c>
      <c r="BD183" s="2">
        <v>29</v>
      </c>
      <c r="BE183" s="2">
        <v>79</v>
      </c>
      <c r="BF183" s="2">
        <v>75</v>
      </c>
      <c r="BG183" s="2">
        <v>77</v>
      </c>
      <c r="BH183" s="2">
        <v>73</v>
      </c>
      <c r="BI183" s="2">
        <v>54</v>
      </c>
      <c r="BJ183" s="2">
        <v>44</v>
      </c>
      <c r="BK183" s="2">
        <v>49</v>
      </c>
      <c r="BL183" s="2">
        <v>75</v>
      </c>
      <c r="BM183" s="2">
        <v>26</v>
      </c>
      <c r="BN183" s="2">
        <v>48</v>
      </c>
      <c r="BO183" s="2">
        <v>43</v>
      </c>
      <c r="BP183" s="2">
        <v>45</v>
      </c>
      <c r="BQ183" s="2">
        <v>51</v>
      </c>
      <c r="BR183" s="2">
        <v>23</v>
      </c>
      <c r="BS183" s="2">
        <v>30</v>
      </c>
      <c r="BT183" s="2">
        <v>95</v>
      </c>
      <c r="BU183" s="2">
        <v>2</v>
      </c>
      <c r="BV183" s="2">
        <v>32</v>
      </c>
      <c r="BW183" s="2">
        <v>24</v>
      </c>
      <c r="BX183" s="2">
        <v>82</v>
      </c>
      <c r="BY183" s="2">
        <v>42</v>
      </c>
      <c r="BZ183" s="2">
        <v>32</v>
      </c>
      <c r="CA183" s="2">
        <v>28</v>
      </c>
      <c r="CB183" s="2">
        <v>15</v>
      </c>
      <c r="CC183" s="2">
        <v>11</v>
      </c>
      <c r="CD183" s="2">
        <v>16</v>
      </c>
      <c r="CE183" s="2">
        <v>40</v>
      </c>
      <c r="CF183" s="2">
        <v>18</v>
      </c>
      <c r="CG183" s="2">
        <v>51</v>
      </c>
      <c r="CH183" s="2">
        <v>72</v>
      </c>
      <c r="CI183" s="2">
        <v>67</v>
      </c>
      <c r="CJ183" s="2">
        <v>98</v>
      </c>
      <c r="CK183" s="2">
        <v>78</v>
      </c>
      <c r="CL183" s="2">
        <v>48</v>
      </c>
      <c r="CM183" s="2">
        <v>85</v>
      </c>
      <c r="CN183" s="2">
        <v>63</v>
      </c>
      <c r="CO183" s="2">
        <v>20</v>
      </c>
      <c r="CP183" s="2">
        <v>65</v>
      </c>
      <c r="CQ183" s="2">
        <v>12</v>
      </c>
      <c r="CR183" s="2">
        <v>32</v>
      </c>
      <c r="CS183" s="2">
        <v>89</v>
      </c>
      <c r="CT183" s="2">
        <v>82</v>
      </c>
      <c r="CU183" s="2">
        <v>17</v>
      </c>
      <c r="CV183" s="2">
        <v>37</v>
      </c>
      <c r="CW183" s="2">
        <v>38</v>
      </c>
      <c r="CX183" s="2">
        <v>16</v>
      </c>
      <c r="CY183" s="2">
        <v>3</v>
      </c>
      <c r="CZ183" s="2">
        <v>44</v>
      </c>
      <c r="DA183" s="2">
        <v>87</v>
      </c>
      <c r="DB183" s="2">
        <v>6</v>
      </c>
      <c r="DC183" s="2">
        <v>58</v>
      </c>
      <c r="DD183" s="2">
        <v>41</v>
      </c>
      <c r="DE183" s="2">
        <v>85</v>
      </c>
      <c r="DF183" s="2">
        <v>99</v>
      </c>
      <c r="DG183" s="2">
        <v>90</v>
      </c>
      <c r="DH183" s="2">
        <v>66</v>
      </c>
      <c r="DI183" s="2">
        <v>45</v>
      </c>
      <c r="DJ183" s="2">
        <v>97</v>
      </c>
      <c r="DK183" s="2">
        <v>63</v>
      </c>
      <c r="DL183" s="2">
        <v>17</v>
      </c>
      <c r="DM183" s="2">
        <v>51</v>
      </c>
      <c r="DN183" s="2">
        <v>11</v>
      </c>
      <c r="DO183" s="2">
        <v>74</v>
      </c>
      <c r="DP183" s="2">
        <v>91</v>
      </c>
    </row>
    <row r="184" spans="19:120">
      <c r="S184" s="2">
        <v>0</v>
      </c>
      <c r="T184" s="2" t="str">
        <v>Elden Fairwell</v>
      </c>
      <c r="U184" s="2">
        <v>94</v>
      </c>
      <c r="V184" s="2">
        <v>55</v>
      </c>
      <c r="W184" s="2">
        <v>31</v>
      </c>
      <c r="X184" s="2">
        <v>29</v>
      </c>
      <c r="Y184" s="2">
        <v>18</v>
      </c>
      <c r="Z184" s="2">
        <v>13</v>
      </c>
      <c r="AA184" s="2">
        <v>40</v>
      </c>
      <c r="AB184" s="2">
        <v>95</v>
      </c>
      <c r="AC184" s="2">
        <v>30</v>
      </c>
      <c r="AD184" s="2">
        <v>68</v>
      </c>
      <c r="AE184" s="2">
        <v>18</v>
      </c>
      <c r="AF184" s="2">
        <v>4</v>
      </c>
      <c r="AG184" s="2">
        <v>76</v>
      </c>
      <c r="AH184" s="2">
        <v>41</v>
      </c>
      <c r="AI184" s="2">
        <v>36</v>
      </c>
      <c r="AJ184" s="2">
        <v>6</v>
      </c>
      <c r="AK184" s="2">
        <v>80</v>
      </c>
      <c r="AL184" s="2">
        <v>63</v>
      </c>
      <c r="AM184" s="2">
        <v>88</v>
      </c>
      <c r="AN184" s="2">
        <v>78</v>
      </c>
      <c r="AO184" s="2">
        <v>55</v>
      </c>
      <c r="AP184" s="2">
        <v>41</v>
      </c>
      <c r="AQ184" s="2">
        <v>21</v>
      </c>
      <c r="AR184" s="2">
        <v>81</v>
      </c>
      <c r="AS184" s="2">
        <v>40</v>
      </c>
      <c r="AT184" s="2">
        <v>1</v>
      </c>
      <c r="AU184" s="2">
        <v>89</v>
      </c>
      <c r="AV184" s="2">
        <v>38</v>
      </c>
      <c r="AW184" s="2">
        <v>37</v>
      </c>
      <c r="AX184" s="2">
        <v>49</v>
      </c>
      <c r="AY184" s="2">
        <v>12</v>
      </c>
      <c r="AZ184" s="2">
        <v>24</v>
      </c>
      <c r="BA184" s="2">
        <v>40</v>
      </c>
      <c r="BB184" s="2">
        <v>90</v>
      </c>
      <c r="BC184" s="2">
        <v>75</v>
      </c>
      <c r="BD184" s="2">
        <v>59</v>
      </c>
      <c r="BE184" s="2">
        <v>27</v>
      </c>
      <c r="BF184" s="2">
        <v>21</v>
      </c>
      <c r="BG184" s="2">
        <v>26</v>
      </c>
      <c r="BH184" s="2">
        <v>27</v>
      </c>
      <c r="BI184" s="2">
        <v>72</v>
      </c>
      <c r="BJ184" s="2">
        <v>85</v>
      </c>
      <c r="BK184" s="2">
        <v>14</v>
      </c>
      <c r="BL184" s="2">
        <v>76</v>
      </c>
      <c r="BM184" s="2">
        <v>34</v>
      </c>
      <c r="BN184" s="2">
        <v>29</v>
      </c>
      <c r="BO184" s="2">
        <v>72</v>
      </c>
      <c r="BP184" s="2">
        <v>59</v>
      </c>
      <c r="BQ184" s="2">
        <v>6</v>
      </c>
      <c r="BR184" s="2">
        <v>54</v>
      </c>
      <c r="BS184" s="2">
        <v>42</v>
      </c>
      <c r="BT184" s="2">
        <v>71</v>
      </c>
      <c r="BU184" s="2">
        <v>4</v>
      </c>
      <c r="BV184" s="2">
        <v>33</v>
      </c>
      <c r="BW184" s="2">
        <v>43</v>
      </c>
      <c r="BX184" s="2">
        <v>14</v>
      </c>
      <c r="BY184" s="2">
        <v>24</v>
      </c>
      <c r="BZ184" s="2">
        <v>11</v>
      </c>
      <c r="CA184" s="2">
        <v>90</v>
      </c>
      <c r="CB184" s="2">
        <v>14</v>
      </c>
      <c r="CC184" s="2">
        <v>14</v>
      </c>
      <c r="CD184" s="2">
        <v>26</v>
      </c>
      <c r="CE184" s="2">
        <v>97</v>
      </c>
      <c r="CF184" s="2">
        <v>21</v>
      </c>
      <c r="CG184" s="2">
        <v>78</v>
      </c>
      <c r="CH184" s="2">
        <v>3</v>
      </c>
      <c r="CI184" s="2">
        <v>12</v>
      </c>
      <c r="CJ184" s="2">
        <v>72</v>
      </c>
      <c r="CK184" s="2">
        <v>4</v>
      </c>
      <c r="CL184" s="2">
        <v>27</v>
      </c>
      <c r="CM184" s="2">
        <v>15</v>
      </c>
      <c r="CN184" s="2">
        <v>88</v>
      </c>
      <c r="CO184" s="2">
        <v>5</v>
      </c>
      <c r="CP184" s="2">
        <v>100</v>
      </c>
      <c r="CQ184" s="2">
        <v>5</v>
      </c>
      <c r="CR184" s="2">
        <v>1</v>
      </c>
      <c r="CS184" s="2">
        <v>38</v>
      </c>
      <c r="CT184" s="2">
        <v>88</v>
      </c>
      <c r="CU184" s="2">
        <v>96</v>
      </c>
      <c r="CV184" s="2">
        <v>39</v>
      </c>
      <c r="CW184" s="2">
        <v>14</v>
      </c>
      <c r="CX184" s="2">
        <v>97</v>
      </c>
      <c r="CY184" s="2">
        <v>89</v>
      </c>
      <c r="CZ184" s="2">
        <v>9</v>
      </c>
      <c r="DA184" s="2">
        <v>26</v>
      </c>
      <c r="DB184" s="2">
        <v>100</v>
      </c>
      <c r="DC184" s="2">
        <v>16</v>
      </c>
      <c r="DD184" s="2">
        <v>76</v>
      </c>
      <c r="DE184" s="2">
        <v>51</v>
      </c>
      <c r="DF184" s="2">
        <v>39</v>
      </c>
      <c r="DG184" s="2">
        <v>3</v>
      </c>
      <c r="DH184" s="2">
        <v>65</v>
      </c>
      <c r="DI184" s="2">
        <v>67</v>
      </c>
      <c r="DJ184" s="2">
        <v>23</v>
      </c>
      <c r="DK184" s="2">
        <v>100</v>
      </c>
      <c r="DL184" s="2">
        <v>90</v>
      </c>
      <c r="DM184" s="2">
        <v>89</v>
      </c>
      <c r="DN184" s="2">
        <v>40</v>
      </c>
      <c r="DO184" s="2">
        <v>53</v>
      </c>
      <c r="DP184" s="2">
        <v>68</v>
      </c>
    </row>
    <row r="185" spans="19:120">
      <c r="S185" s="2">
        <v>1</v>
      </c>
      <c r="T185" s="2" t="str">
        <v>Braxon Ashley</v>
      </c>
      <c r="U185" s="2">
        <v>64</v>
      </c>
      <c r="V185" s="2">
        <v>76</v>
      </c>
      <c r="W185" s="2">
        <v>54</v>
      </c>
      <c r="X185" s="2">
        <v>100</v>
      </c>
      <c r="Y185" s="2">
        <v>31</v>
      </c>
      <c r="Z185" s="2">
        <v>99</v>
      </c>
      <c r="AA185" s="2">
        <v>67</v>
      </c>
      <c r="AB185" s="2">
        <v>87</v>
      </c>
      <c r="AC185" s="2">
        <v>51</v>
      </c>
      <c r="AD185" s="2">
        <v>77</v>
      </c>
      <c r="AE185" s="2">
        <v>21</v>
      </c>
      <c r="AF185" s="2">
        <v>1</v>
      </c>
      <c r="AG185" s="2">
        <v>21</v>
      </c>
      <c r="AH185" s="2">
        <v>98</v>
      </c>
      <c r="AI185" s="2">
        <v>83</v>
      </c>
      <c r="AJ185" s="2">
        <v>76</v>
      </c>
      <c r="AK185" s="2">
        <v>74</v>
      </c>
      <c r="AL185" s="2">
        <v>48</v>
      </c>
      <c r="AM185" s="2">
        <v>78</v>
      </c>
      <c r="AN185" s="2">
        <v>38</v>
      </c>
      <c r="AO185" s="2">
        <v>86</v>
      </c>
      <c r="AP185" s="2">
        <v>67</v>
      </c>
      <c r="AQ185" s="2">
        <v>67</v>
      </c>
      <c r="AR185" s="2">
        <v>68</v>
      </c>
      <c r="AS185" s="2">
        <v>100</v>
      </c>
      <c r="AT185" s="2">
        <v>16</v>
      </c>
      <c r="AU185" s="2">
        <v>15</v>
      </c>
      <c r="AV185" s="2">
        <v>68</v>
      </c>
      <c r="AW185" s="2">
        <v>38</v>
      </c>
      <c r="AX185" s="2">
        <v>94</v>
      </c>
      <c r="AY185" s="2">
        <v>64</v>
      </c>
      <c r="AZ185" s="2">
        <v>100</v>
      </c>
      <c r="BA185" s="2">
        <v>23</v>
      </c>
      <c r="BB185" s="2">
        <v>86</v>
      </c>
      <c r="BC185" s="2">
        <v>37</v>
      </c>
      <c r="BD185" s="2">
        <v>21</v>
      </c>
      <c r="BE185" s="2">
        <v>68</v>
      </c>
      <c r="BF185" s="2">
        <v>62</v>
      </c>
      <c r="BG185" s="2">
        <v>6</v>
      </c>
      <c r="BH185" s="2">
        <v>51</v>
      </c>
      <c r="BI185" s="2">
        <v>38</v>
      </c>
      <c r="BJ185" s="2">
        <v>77</v>
      </c>
      <c r="BK185" s="2">
        <v>19</v>
      </c>
      <c r="BL185" s="2">
        <v>44</v>
      </c>
      <c r="BM185" s="2">
        <v>22</v>
      </c>
      <c r="BN185" s="2">
        <v>49</v>
      </c>
      <c r="BO185" s="2">
        <v>32</v>
      </c>
      <c r="BP185" s="2">
        <v>79</v>
      </c>
      <c r="BQ185" s="2">
        <v>5</v>
      </c>
      <c r="BR185" s="2">
        <v>93</v>
      </c>
      <c r="BS185" s="2">
        <v>77</v>
      </c>
      <c r="BT185" s="2">
        <v>64</v>
      </c>
      <c r="BU185" s="2">
        <v>96</v>
      </c>
      <c r="BV185" s="2">
        <v>82</v>
      </c>
      <c r="BW185" s="2">
        <v>34</v>
      </c>
      <c r="BX185" s="2">
        <v>84</v>
      </c>
      <c r="BY185" s="2">
        <v>74</v>
      </c>
      <c r="BZ185" s="2">
        <v>10</v>
      </c>
      <c r="CA185" s="2">
        <v>94</v>
      </c>
      <c r="CB185" s="2">
        <v>100</v>
      </c>
      <c r="CC185" s="2">
        <v>68</v>
      </c>
      <c r="CD185" s="2">
        <v>87</v>
      </c>
      <c r="CE185" s="2">
        <v>3</v>
      </c>
      <c r="CF185" s="2">
        <v>88</v>
      </c>
      <c r="CG185" s="2">
        <v>7</v>
      </c>
      <c r="CH185" s="2">
        <v>90</v>
      </c>
      <c r="CI185" s="2">
        <v>50</v>
      </c>
      <c r="CJ185" s="2">
        <v>81</v>
      </c>
      <c r="CK185" s="2">
        <v>39</v>
      </c>
      <c r="CL185" s="2">
        <v>7</v>
      </c>
      <c r="CM185" s="2">
        <v>8</v>
      </c>
      <c r="CN185" s="2">
        <v>80</v>
      </c>
      <c r="CO185" s="2">
        <v>4</v>
      </c>
      <c r="CP185" s="2">
        <v>73</v>
      </c>
      <c r="CQ185" s="2">
        <v>60</v>
      </c>
      <c r="CR185" s="2">
        <v>87</v>
      </c>
      <c r="CS185" s="2">
        <v>16</v>
      </c>
      <c r="CT185" s="2">
        <v>37</v>
      </c>
      <c r="CU185" s="2">
        <v>37</v>
      </c>
      <c r="CV185" s="2">
        <v>48</v>
      </c>
      <c r="CW185" s="2">
        <v>25</v>
      </c>
      <c r="CX185" s="2">
        <v>66</v>
      </c>
      <c r="CY185" s="2">
        <v>55</v>
      </c>
      <c r="CZ185" s="2">
        <v>19</v>
      </c>
      <c r="DA185" s="2">
        <v>88</v>
      </c>
      <c r="DB185" s="2">
        <v>65</v>
      </c>
      <c r="DC185" s="2">
        <v>13</v>
      </c>
      <c r="DD185" s="2">
        <v>17</v>
      </c>
      <c r="DE185" s="2">
        <v>26</v>
      </c>
      <c r="DF185" s="2">
        <v>46</v>
      </c>
      <c r="DG185" s="2">
        <v>65</v>
      </c>
      <c r="DH185" s="2">
        <v>87</v>
      </c>
      <c r="DI185" s="2">
        <v>72</v>
      </c>
      <c r="DJ185" s="2">
        <v>14</v>
      </c>
      <c r="DK185" s="2">
        <v>57</v>
      </c>
      <c r="DL185" s="2">
        <v>21</v>
      </c>
      <c r="DM185" s="2">
        <v>49</v>
      </c>
      <c r="DN185" s="2">
        <v>41</v>
      </c>
      <c r="DO185" s="2">
        <v>73</v>
      </c>
      <c r="DP185" s="2">
        <v>38</v>
      </c>
    </row>
    <row r="186" spans="19:120">
      <c r="S186" s="2">
        <v>0</v>
      </c>
      <c r="T186" s="2" t="str">
        <v>Keilia Ravenford</v>
      </c>
      <c r="U186" s="2">
        <v>99</v>
      </c>
      <c r="V186" s="2">
        <v>62</v>
      </c>
      <c r="W186" s="2">
        <v>63</v>
      </c>
      <c r="X186" s="2">
        <v>47</v>
      </c>
      <c r="Y186" s="2">
        <v>39</v>
      </c>
      <c r="Z186" s="2">
        <v>66</v>
      </c>
      <c r="AA186" s="2">
        <v>93</v>
      </c>
      <c r="AB186" s="2">
        <v>94</v>
      </c>
      <c r="AC186" s="2">
        <v>26</v>
      </c>
      <c r="AD186" s="2">
        <v>75</v>
      </c>
      <c r="AE186" s="2">
        <v>83</v>
      </c>
      <c r="AF186" s="2">
        <v>70</v>
      </c>
      <c r="AG186" s="2">
        <v>94</v>
      </c>
      <c r="AH186" s="2">
        <v>50</v>
      </c>
      <c r="AI186" s="2">
        <v>7</v>
      </c>
      <c r="AJ186" s="2">
        <v>78</v>
      </c>
      <c r="AK186" s="2">
        <v>17</v>
      </c>
      <c r="AL186" s="2">
        <v>70</v>
      </c>
      <c r="AM186" s="2">
        <v>39</v>
      </c>
      <c r="AN186" s="2">
        <v>33</v>
      </c>
      <c r="AO186" s="2">
        <v>68</v>
      </c>
      <c r="AP186" s="2">
        <v>36</v>
      </c>
      <c r="AQ186" s="2">
        <v>40</v>
      </c>
      <c r="AR186" s="2">
        <v>7</v>
      </c>
      <c r="AS186" s="2">
        <v>7</v>
      </c>
      <c r="AT186" s="2">
        <v>95</v>
      </c>
      <c r="AU186" s="2">
        <v>88</v>
      </c>
      <c r="AV186" s="2">
        <v>5</v>
      </c>
      <c r="AW186" s="2">
        <v>57</v>
      </c>
      <c r="AX186" s="2">
        <v>13</v>
      </c>
      <c r="AY186" s="2">
        <v>100</v>
      </c>
      <c r="AZ186" s="2">
        <v>45</v>
      </c>
      <c r="BA186" s="2">
        <v>23</v>
      </c>
      <c r="BB186" s="2">
        <v>75</v>
      </c>
      <c r="BC186" s="2">
        <v>10</v>
      </c>
      <c r="BD186" s="2">
        <v>14</v>
      </c>
      <c r="BE186" s="2">
        <v>2</v>
      </c>
      <c r="BF186" s="2">
        <v>81</v>
      </c>
      <c r="BG186" s="2">
        <v>40</v>
      </c>
      <c r="BH186" s="2">
        <v>58</v>
      </c>
      <c r="BI186" s="2">
        <v>59</v>
      </c>
      <c r="BJ186" s="2">
        <v>80</v>
      </c>
      <c r="BK186" s="2">
        <v>52</v>
      </c>
      <c r="BL186" s="2">
        <v>36</v>
      </c>
      <c r="BM186" s="2">
        <v>98</v>
      </c>
      <c r="BN186" s="2">
        <v>37</v>
      </c>
      <c r="BO186" s="2">
        <v>74</v>
      </c>
      <c r="BP186" s="2">
        <v>27</v>
      </c>
      <c r="BQ186" s="2">
        <v>6</v>
      </c>
      <c r="BR186" s="2">
        <v>95</v>
      </c>
      <c r="BS186" s="2">
        <v>52</v>
      </c>
      <c r="BT186" s="2">
        <v>19</v>
      </c>
      <c r="BU186" s="2">
        <v>46</v>
      </c>
      <c r="BV186" s="2">
        <v>10</v>
      </c>
      <c r="BW186" s="2">
        <v>48</v>
      </c>
      <c r="BX186" s="2">
        <v>25</v>
      </c>
      <c r="BY186" s="2">
        <v>3</v>
      </c>
      <c r="BZ186" s="2">
        <v>50</v>
      </c>
      <c r="CA186" s="2">
        <v>47</v>
      </c>
      <c r="CB186" s="2">
        <v>80</v>
      </c>
      <c r="CC186" s="2">
        <v>28</v>
      </c>
      <c r="CD186" s="2">
        <v>48</v>
      </c>
      <c r="CE186" s="2">
        <v>14</v>
      </c>
      <c r="CF186" s="2">
        <v>2</v>
      </c>
      <c r="CG186" s="2">
        <v>73</v>
      </c>
      <c r="CH186" s="2">
        <v>58</v>
      </c>
      <c r="CI186" s="2">
        <v>72</v>
      </c>
      <c r="CJ186" s="2">
        <v>69</v>
      </c>
      <c r="CK186" s="2">
        <v>82</v>
      </c>
      <c r="CL186" s="2">
        <v>37</v>
      </c>
      <c r="CM186" s="2">
        <v>77</v>
      </c>
      <c r="CN186" s="2">
        <v>67</v>
      </c>
      <c r="CO186" s="2">
        <v>77</v>
      </c>
      <c r="CP186" s="2">
        <v>1</v>
      </c>
      <c r="CQ186" s="2">
        <v>92</v>
      </c>
      <c r="CR186" s="2">
        <v>71</v>
      </c>
      <c r="CS186" s="2">
        <v>40</v>
      </c>
      <c r="CT186" s="2">
        <v>90</v>
      </c>
      <c r="CU186" s="2">
        <v>17</v>
      </c>
      <c r="CV186" s="2">
        <v>17</v>
      </c>
      <c r="CW186" s="2">
        <v>72</v>
      </c>
      <c r="CX186" s="2">
        <v>12</v>
      </c>
      <c r="CY186" s="2">
        <v>32</v>
      </c>
      <c r="CZ186" s="2">
        <v>84</v>
      </c>
      <c r="DA186" s="2">
        <v>30</v>
      </c>
      <c r="DB186" s="2">
        <v>54</v>
      </c>
      <c r="DC186" s="2">
        <v>31</v>
      </c>
      <c r="DD186" s="2">
        <v>73</v>
      </c>
      <c r="DE186" s="2">
        <v>84</v>
      </c>
      <c r="DF186" s="2">
        <v>10</v>
      </c>
      <c r="DG186" s="2">
        <v>19</v>
      </c>
      <c r="DH186" s="2">
        <v>70</v>
      </c>
      <c r="DI186" s="2">
        <v>43</v>
      </c>
      <c r="DJ186" s="2">
        <v>22</v>
      </c>
      <c r="DK186" s="2">
        <v>83</v>
      </c>
      <c r="DL186" s="2">
        <v>68</v>
      </c>
      <c r="DM186" s="2">
        <v>41</v>
      </c>
      <c r="DN186" s="2">
        <v>62</v>
      </c>
      <c r="DO186" s="2">
        <v>23</v>
      </c>
      <c r="DP186" s="2">
        <v>45</v>
      </c>
    </row>
    <row r="187" spans="19:120">
      <c r="S187" s="2">
        <v>0</v>
      </c>
      <c r="T187" s="2" t="str">
        <v>Lienna Linsslow</v>
      </c>
      <c r="U187" s="2">
        <v>46</v>
      </c>
      <c r="V187" s="2">
        <v>57</v>
      </c>
      <c r="W187" s="2">
        <v>27</v>
      </c>
      <c r="X187" s="2">
        <v>58</v>
      </c>
      <c r="Y187" s="2">
        <v>39</v>
      </c>
      <c r="Z187" s="2">
        <v>67</v>
      </c>
      <c r="AA187" s="2">
        <v>60</v>
      </c>
      <c r="AB187" s="2">
        <v>75</v>
      </c>
      <c r="AC187" s="2">
        <v>43</v>
      </c>
      <c r="AD187" s="2">
        <v>87</v>
      </c>
      <c r="AE187" s="2">
        <v>65</v>
      </c>
      <c r="AF187" s="2">
        <v>45</v>
      </c>
      <c r="AG187" s="2">
        <v>56</v>
      </c>
      <c r="AH187" s="2">
        <v>60</v>
      </c>
      <c r="AI187" s="2">
        <v>43</v>
      </c>
      <c r="AJ187" s="2">
        <v>48</v>
      </c>
      <c r="AK187" s="2">
        <v>71</v>
      </c>
      <c r="AL187" s="2">
        <v>61</v>
      </c>
      <c r="AM187" s="2">
        <v>5</v>
      </c>
      <c r="AN187" s="2">
        <v>97</v>
      </c>
      <c r="AO187" s="2">
        <v>20</v>
      </c>
      <c r="AP187" s="2">
        <v>85</v>
      </c>
      <c r="AQ187" s="2">
        <v>98</v>
      </c>
      <c r="AR187" s="2">
        <v>11</v>
      </c>
      <c r="AS187" s="2">
        <v>43</v>
      </c>
      <c r="AT187" s="2">
        <v>92</v>
      </c>
      <c r="AU187" s="2">
        <v>48</v>
      </c>
      <c r="AV187" s="2">
        <v>67</v>
      </c>
      <c r="AW187" s="2">
        <v>19</v>
      </c>
      <c r="AX187" s="2">
        <v>42</v>
      </c>
      <c r="AY187" s="2">
        <v>47</v>
      </c>
      <c r="AZ187" s="2">
        <v>18</v>
      </c>
      <c r="BA187" s="2">
        <v>69</v>
      </c>
      <c r="BB187" s="2">
        <v>5</v>
      </c>
      <c r="BC187" s="2">
        <v>33</v>
      </c>
      <c r="BD187" s="2">
        <v>20</v>
      </c>
      <c r="BE187" s="2">
        <v>41</v>
      </c>
      <c r="BF187" s="2">
        <v>67</v>
      </c>
      <c r="BG187" s="2">
        <v>54</v>
      </c>
      <c r="BH187" s="2">
        <v>85</v>
      </c>
      <c r="BI187" s="2">
        <v>71</v>
      </c>
      <c r="BJ187" s="2">
        <v>69</v>
      </c>
      <c r="BK187" s="2">
        <v>89</v>
      </c>
      <c r="BL187" s="2">
        <v>89</v>
      </c>
      <c r="BM187" s="2">
        <v>89</v>
      </c>
      <c r="BN187" s="2">
        <v>100</v>
      </c>
      <c r="BO187" s="2">
        <v>55</v>
      </c>
      <c r="BP187" s="2">
        <v>58</v>
      </c>
      <c r="BQ187" s="2">
        <v>50</v>
      </c>
      <c r="BR187" s="2">
        <v>30</v>
      </c>
      <c r="BS187" s="2">
        <v>39</v>
      </c>
      <c r="BT187" s="2">
        <v>82</v>
      </c>
      <c r="BU187" s="2">
        <v>18</v>
      </c>
      <c r="BV187" s="2">
        <v>13</v>
      </c>
      <c r="BW187" s="2">
        <v>37</v>
      </c>
      <c r="BX187" s="2">
        <v>91</v>
      </c>
      <c r="BY187" s="2">
        <v>17</v>
      </c>
      <c r="BZ187" s="2">
        <v>86</v>
      </c>
      <c r="CA187" s="2">
        <v>21</v>
      </c>
      <c r="CB187" s="2">
        <v>4</v>
      </c>
      <c r="CC187" s="2">
        <v>34</v>
      </c>
      <c r="CD187" s="2">
        <v>64</v>
      </c>
      <c r="CE187" s="2">
        <v>75</v>
      </c>
      <c r="CF187" s="2">
        <v>11</v>
      </c>
      <c r="CG187" s="2">
        <v>10</v>
      </c>
      <c r="CH187" s="2">
        <v>76</v>
      </c>
      <c r="CI187" s="2">
        <v>83</v>
      </c>
      <c r="CJ187" s="2">
        <v>65</v>
      </c>
      <c r="CK187" s="2">
        <v>19</v>
      </c>
      <c r="CL187" s="2">
        <v>11</v>
      </c>
      <c r="CM187" s="2">
        <v>32</v>
      </c>
      <c r="CN187" s="2">
        <v>53</v>
      </c>
      <c r="CO187" s="2">
        <v>8</v>
      </c>
      <c r="CP187" s="2">
        <v>90</v>
      </c>
      <c r="CQ187" s="2">
        <v>23</v>
      </c>
      <c r="CR187" s="2">
        <v>62</v>
      </c>
      <c r="CS187" s="2">
        <v>40</v>
      </c>
      <c r="CT187" s="2">
        <v>49</v>
      </c>
      <c r="CU187" s="2">
        <v>28</v>
      </c>
      <c r="CV187" s="2">
        <v>13</v>
      </c>
      <c r="CW187" s="2">
        <v>97</v>
      </c>
      <c r="CX187" s="2">
        <v>38</v>
      </c>
      <c r="CY187" s="2">
        <v>66</v>
      </c>
      <c r="CZ187" s="2">
        <v>97</v>
      </c>
      <c r="DA187" s="2">
        <v>52</v>
      </c>
      <c r="DB187" s="2">
        <v>22</v>
      </c>
      <c r="DC187" s="2">
        <v>16</v>
      </c>
      <c r="DD187" s="2">
        <v>30</v>
      </c>
      <c r="DE187" s="2">
        <v>20</v>
      </c>
      <c r="DF187" s="2">
        <v>35</v>
      </c>
      <c r="DG187" s="2">
        <v>27</v>
      </c>
      <c r="DH187" s="2">
        <v>33</v>
      </c>
      <c r="DI187" s="2">
        <v>71</v>
      </c>
      <c r="DJ187" s="2">
        <v>16</v>
      </c>
      <c r="DK187" s="2">
        <v>6</v>
      </c>
      <c r="DL187" s="2">
        <v>76</v>
      </c>
      <c r="DM187" s="2">
        <v>23</v>
      </c>
      <c r="DN187" s="2">
        <v>91</v>
      </c>
      <c r="DO187" s="2">
        <v>66</v>
      </c>
      <c r="DP187" s="2">
        <v>87</v>
      </c>
    </row>
    <row r="188" spans="19:120">
      <c r="S188" s="2">
        <v>0</v>
      </c>
      <c r="T188" s="2" t="str">
        <v>Arery Winserton</v>
      </c>
      <c r="U188" s="2">
        <v>73</v>
      </c>
      <c r="V188" s="2">
        <v>27</v>
      </c>
      <c r="W188" s="2">
        <v>66</v>
      </c>
      <c r="X188" s="2">
        <v>21</v>
      </c>
      <c r="Y188" s="2">
        <v>71</v>
      </c>
      <c r="Z188" s="2">
        <v>24</v>
      </c>
      <c r="AA188" s="2">
        <v>20</v>
      </c>
      <c r="AB188" s="2">
        <v>73</v>
      </c>
      <c r="AC188" s="2">
        <v>17</v>
      </c>
      <c r="AD188" s="2">
        <v>14</v>
      </c>
      <c r="AE188" s="2">
        <v>13</v>
      </c>
      <c r="AF188" s="2">
        <v>63</v>
      </c>
      <c r="AG188" s="2">
        <v>60</v>
      </c>
      <c r="AH188" s="2">
        <v>28</v>
      </c>
      <c r="AI188" s="2">
        <v>25</v>
      </c>
      <c r="AJ188" s="2">
        <v>54</v>
      </c>
      <c r="AK188" s="2">
        <v>83</v>
      </c>
      <c r="AL188" s="2">
        <v>79</v>
      </c>
      <c r="AM188" s="2">
        <v>5</v>
      </c>
      <c r="AN188" s="2">
        <v>6</v>
      </c>
      <c r="AO188" s="2">
        <v>13</v>
      </c>
      <c r="AP188" s="2">
        <v>41</v>
      </c>
      <c r="AQ188" s="2">
        <v>90</v>
      </c>
      <c r="AR188" s="2">
        <v>52</v>
      </c>
      <c r="AS188" s="2">
        <v>2</v>
      </c>
      <c r="AT188" s="2">
        <v>15</v>
      </c>
      <c r="AU188" s="2">
        <v>34</v>
      </c>
      <c r="AV188" s="2">
        <v>47</v>
      </c>
      <c r="AW188" s="2">
        <v>37</v>
      </c>
      <c r="AX188" s="2">
        <v>94</v>
      </c>
      <c r="AY188" s="2">
        <v>95</v>
      </c>
      <c r="AZ188" s="2">
        <v>38</v>
      </c>
      <c r="BA188" s="2">
        <v>36</v>
      </c>
      <c r="BB188" s="2">
        <v>68</v>
      </c>
      <c r="BC188" s="2">
        <v>84</v>
      </c>
      <c r="BD188" s="2">
        <v>46</v>
      </c>
      <c r="BE188" s="2">
        <v>81</v>
      </c>
      <c r="BF188" s="2">
        <v>56</v>
      </c>
      <c r="BG188" s="2">
        <v>24</v>
      </c>
      <c r="BH188" s="2">
        <v>20</v>
      </c>
      <c r="BI188" s="2">
        <v>8</v>
      </c>
      <c r="BJ188" s="2">
        <v>52</v>
      </c>
      <c r="BK188" s="2">
        <v>5</v>
      </c>
      <c r="BL188" s="2">
        <v>16</v>
      </c>
      <c r="BM188" s="2">
        <v>100</v>
      </c>
      <c r="BN188" s="2">
        <v>53</v>
      </c>
      <c r="BO188" s="2">
        <v>55</v>
      </c>
      <c r="BP188" s="2">
        <v>69</v>
      </c>
      <c r="BQ188" s="2">
        <v>76</v>
      </c>
      <c r="BR188" s="2">
        <v>35</v>
      </c>
      <c r="BS188" s="2">
        <v>78</v>
      </c>
      <c r="BT188" s="2">
        <v>35</v>
      </c>
      <c r="BU188" s="2">
        <v>40</v>
      </c>
      <c r="BV188" s="2">
        <v>82</v>
      </c>
      <c r="BW188" s="2">
        <v>30</v>
      </c>
      <c r="BX188" s="2">
        <v>26</v>
      </c>
      <c r="BY188" s="2">
        <v>16</v>
      </c>
      <c r="BZ188" s="2">
        <v>87</v>
      </c>
      <c r="CA188" s="2">
        <v>4</v>
      </c>
      <c r="CB188" s="2">
        <v>63</v>
      </c>
      <c r="CC188" s="2">
        <v>63</v>
      </c>
      <c r="CD188" s="2">
        <v>70</v>
      </c>
      <c r="CE188" s="2">
        <v>60</v>
      </c>
      <c r="CF188" s="2">
        <v>3</v>
      </c>
      <c r="CG188" s="2">
        <v>85</v>
      </c>
      <c r="CH188" s="2">
        <v>12</v>
      </c>
      <c r="CI188" s="2">
        <v>42</v>
      </c>
      <c r="CJ188" s="2">
        <v>54</v>
      </c>
      <c r="CK188" s="2">
        <v>33</v>
      </c>
      <c r="CL188" s="2">
        <v>79</v>
      </c>
      <c r="CM188" s="2">
        <v>78</v>
      </c>
      <c r="CN188" s="2">
        <v>15</v>
      </c>
      <c r="CO188" s="2">
        <v>37</v>
      </c>
      <c r="CP188" s="2">
        <v>51</v>
      </c>
      <c r="CQ188" s="2">
        <v>43</v>
      </c>
      <c r="CR188" s="2">
        <v>2</v>
      </c>
      <c r="CS188" s="2">
        <v>35</v>
      </c>
      <c r="CT188" s="2">
        <v>60</v>
      </c>
      <c r="CU188" s="2">
        <v>17</v>
      </c>
      <c r="CV188" s="2">
        <v>46</v>
      </c>
      <c r="CW188" s="2">
        <v>63</v>
      </c>
      <c r="CX188" s="2">
        <v>39</v>
      </c>
      <c r="CY188" s="2">
        <v>47</v>
      </c>
      <c r="CZ188" s="2">
        <v>60</v>
      </c>
      <c r="DA188" s="2">
        <v>11</v>
      </c>
      <c r="DB188" s="2">
        <v>29</v>
      </c>
      <c r="DC188" s="2">
        <v>80</v>
      </c>
      <c r="DD188" s="2">
        <v>78</v>
      </c>
      <c r="DE188" s="2">
        <v>29</v>
      </c>
      <c r="DF188" s="2">
        <v>59</v>
      </c>
      <c r="DG188" s="2">
        <v>7</v>
      </c>
      <c r="DH188" s="2">
        <v>20</v>
      </c>
      <c r="DI188" s="2">
        <v>92</v>
      </c>
      <c r="DJ188" s="2">
        <v>26</v>
      </c>
      <c r="DK188" s="2">
        <v>79</v>
      </c>
      <c r="DL188" s="2">
        <v>48</v>
      </c>
      <c r="DM188" s="2">
        <v>10</v>
      </c>
      <c r="DN188" s="2">
        <v>6</v>
      </c>
      <c r="DO188" s="2">
        <v>92</v>
      </c>
      <c r="DP188" s="2">
        <v>29</v>
      </c>
    </row>
    <row r="189" spans="19:120">
      <c r="S189" s="2">
        <v>0</v>
      </c>
      <c r="T189" s="2" t="str">
        <v>Arva Drayker</v>
      </c>
      <c r="U189" s="2">
        <v>62</v>
      </c>
      <c r="V189" s="2">
        <v>73</v>
      </c>
      <c r="W189" s="2">
        <v>69</v>
      </c>
      <c r="X189" s="2">
        <v>10</v>
      </c>
      <c r="Y189" s="2">
        <v>44</v>
      </c>
      <c r="Z189" s="2">
        <v>58</v>
      </c>
      <c r="AA189" s="2">
        <v>58</v>
      </c>
      <c r="AB189" s="2">
        <v>71</v>
      </c>
      <c r="AC189" s="2">
        <v>97</v>
      </c>
      <c r="AD189" s="2">
        <v>85</v>
      </c>
      <c r="AE189" s="2">
        <v>60</v>
      </c>
      <c r="AF189" s="2">
        <v>11</v>
      </c>
      <c r="AG189" s="2">
        <v>36</v>
      </c>
      <c r="AH189" s="2">
        <v>10</v>
      </c>
      <c r="AI189" s="2">
        <v>25</v>
      </c>
      <c r="AJ189" s="2">
        <v>47</v>
      </c>
      <c r="AK189" s="2">
        <v>25</v>
      </c>
      <c r="AL189" s="2">
        <v>69</v>
      </c>
      <c r="AM189" s="2">
        <v>33</v>
      </c>
      <c r="AN189" s="2">
        <v>30</v>
      </c>
      <c r="AO189" s="2">
        <v>92</v>
      </c>
      <c r="AP189" s="2">
        <v>36</v>
      </c>
      <c r="AQ189" s="2">
        <v>23</v>
      </c>
      <c r="AR189" s="2">
        <v>64</v>
      </c>
      <c r="AS189" s="2">
        <v>51</v>
      </c>
      <c r="AT189" s="2">
        <v>26</v>
      </c>
      <c r="AU189" s="2">
        <v>66</v>
      </c>
      <c r="AV189" s="2">
        <v>94</v>
      </c>
      <c r="AW189" s="2">
        <v>34</v>
      </c>
      <c r="AX189" s="2">
        <v>31</v>
      </c>
      <c r="AY189" s="2">
        <v>19</v>
      </c>
      <c r="AZ189" s="2">
        <v>74</v>
      </c>
      <c r="BA189" s="2">
        <v>14</v>
      </c>
      <c r="BB189" s="2">
        <v>98</v>
      </c>
      <c r="BC189" s="2">
        <v>81</v>
      </c>
      <c r="BD189" s="2">
        <v>25</v>
      </c>
      <c r="BE189" s="2">
        <v>58</v>
      </c>
      <c r="BF189" s="2">
        <v>39</v>
      </c>
      <c r="BG189" s="2">
        <v>36</v>
      </c>
      <c r="BH189" s="2">
        <v>33</v>
      </c>
      <c r="BI189" s="2">
        <v>83</v>
      </c>
      <c r="BJ189" s="2">
        <v>64</v>
      </c>
      <c r="BK189" s="2">
        <v>54</v>
      </c>
      <c r="BL189" s="2">
        <v>84</v>
      </c>
      <c r="BM189" s="2">
        <v>86</v>
      </c>
      <c r="BN189" s="2">
        <v>9</v>
      </c>
      <c r="BO189" s="2">
        <v>12</v>
      </c>
      <c r="BP189" s="2">
        <v>9</v>
      </c>
      <c r="BQ189" s="2">
        <v>95</v>
      </c>
      <c r="BR189" s="2">
        <v>15</v>
      </c>
      <c r="BS189" s="2">
        <v>82</v>
      </c>
      <c r="BT189" s="2">
        <v>14</v>
      </c>
      <c r="BU189" s="2">
        <v>58</v>
      </c>
      <c r="BV189" s="2">
        <v>5</v>
      </c>
      <c r="BW189" s="2">
        <v>83</v>
      </c>
      <c r="BX189" s="2">
        <v>18</v>
      </c>
      <c r="BY189" s="2">
        <v>26</v>
      </c>
      <c r="BZ189" s="2">
        <v>31</v>
      </c>
      <c r="CA189" s="2">
        <v>83</v>
      </c>
      <c r="CB189" s="2">
        <v>95</v>
      </c>
      <c r="CC189" s="2">
        <v>28</v>
      </c>
      <c r="CD189" s="2">
        <v>82</v>
      </c>
      <c r="CE189" s="2">
        <v>83</v>
      </c>
      <c r="CF189" s="2">
        <v>71</v>
      </c>
      <c r="CG189" s="2">
        <v>77</v>
      </c>
      <c r="CH189" s="2">
        <v>31</v>
      </c>
      <c r="CI189" s="2">
        <v>95</v>
      </c>
      <c r="CJ189" s="2">
        <v>61</v>
      </c>
      <c r="CK189" s="2">
        <v>12</v>
      </c>
      <c r="CL189" s="2">
        <v>32</v>
      </c>
      <c r="CM189" s="2">
        <v>93</v>
      </c>
      <c r="CN189" s="2">
        <v>42</v>
      </c>
      <c r="CO189" s="2">
        <v>22</v>
      </c>
      <c r="CP189" s="2">
        <v>26</v>
      </c>
      <c r="CQ189" s="2">
        <v>49</v>
      </c>
      <c r="CR189" s="2">
        <v>72</v>
      </c>
      <c r="CS189" s="2">
        <v>18</v>
      </c>
      <c r="CT189" s="2">
        <v>23</v>
      </c>
      <c r="CU189" s="2">
        <v>100</v>
      </c>
      <c r="CV189" s="2">
        <v>56</v>
      </c>
      <c r="CW189" s="2">
        <v>18</v>
      </c>
      <c r="CX189" s="2">
        <v>71</v>
      </c>
      <c r="CY189" s="2">
        <v>87</v>
      </c>
      <c r="CZ189" s="2">
        <v>25</v>
      </c>
      <c r="DA189" s="2">
        <v>13</v>
      </c>
      <c r="DB189" s="2">
        <v>54</v>
      </c>
      <c r="DC189" s="2">
        <v>91</v>
      </c>
      <c r="DD189" s="2">
        <v>31</v>
      </c>
      <c r="DE189" s="2">
        <v>14</v>
      </c>
      <c r="DF189" s="2">
        <v>61</v>
      </c>
      <c r="DG189" s="2">
        <v>23</v>
      </c>
      <c r="DH189" s="2">
        <v>2</v>
      </c>
      <c r="DI189" s="2">
        <v>94</v>
      </c>
      <c r="DJ189" s="2">
        <v>71</v>
      </c>
      <c r="DK189" s="2">
        <v>29</v>
      </c>
      <c r="DL189" s="2">
        <v>4</v>
      </c>
      <c r="DM189" s="2">
        <v>39</v>
      </c>
      <c r="DN189" s="2">
        <v>83</v>
      </c>
      <c r="DO189" s="2">
        <v>29</v>
      </c>
      <c r="DP189" s="2">
        <v>44</v>
      </c>
    </row>
    <row r="190" spans="19:120">
      <c r="S190" s="2">
        <v>1</v>
      </c>
      <c r="T190" s="2" t="str">
        <v>Avvin Crossley</v>
      </c>
      <c r="U190" s="2">
        <v>37</v>
      </c>
      <c r="V190" s="2">
        <v>8</v>
      </c>
      <c r="W190" s="2">
        <v>28</v>
      </c>
      <c r="X190" s="2">
        <v>47</v>
      </c>
      <c r="Y190" s="2">
        <v>43</v>
      </c>
      <c r="Z190" s="2">
        <v>30</v>
      </c>
      <c r="AA190" s="2">
        <v>6</v>
      </c>
      <c r="AB190" s="2">
        <v>43</v>
      </c>
      <c r="AC190" s="2">
        <v>18</v>
      </c>
      <c r="AD190" s="2">
        <v>63</v>
      </c>
      <c r="AE190" s="2">
        <v>98</v>
      </c>
      <c r="AF190" s="2">
        <v>46</v>
      </c>
      <c r="AG190" s="2">
        <v>26</v>
      </c>
      <c r="AH190" s="2">
        <v>68</v>
      </c>
      <c r="AI190" s="2">
        <v>66</v>
      </c>
      <c r="AJ190" s="2">
        <v>49</v>
      </c>
      <c r="AK190" s="2">
        <v>59</v>
      </c>
      <c r="AL190" s="2">
        <v>97</v>
      </c>
      <c r="AM190" s="2">
        <v>47</v>
      </c>
      <c r="AN190" s="2">
        <v>73</v>
      </c>
      <c r="AO190" s="2">
        <v>20</v>
      </c>
      <c r="AP190" s="2">
        <v>97</v>
      </c>
      <c r="AQ190" s="2">
        <v>63</v>
      </c>
      <c r="AR190" s="2">
        <v>5</v>
      </c>
      <c r="AS190" s="2">
        <v>50</v>
      </c>
      <c r="AT190" s="2">
        <v>3</v>
      </c>
      <c r="AU190" s="2">
        <v>79</v>
      </c>
      <c r="AV190" s="2">
        <v>31</v>
      </c>
      <c r="AW190" s="2">
        <v>46</v>
      </c>
      <c r="AX190" s="2">
        <v>85</v>
      </c>
      <c r="AY190" s="2">
        <v>61</v>
      </c>
      <c r="AZ190" s="2">
        <v>65</v>
      </c>
      <c r="BA190" s="2">
        <v>6</v>
      </c>
      <c r="BB190" s="2">
        <v>42</v>
      </c>
      <c r="BC190" s="2">
        <v>32</v>
      </c>
      <c r="BD190" s="2">
        <v>8</v>
      </c>
      <c r="BE190" s="2">
        <v>7</v>
      </c>
      <c r="BF190" s="2">
        <v>2</v>
      </c>
      <c r="BG190" s="2">
        <v>32</v>
      </c>
      <c r="BH190" s="2">
        <v>51</v>
      </c>
      <c r="BI190" s="2">
        <v>10</v>
      </c>
      <c r="BJ190" s="2">
        <v>86</v>
      </c>
      <c r="BK190" s="2">
        <v>5</v>
      </c>
      <c r="BL190" s="2">
        <v>26</v>
      </c>
      <c r="BM190" s="2">
        <v>37</v>
      </c>
      <c r="BN190" s="2">
        <v>54</v>
      </c>
      <c r="BO190" s="2">
        <v>3</v>
      </c>
      <c r="BP190" s="2">
        <v>70</v>
      </c>
      <c r="BQ190" s="2">
        <v>97</v>
      </c>
      <c r="BR190" s="2">
        <v>18</v>
      </c>
      <c r="BS190" s="2">
        <v>91</v>
      </c>
      <c r="BT190" s="2">
        <v>91</v>
      </c>
      <c r="BU190" s="2">
        <v>41</v>
      </c>
      <c r="BV190" s="2">
        <v>15</v>
      </c>
      <c r="BW190" s="2">
        <v>52</v>
      </c>
      <c r="BX190" s="2">
        <v>67</v>
      </c>
      <c r="BY190" s="2">
        <v>65</v>
      </c>
      <c r="BZ190" s="2">
        <v>16</v>
      </c>
      <c r="CA190" s="2">
        <v>42</v>
      </c>
      <c r="CB190" s="2">
        <v>90</v>
      </c>
      <c r="CC190" s="2">
        <v>19</v>
      </c>
      <c r="CD190" s="2">
        <v>83</v>
      </c>
      <c r="CE190" s="2">
        <v>7</v>
      </c>
      <c r="CF190" s="2">
        <v>53</v>
      </c>
      <c r="CG190" s="2">
        <v>18</v>
      </c>
      <c r="CH190" s="2">
        <v>58</v>
      </c>
      <c r="CI190" s="2">
        <v>30</v>
      </c>
      <c r="CJ190" s="2">
        <v>31</v>
      </c>
      <c r="CK190" s="2">
        <v>25</v>
      </c>
      <c r="CL190" s="2">
        <v>82</v>
      </c>
      <c r="CM190" s="2">
        <v>4</v>
      </c>
      <c r="CN190" s="2">
        <v>51</v>
      </c>
      <c r="CO190" s="2">
        <v>50</v>
      </c>
      <c r="CP190" s="2">
        <v>24</v>
      </c>
      <c r="CQ190" s="2">
        <v>28</v>
      </c>
      <c r="CR190" s="2">
        <v>55</v>
      </c>
      <c r="CS190" s="2">
        <v>62</v>
      </c>
      <c r="CT190" s="2">
        <v>72</v>
      </c>
      <c r="CU190" s="2">
        <v>44</v>
      </c>
      <c r="CV190" s="2">
        <v>1</v>
      </c>
      <c r="CW190" s="2">
        <v>4</v>
      </c>
      <c r="CX190" s="2">
        <v>13</v>
      </c>
      <c r="CY190" s="2">
        <v>91</v>
      </c>
      <c r="CZ190" s="2">
        <v>14</v>
      </c>
      <c r="DA190" s="2">
        <v>33</v>
      </c>
      <c r="DB190" s="2">
        <v>21</v>
      </c>
      <c r="DC190" s="2">
        <v>25</v>
      </c>
      <c r="DD190" s="2">
        <v>96</v>
      </c>
      <c r="DE190" s="2">
        <v>13</v>
      </c>
      <c r="DF190" s="2">
        <v>13</v>
      </c>
      <c r="DG190" s="2">
        <v>61</v>
      </c>
      <c r="DH190" s="2">
        <v>56</v>
      </c>
      <c r="DI190" s="2">
        <v>60</v>
      </c>
      <c r="DJ190" s="2">
        <v>79</v>
      </c>
      <c r="DK190" s="2">
        <v>41</v>
      </c>
      <c r="DL190" s="2">
        <v>92</v>
      </c>
      <c r="DM190" s="2">
        <v>39</v>
      </c>
      <c r="DN190" s="2">
        <v>59</v>
      </c>
      <c r="DO190" s="2">
        <v>44</v>
      </c>
      <c r="DP190" s="2">
        <v>80</v>
      </c>
    </row>
    <row r="191" spans="19:120">
      <c r="S191" s="2">
        <v>1</v>
      </c>
      <c r="T191" s="2" t="str">
        <v>Cora Penncott</v>
      </c>
      <c r="U191" s="2">
        <v>3</v>
      </c>
      <c r="V191" s="2">
        <v>97</v>
      </c>
      <c r="W191" s="2">
        <v>22</v>
      </c>
      <c r="X191" s="2">
        <v>96</v>
      </c>
      <c r="Y191" s="2">
        <v>34</v>
      </c>
      <c r="Z191" s="2">
        <v>2</v>
      </c>
      <c r="AA191" s="2">
        <v>40</v>
      </c>
      <c r="AB191" s="2">
        <v>80</v>
      </c>
      <c r="AC191" s="2">
        <v>27</v>
      </c>
      <c r="AD191" s="2">
        <v>14</v>
      </c>
      <c r="AE191" s="2">
        <v>5</v>
      </c>
      <c r="AF191" s="2">
        <v>67</v>
      </c>
      <c r="AG191" s="2">
        <v>1</v>
      </c>
      <c r="AH191" s="2">
        <v>16</v>
      </c>
      <c r="AI191" s="2">
        <v>89</v>
      </c>
      <c r="AJ191" s="2">
        <v>20</v>
      </c>
      <c r="AK191" s="2">
        <v>6</v>
      </c>
      <c r="AL191" s="2">
        <v>30</v>
      </c>
      <c r="AM191" s="2">
        <v>1</v>
      </c>
      <c r="AN191" s="2">
        <v>72</v>
      </c>
      <c r="AO191" s="2">
        <v>90</v>
      </c>
      <c r="AP191" s="2">
        <v>62</v>
      </c>
      <c r="AQ191" s="2">
        <v>91</v>
      </c>
      <c r="AR191" s="2">
        <v>7</v>
      </c>
      <c r="AS191" s="2">
        <v>69</v>
      </c>
      <c r="AT191" s="2">
        <v>44</v>
      </c>
      <c r="AU191" s="2">
        <v>91</v>
      </c>
      <c r="AV191" s="2">
        <v>90</v>
      </c>
      <c r="AW191" s="2">
        <v>75</v>
      </c>
      <c r="AX191" s="2">
        <v>6</v>
      </c>
      <c r="AY191" s="2">
        <v>96</v>
      </c>
      <c r="AZ191" s="2">
        <v>29</v>
      </c>
      <c r="BA191" s="2">
        <v>10</v>
      </c>
      <c r="BB191" s="2">
        <v>56</v>
      </c>
      <c r="BC191" s="2">
        <v>74</v>
      </c>
      <c r="BD191" s="2">
        <v>27</v>
      </c>
      <c r="BE191" s="2">
        <v>36</v>
      </c>
      <c r="BF191" s="2">
        <v>8</v>
      </c>
      <c r="BG191" s="2">
        <v>9</v>
      </c>
      <c r="BH191" s="2">
        <v>83</v>
      </c>
      <c r="BI191" s="2">
        <v>55</v>
      </c>
      <c r="BJ191" s="2">
        <v>97</v>
      </c>
      <c r="BK191" s="2">
        <v>74</v>
      </c>
      <c r="BL191" s="2">
        <v>89</v>
      </c>
      <c r="BM191" s="2">
        <v>18</v>
      </c>
      <c r="BN191" s="2">
        <v>35</v>
      </c>
      <c r="BO191" s="2">
        <v>8</v>
      </c>
      <c r="BP191" s="2">
        <v>91</v>
      </c>
      <c r="BQ191" s="2">
        <v>51</v>
      </c>
      <c r="BR191" s="2">
        <v>23</v>
      </c>
      <c r="BS191" s="2">
        <v>93</v>
      </c>
      <c r="BT191" s="2">
        <v>40</v>
      </c>
      <c r="BU191" s="2">
        <v>35</v>
      </c>
      <c r="BV191" s="2">
        <v>32</v>
      </c>
      <c r="BW191" s="2">
        <v>67</v>
      </c>
      <c r="BX191" s="2">
        <v>61</v>
      </c>
      <c r="BY191" s="2">
        <v>86</v>
      </c>
      <c r="BZ191" s="2">
        <v>46</v>
      </c>
      <c r="CA191" s="2">
        <v>76</v>
      </c>
      <c r="CB191" s="2">
        <v>68</v>
      </c>
      <c r="CC191" s="2">
        <v>61</v>
      </c>
      <c r="CD191" s="2">
        <v>33</v>
      </c>
      <c r="CE191" s="2">
        <v>99</v>
      </c>
      <c r="CF191" s="2">
        <v>86</v>
      </c>
      <c r="CG191" s="2">
        <v>48</v>
      </c>
      <c r="CH191" s="2">
        <v>85</v>
      </c>
      <c r="CI191" s="2">
        <v>57</v>
      </c>
      <c r="CJ191" s="2">
        <v>43</v>
      </c>
      <c r="CK191" s="2">
        <v>14</v>
      </c>
      <c r="CL191" s="2">
        <v>52</v>
      </c>
      <c r="CM191" s="2">
        <v>16</v>
      </c>
      <c r="CN191" s="2">
        <v>67</v>
      </c>
      <c r="CO191" s="2">
        <v>7</v>
      </c>
      <c r="CP191" s="2">
        <v>18</v>
      </c>
      <c r="CQ191" s="2">
        <v>86</v>
      </c>
      <c r="CR191" s="2">
        <v>4</v>
      </c>
      <c r="CS191" s="2">
        <v>24</v>
      </c>
      <c r="CT191" s="2">
        <v>70</v>
      </c>
      <c r="CU191" s="2">
        <v>15</v>
      </c>
      <c r="CV191" s="2">
        <v>80</v>
      </c>
      <c r="CW191" s="2">
        <v>99</v>
      </c>
      <c r="CX191" s="2">
        <v>75</v>
      </c>
      <c r="CY191" s="2">
        <v>92</v>
      </c>
      <c r="CZ191" s="2">
        <v>83</v>
      </c>
      <c r="DA191" s="2">
        <v>74</v>
      </c>
      <c r="DB191" s="2">
        <v>58</v>
      </c>
      <c r="DC191" s="2">
        <v>45</v>
      </c>
      <c r="DD191" s="2">
        <v>36</v>
      </c>
      <c r="DE191" s="2">
        <v>79</v>
      </c>
      <c r="DF191" s="2">
        <v>88</v>
      </c>
      <c r="DG191" s="2">
        <v>97</v>
      </c>
      <c r="DH191" s="2">
        <v>27</v>
      </c>
      <c r="DI191" s="2">
        <v>25</v>
      </c>
      <c r="DJ191" s="2">
        <v>68</v>
      </c>
      <c r="DK191" s="2">
        <v>63</v>
      </c>
      <c r="DL191" s="2">
        <v>74</v>
      </c>
      <c r="DM191" s="2">
        <v>95</v>
      </c>
      <c r="DN191" s="2">
        <v>22</v>
      </c>
      <c r="DO191" s="2">
        <v>22</v>
      </c>
      <c r="DP191" s="2">
        <v>10</v>
      </c>
    </row>
    <row r="192" spans="19:120">
      <c r="S192" s="2">
        <v>0</v>
      </c>
      <c r="T192" s="2" t="str">
        <v>Jara Strathker</v>
      </c>
      <c r="U192" s="2">
        <v>49</v>
      </c>
      <c r="V192" s="2">
        <v>30</v>
      </c>
      <c r="W192" s="2">
        <v>69</v>
      </c>
      <c r="X192" s="2">
        <v>23</v>
      </c>
      <c r="Y192" s="2">
        <v>64</v>
      </c>
      <c r="Z192" s="2">
        <v>56</v>
      </c>
      <c r="AA192" s="2">
        <v>65</v>
      </c>
      <c r="AB192" s="2">
        <v>99</v>
      </c>
      <c r="AC192" s="2">
        <v>83</v>
      </c>
      <c r="AD192" s="2">
        <v>43</v>
      </c>
      <c r="AE192" s="2">
        <v>80</v>
      </c>
      <c r="AF192" s="2">
        <v>79</v>
      </c>
      <c r="AG192" s="2">
        <v>22</v>
      </c>
      <c r="AH192" s="2">
        <v>82</v>
      </c>
      <c r="AI192" s="2">
        <v>19</v>
      </c>
      <c r="AJ192" s="2">
        <v>83</v>
      </c>
      <c r="AK192" s="2">
        <v>41</v>
      </c>
      <c r="AL192" s="2">
        <v>58</v>
      </c>
      <c r="AM192" s="2">
        <v>71</v>
      </c>
      <c r="AN192" s="2">
        <v>73</v>
      </c>
      <c r="AO192" s="2">
        <v>83</v>
      </c>
      <c r="AP192" s="2">
        <v>7</v>
      </c>
      <c r="AQ192" s="2">
        <v>90</v>
      </c>
      <c r="AR192" s="2">
        <v>9</v>
      </c>
      <c r="AS192" s="2">
        <v>74</v>
      </c>
      <c r="AT192" s="2">
        <v>41</v>
      </c>
      <c r="AU192" s="2">
        <v>10</v>
      </c>
      <c r="AV192" s="2">
        <v>69</v>
      </c>
      <c r="AW192" s="2">
        <v>91</v>
      </c>
      <c r="AX192" s="2">
        <v>18</v>
      </c>
      <c r="AY192" s="2">
        <v>26</v>
      </c>
      <c r="AZ192" s="2">
        <v>5</v>
      </c>
      <c r="BA192" s="2">
        <v>71</v>
      </c>
      <c r="BB192" s="2">
        <v>22</v>
      </c>
      <c r="BC192" s="2">
        <v>53</v>
      </c>
      <c r="BD192" s="2">
        <v>65</v>
      </c>
      <c r="BE192" s="2">
        <v>78</v>
      </c>
      <c r="BF192" s="2">
        <v>60</v>
      </c>
      <c r="BG192" s="2">
        <v>96</v>
      </c>
      <c r="BH192" s="2">
        <v>43</v>
      </c>
      <c r="BI192" s="2">
        <v>69</v>
      </c>
      <c r="BJ192" s="2">
        <v>1</v>
      </c>
      <c r="BK192" s="2">
        <v>42</v>
      </c>
      <c r="BL192" s="2">
        <v>98</v>
      </c>
      <c r="BM192" s="2">
        <v>63</v>
      </c>
      <c r="BN192" s="2">
        <v>66</v>
      </c>
      <c r="BO192" s="2">
        <v>57</v>
      </c>
      <c r="BP192" s="2">
        <v>42</v>
      </c>
      <c r="BQ192" s="2">
        <v>79</v>
      </c>
      <c r="BR192" s="2">
        <v>45</v>
      </c>
      <c r="BS192" s="2">
        <v>45</v>
      </c>
      <c r="BT192" s="2">
        <v>7</v>
      </c>
      <c r="BU192" s="2">
        <v>61</v>
      </c>
      <c r="BV192" s="2">
        <v>51</v>
      </c>
      <c r="BW192" s="2">
        <v>67</v>
      </c>
      <c r="BX192" s="2">
        <v>31</v>
      </c>
      <c r="BY192" s="2">
        <v>30</v>
      </c>
      <c r="BZ192" s="2">
        <v>9</v>
      </c>
      <c r="CA192" s="2">
        <v>70</v>
      </c>
      <c r="CB192" s="2">
        <v>8</v>
      </c>
      <c r="CC192" s="2">
        <v>44</v>
      </c>
      <c r="CD192" s="2">
        <v>20</v>
      </c>
      <c r="CE192" s="2">
        <v>84</v>
      </c>
      <c r="CF192" s="2">
        <v>32</v>
      </c>
      <c r="CG192" s="2">
        <v>62</v>
      </c>
      <c r="CH192" s="2">
        <v>63</v>
      </c>
      <c r="CI192" s="2">
        <v>33</v>
      </c>
      <c r="CJ192" s="2">
        <v>87</v>
      </c>
      <c r="CK192" s="2">
        <v>75</v>
      </c>
      <c r="CL192" s="2">
        <v>19</v>
      </c>
      <c r="CM192" s="2">
        <v>79</v>
      </c>
      <c r="CN192" s="2">
        <v>9</v>
      </c>
      <c r="CO192" s="2">
        <v>43</v>
      </c>
      <c r="CP192" s="2">
        <v>39</v>
      </c>
      <c r="CQ192" s="2">
        <v>54</v>
      </c>
      <c r="CR192" s="2">
        <v>94</v>
      </c>
      <c r="CS192" s="2">
        <v>63</v>
      </c>
      <c r="CT192" s="2">
        <v>36</v>
      </c>
      <c r="CU192" s="2">
        <v>26</v>
      </c>
      <c r="CV192" s="2">
        <v>4</v>
      </c>
      <c r="CW192" s="2">
        <v>51</v>
      </c>
      <c r="CX192" s="2">
        <v>95</v>
      </c>
      <c r="CY192" s="2">
        <v>58</v>
      </c>
      <c r="CZ192" s="2">
        <v>54</v>
      </c>
      <c r="DA192" s="2">
        <v>78</v>
      </c>
      <c r="DB192" s="2">
        <v>49</v>
      </c>
      <c r="DC192" s="2">
        <v>94</v>
      </c>
      <c r="DD192" s="2">
        <v>23</v>
      </c>
      <c r="DE192" s="2">
        <v>64</v>
      </c>
      <c r="DF192" s="2">
        <v>15</v>
      </c>
      <c r="DG192" s="2">
        <v>75</v>
      </c>
      <c r="DH192" s="2">
        <v>95</v>
      </c>
      <c r="DI192" s="2">
        <v>38</v>
      </c>
      <c r="DJ192" s="2">
        <v>22</v>
      </c>
      <c r="DK192" s="2">
        <v>40</v>
      </c>
      <c r="DL192" s="2">
        <v>4</v>
      </c>
      <c r="DM192" s="2">
        <v>31</v>
      </c>
      <c r="DN192" s="2">
        <v>75</v>
      </c>
      <c r="DO192" s="2">
        <v>82</v>
      </c>
      <c r="DP192" s="2">
        <v>58</v>
      </c>
    </row>
    <row r="193" spans="19:120">
      <c r="S193" s="2">
        <v>1</v>
      </c>
      <c r="T193" s="2" t="str">
        <v>Davin Faircott</v>
      </c>
      <c r="U193" s="2">
        <v>9</v>
      </c>
      <c r="V193" s="2">
        <v>92</v>
      </c>
      <c r="W193" s="2">
        <v>33</v>
      </c>
      <c r="X193" s="2">
        <v>21</v>
      </c>
      <c r="Y193" s="2">
        <v>33</v>
      </c>
      <c r="Z193" s="2">
        <v>56</v>
      </c>
      <c r="AA193" s="2">
        <v>49</v>
      </c>
      <c r="AB193" s="2">
        <v>21</v>
      </c>
      <c r="AC193" s="2">
        <v>69</v>
      </c>
      <c r="AD193" s="2">
        <v>37</v>
      </c>
      <c r="AE193" s="2">
        <v>33</v>
      </c>
      <c r="AF193" s="2">
        <v>35</v>
      </c>
      <c r="AG193" s="2">
        <v>19</v>
      </c>
      <c r="AH193" s="2">
        <v>58</v>
      </c>
      <c r="AI193" s="2">
        <v>55</v>
      </c>
      <c r="AJ193" s="2">
        <v>85</v>
      </c>
      <c r="AK193" s="2">
        <v>79</v>
      </c>
      <c r="AL193" s="2">
        <v>70</v>
      </c>
      <c r="AM193" s="2">
        <v>93</v>
      </c>
      <c r="AN193" s="2">
        <v>35</v>
      </c>
      <c r="AO193" s="2">
        <v>33</v>
      </c>
      <c r="AP193" s="2">
        <v>16</v>
      </c>
      <c r="AQ193" s="2">
        <v>9</v>
      </c>
      <c r="AR193" s="2">
        <v>29</v>
      </c>
      <c r="AS193" s="2">
        <v>24</v>
      </c>
      <c r="AT193" s="2">
        <v>68</v>
      </c>
      <c r="AU193" s="2">
        <v>30</v>
      </c>
      <c r="AV193" s="2">
        <v>78</v>
      </c>
      <c r="AW193" s="2">
        <v>67</v>
      </c>
      <c r="AX193" s="2">
        <v>16</v>
      </c>
      <c r="AY193" s="2">
        <v>75</v>
      </c>
      <c r="AZ193" s="2">
        <v>55</v>
      </c>
      <c r="BA193" s="2">
        <v>88</v>
      </c>
      <c r="BB193" s="2">
        <v>79</v>
      </c>
      <c r="BC193" s="2">
        <v>82</v>
      </c>
      <c r="BD193" s="2">
        <v>79</v>
      </c>
      <c r="BE193" s="2">
        <v>5</v>
      </c>
      <c r="BF193" s="2">
        <v>40</v>
      </c>
      <c r="BG193" s="2">
        <v>14</v>
      </c>
      <c r="BH193" s="2">
        <v>19</v>
      </c>
      <c r="BI193" s="2">
        <v>94</v>
      </c>
      <c r="BJ193" s="2">
        <v>1</v>
      </c>
      <c r="BK193" s="2">
        <v>80</v>
      </c>
      <c r="BL193" s="2">
        <v>75</v>
      </c>
      <c r="BM193" s="2">
        <v>38</v>
      </c>
      <c r="BN193" s="2">
        <v>32</v>
      </c>
      <c r="BO193" s="2">
        <v>90</v>
      </c>
      <c r="BP193" s="2">
        <v>75</v>
      </c>
      <c r="BQ193" s="2">
        <v>35</v>
      </c>
      <c r="BR193" s="2">
        <v>93</v>
      </c>
      <c r="BS193" s="2">
        <v>24</v>
      </c>
      <c r="BT193" s="2">
        <v>35</v>
      </c>
      <c r="BU193" s="2">
        <v>88</v>
      </c>
      <c r="BV193" s="2">
        <v>80</v>
      </c>
      <c r="BW193" s="2">
        <v>73</v>
      </c>
      <c r="BX193" s="2">
        <v>79</v>
      </c>
      <c r="BY193" s="2">
        <v>3</v>
      </c>
      <c r="BZ193" s="2">
        <v>68</v>
      </c>
      <c r="CA193" s="2">
        <v>99</v>
      </c>
      <c r="CB193" s="2">
        <v>34</v>
      </c>
      <c r="CC193" s="2">
        <v>68</v>
      </c>
      <c r="CD193" s="2">
        <v>27</v>
      </c>
      <c r="CE193" s="2">
        <v>4</v>
      </c>
      <c r="CF193" s="2">
        <v>9</v>
      </c>
      <c r="CG193" s="2">
        <v>38</v>
      </c>
      <c r="CH193" s="2">
        <v>90</v>
      </c>
      <c r="CI193" s="2">
        <v>53</v>
      </c>
      <c r="CJ193" s="2">
        <v>47</v>
      </c>
      <c r="CK193" s="2">
        <v>90</v>
      </c>
      <c r="CL193" s="2">
        <v>93</v>
      </c>
      <c r="CM193" s="2">
        <v>29</v>
      </c>
      <c r="CN193" s="2">
        <v>34</v>
      </c>
      <c r="CO193" s="2">
        <v>41</v>
      </c>
      <c r="CP193" s="2">
        <v>50</v>
      </c>
      <c r="CQ193" s="2">
        <v>64</v>
      </c>
      <c r="CR193" s="2">
        <v>32</v>
      </c>
      <c r="CS193" s="2">
        <v>47</v>
      </c>
      <c r="CT193" s="2">
        <v>85</v>
      </c>
      <c r="CU193" s="2">
        <v>86</v>
      </c>
      <c r="CV193" s="2">
        <v>98</v>
      </c>
      <c r="CW193" s="2">
        <v>53</v>
      </c>
      <c r="CX193" s="2">
        <v>94</v>
      </c>
      <c r="CY193" s="2">
        <v>70</v>
      </c>
      <c r="CZ193" s="2">
        <v>99</v>
      </c>
      <c r="DA193" s="2">
        <v>74</v>
      </c>
      <c r="DB193" s="2">
        <v>2</v>
      </c>
      <c r="DC193" s="2">
        <v>39</v>
      </c>
      <c r="DD193" s="2">
        <v>89</v>
      </c>
      <c r="DE193" s="2">
        <v>78</v>
      </c>
      <c r="DF193" s="2">
        <v>9</v>
      </c>
      <c r="DG193" s="2">
        <v>25</v>
      </c>
      <c r="DH193" s="2">
        <v>24</v>
      </c>
      <c r="DI193" s="2">
        <v>68</v>
      </c>
      <c r="DJ193" s="2">
        <v>63</v>
      </c>
      <c r="DK193" s="2">
        <v>70</v>
      </c>
      <c r="DL193" s="2">
        <v>8</v>
      </c>
      <c r="DM193" s="2">
        <v>11</v>
      </c>
      <c r="DN193" s="2">
        <v>70</v>
      </c>
      <c r="DO193" s="2">
        <v>42</v>
      </c>
      <c r="DP193" s="2">
        <v>40</v>
      </c>
    </row>
    <row r="194" spans="19:120">
      <c r="S194" s="2">
        <v>1</v>
      </c>
      <c r="T194" s="2" t="str">
        <v>Maery Winserton</v>
      </c>
      <c r="U194" s="2">
        <v>65</v>
      </c>
      <c r="V194" s="2">
        <v>91</v>
      </c>
      <c r="W194" s="2">
        <v>41</v>
      </c>
      <c r="X194" s="2">
        <v>70</v>
      </c>
      <c r="Y194" s="2">
        <v>52</v>
      </c>
      <c r="Z194" s="2">
        <v>40</v>
      </c>
      <c r="AA194" s="2">
        <v>51</v>
      </c>
      <c r="AB194" s="2">
        <v>51</v>
      </c>
      <c r="AC194" s="2">
        <v>47</v>
      </c>
      <c r="AD194" s="2">
        <v>94</v>
      </c>
      <c r="AE194" s="2">
        <v>88</v>
      </c>
      <c r="AF194" s="2">
        <v>64</v>
      </c>
      <c r="AG194" s="2">
        <v>18</v>
      </c>
      <c r="AH194" s="2">
        <v>8</v>
      </c>
      <c r="AI194" s="2">
        <v>98</v>
      </c>
      <c r="AJ194" s="2">
        <v>39</v>
      </c>
      <c r="AK194" s="2">
        <v>64</v>
      </c>
      <c r="AL194" s="2">
        <v>25</v>
      </c>
      <c r="AM194" s="2">
        <v>96</v>
      </c>
      <c r="AN194" s="2">
        <v>22</v>
      </c>
      <c r="AO194" s="2">
        <v>55</v>
      </c>
      <c r="AP194" s="2">
        <v>80</v>
      </c>
      <c r="AQ194" s="2">
        <v>50</v>
      </c>
      <c r="AR194" s="2">
        <v>82</v>
      </c>
      <c r="AS194" s="2">
        <v>51</v>
      </c>
      <c r="AT194" s="2">
        <v>38</v>
      </c>
      <c r="AU194" s="2">
        <v>64</v>
      </c>
      <c r="AV194" s="2">
        <v>77</v>
      </c>
      <c r="AW194" s="2">
        <v>79</v>
      </c>
      <c r="AX194" s="2">
        <v>53</v>
      </c>
      <c r="AY194" s="2">
        <v>93</v>
      </c>
      <c r="AZ194" s="2">
        <v>6</v>
      </c>
      <c r="BA194" s="2">
        <v>46</v>
      </c>
      <c r="BB194" s="2">
        <v>29</v>
      </c>
      <c r="BC194" s="2">
        <v>48</v>
      </c>
      <c r="BD194" s="2">
        <v>90</v>
      </c>
      <c r="BE194" s="2">
        <v>5</v>
      </c>
      <c r="BF194" s="2">
        <v>54</v>
      </c>
      <c r="BG194" s="2">
        <v>53</v>
      </c>
      <c r="BH194" s="2">
        <v>68</v>
      </c>
      <c r="BI194" s="2">
        <v>50</v>
      </c>
      <c r="BJ194" s="2">
        <v>18</v>
      </c>
      <c r="BK194" s="2">
        <v>15</v>
      </c>
      <c r="BL194" s="2">
        <v>53</v>
      </c>
      <c r="BM194" s="2">
        <v>49</v>
      </c>
      <c r="BN194" s="2">
        <v>63</v>
      </c>
      <c r="BO194" s="2">
        <v>79</v>
      </c>
      <c r="BP194" s="2">
        <v>96</v>
      </c>
      <c r="BQ194" s="2">
        <v>58</v>
      </c>
      <c r="BR194" s="2">
        <v>52</v>
      </c>
      <c r="BS194" s="2">
        <v>28</v>
      </c>
      <c r="BT194" s="2">
        <v>2</v>
      </c>
      <c r="BU194" s="2">
        <v>47</v>
      </c>
      <c r="BV194" s="2">
        <v>6</v>
      </c>
      <c r="BW194" s="2">
        <v>23</v>
      </c>
      <c r="BX194" s="2">
        <v>27</v>
      </c>
      <c r="BY194" s="2">
        <v>66</v>
      </c>
      <c r="BZ194" s="2">
        <v>47</v>
      </c>
      <c r="CA194" s="2">
        <v>96</v>
      </c>
      <c r="CB194" s="2">
        <v>34</v>
      </c>
      <c r="CC194" s="2">
        <v>48</v>
      </c>
      <c r="CD194" s="2">
        <v>69</v>
      </c>
      <c r="CE194" s="2">
        <v>22</v>
      </c>
      <c r="CF194" s="2">
        <v>81</v>
      </c>
      <c r="CG194" s="2">
        <v>86</v>
      </c>
      <c r="CH194" s="2">
        <v>58</v>
      </c>
      <c r="CI194" s="2">
        <v>92</v>
      </c>
      <c r="CJ194" s="2">
        <v>47</v>
      </c>
      <c r="CK194" s="2">
        <v>90</v>
      </c>
      <c r="CL194" s="2">
        <v>69</v>
      </c>
      <c r="CM194" s="2">
        <v>18</v>
      </c>
      <c r="CN194" s="2">
        <v>26</v>
      </c>
      <c r="CO194" s="2">
        <v>12</v>
      </c>
      <c r="CP194" s="2">
        <v>75</v>
      </c>
      <c r="CQ194" s="2">
        <v>30</v>
      </c>
      <c r="CR194" s="2">
        <v>54</v>
      </c>
      <c r="CS194" s="2">
        <v>10</v>
      </c>
      <c r="CT194" s="2">
        <v>31</v>
      </c>
      <c r="CU194" s="2">
        <v>3</v>
      </c>
      <c r="CV194" s="2">
        <v>54</v>
      </c>
      <c r="CW194" s="2">
        <v>15</v>
      </c>
      <c r="CX194" s="2">
        <v>74</v>
      </c>
      <c r="CY194" s="2">
        <v>90</v>
      </c>
      <c r="CZ194" s="2">
        <v>33</v>
      </c>
      <c r="DA194" s="2">
        <v>51</v>
      </c>
      <c r="DB194" s="2">
        <v>11</v>
      </c>
      <c r="DC194" s="2">
        <v>96</v>
      </c>
      <c r="DD194" s="2">
        <v>15</v>
      </c>
      <c r="DE194" s="2">
        <v>75</v>
      </c>
      <c r="DF194" s="2">
        <v>28</v>
      </c>
      <c r="DG194" s="2">
        <v>40</v>
      </c>
      <c r="DH194" s="2">
        <v>29</v>
      </c>
      <c r="DI194" s="2">
        <v>64</v>
      </c>
      <c r="DJ194" s="2">
        <v>1</v>
      </c>
      <c r="DK194" s="2">
        <v>97</v>
      </c>
      <c r="DL194" s="2">
        <v>82</v>
      </c>
      <c r="DM194" s="2">
        <v>54</v>
      </c>
      <c r="DN194" s="2">
        <v>10</v>
      </c>
      <c r="DO194" s="2">
        <v>8</v>
      </c>
      <c r="DP194" s="2">
        <v>100</v>
      </c>
    </row>
    <row r="195" spans="19:120">
      <c r="S195" s="2">
        <v>1</v>
      </c>
      <c r="T195" s="2" t="str">
        <v>Nolia Kinsley</v>
      </c>
      <c r="U195" s="2">
        <v>20</v>
      </c>
      <c r="V195" s="2">
        <v>86</v>
      </c>
      <c r="W195" s="2">
        <v>70</v>
      </c>
      <c r="X195" s="2">
        <v>46</v>
      </c>
      <c r="Y195" s="2">
        <v>100</v>
      </c>
      <c r="Z195" s="2">
        <v>64</v>
      </c>
      <c r="AA195" s="2">
        <v>50</v>
      </c>
      <c r="AB195" s="2">
        <v>69</v>
      </c>
      <c r="AC195" s="2">
        <v>8</v>
      </c>
      <c r="AD195" s="2">
        <v>30</v>
      </c>
      <c r="AE195" s="2">
        <v>82</v>
      </c>
      <c r="AF195" s="2">
        <v>34</v>
      </c>
      <c r="AG195" s="2">
        <v>65</v>
      </c>
      <c r="AH195" s="2">
        <v>70</v>
      </c>
      <c r="AI195" s="2">
        <v>42</v>
      </c>
      <c r="AJ195" s="2">
        <v>51</v>
      </c>
      <c r="AK195" s="2">
        <v>26</v>
      </c>
      <c r="AL195" s="2">
        <v>89</v>
      </c>
      <c r="AM195" s="2">
        <v>66</v>
      </c>
      <c r="AN195" s="2">
        <v>81</v>
      </c>
      <c r="AO195" s="2">
        <v>81</v>
      </c>
      <c r="AP195" s="2">
        <v>29</v>
      </c>
      <c r="AQ195" s="2">
        <v>42</v>
      </c>
      <c r="AR195" s="2">
        <v>21</v>
      </c>
      <c r="AS195" s="2">
        <v>82</v>
      </c>
      <c r="AT195" s="2">
        <v>92</v>
      </c>
      <c r="AU195" s="2">
        <v>76</v>
      </c>
      <c r="AV195" s="2">
        <v>11</v>
      </c>
      <c r="AW195" s="2">
        <v>49</v>
      </c>
      <c r="AX195" s="2">
        <v>66</v>
      </c>
      <c r="AY195" s="2">
        <v>79</v>
      </c>
      <c r="AZ195" s="2">
        <v>35</v>
      </c>
      <c r="BA195" s="2">
        <v>26</v>
      </c>
      <c r="BB195" s="2">
        <v>72</v>
      </c>
      <c r="BC195" s="2">
        <v>39</v>
      </c>
      <c r="BD195" s="2">
        <v>79</v>
      </c>
      <c r="BE195" s="2">
        <v>67</v>
      </c>
      <c r="BF195" s="2">
        <v>78</v>
      </c>
      <c r="BG195" s="2">
        <v>17</v>
      </c>
      <c r="BH195" s="2">
        <v>44</v>
      </c>
      <c r="BI195" s="2">
        <v>93</v>
      </c>
      <c r="BJ195" s="2">
        <v>54</v>
      </c>
      <c r="BK195" s="2">
        <v>27</v>
      </c>
      <c r="BL195" s="2">
        <v>48</v>
      </c>
      <c r="BM195" s="2">
        <v>12</v>
      </c>
      <c r="BN195" s="2">
        <v>16</v>
      </c>
      <c r="BO195" s="2">
        <v>31</v>
      </c>
      <c r="BP195" s="2">
        <v>54</v>
      </c>
      <c r="BQ195" s="2">
        <v>28</v>
      </c>
      <c r="BR195" s="2">
        <v>38</v>
      </c>
      <c r="BS195" s="2">
        <v>51</v>
      </c>
      <c r="BT195" s="2">
        <v>2</v>
      </c>
      <c r="BU195" s="2">
        <v>76</v>
      </c>
      <c r="BV195" s="2">
        <v>29</v>
      </c>
      <c r="BW195" s="2">
        <v>17</v>
      </c>
      <c r="BX195" s="2">
        <v>38</v>
      </c>
      <c r="BY195" s="2">
        <v>15</v>
      </c>
      <c r="BZ195" s="2">
        <v>7</v>
      </c>
      <c r="CA195" s="2">
        <v>94</v>
      </c>
      <c r="CB195" s="2">
        <v>45</v>
      </c>
      <c r="CC195" s="2">
        <v>7</v>
      </c>
      <c r="CD195" s="2">
        <v>44</v>
      </c>
      <c r="CE195" s="2">
        <v>66</v>
      </c>
      <c r="CF195" s="2">
        <v>82</v>
      </c>
      <c r="CG195" s="2">
        <v>11</v>
      </c>
      <c r="CH195" s="2">
        <v>5</v>
      </c>
      <c r="CI195" s="2">
        <v>67</v>
      </c>
      <c r="CJ195" s="2">
        <v>35</v>
      </c>
      <c r="CK195" s="2">
        <v>48</v>
      </c>
      <c r="CL195" s="2">
        <v>48</v>
      </c>
      <c r="CM195" s="2">
        <v>81</v>
      </c>
      <c r="CN195" s="2">
        <v>22</v>
      </c>
      <c r="CO195" s="2">
        <v>47</v>
      </c>
      <c r="CP195" s="2">
        <v>95</v>
      </c>
      <c r="CQ195" s="2">
        <v>83</v>
      </c>
      <c r="CR195" s="2">
        <v>12</v>
      </c>
      <c r="CS195" s="2">
        <v>83</v>
      </c>
      <c r="CT195" s="2">
        <v>7</v>
      </c>
      <c r="CU195" s="2">
        <v>28</v>
      </c>
      <c r="CV195" s="2">
        <v>73</v>
      </c>
      <c r="CW195" s="2">
        <v>57</v>
      </c>
      <c r="CX195" s="2">
        <v>1</v>
      </c>
      <c r="CY195" s="2">
        <v>97</v>
      </c>
      <c r="CZ195" s="2">
        <v>92</v>
      </c>
      <c r="DA195" s="2">
        <v>95</v>
      </c>
      <c r="DB195" s="2">
        <v>46</v>
      </c>
      <c r="DC195" s="2">
        <v>20</v>
      </c>
      <c r="DD195" s="2">
        <v>49</v>
      </c>
      <c r="DE195" s="2">
        <v>34</v>
      </c>
      <c r="DF195" s="2">
        <v>57</v>
      </c>
      <c r="DG195" s="2">
        <v>56</v>
      </c>
      <c r="DH195" s="2">
        <v>94</v>
      </c>
      <c r="DI195" s="2">
        <v>11</v>
      </c>
      <c r="DJ195" s="2">
        <v>36</v>
      </c>
      <c r="DK195" s="2">
        <v>57</v>
      </c>
      <c r="DL195" s="2">
        <v>1</v>
      </c>
      <c r="DM195" s="2">
        <v>25</v>
      </c>
      <c r="DN195" s="2">
        <v>25</v>
      </c>
      <c r="DO195" s="2">
        <v>44</v>
      </c>
      <c r="DP195" s="2">
        <v>2</v>
      </c>
    </row>
    <row r="196" spans="19:120">
      <c r="S196" s="2">
        <v>1</v>
      </c>
      <c r="T196" s="2" t="str">
        <v>Sira Winsridge</v>
      </c>
      <c r="U196" s="2">
        <v>23</v>
      </c>
      <c r="V196" s="2">
        <v>84</v>
      </c>
      <c r="W196" s="2">
        <v>18</v>
      </c>
      <c r="X196" s="2">
        <v>62</v>
      </c>
      <c r="Y196" s="2">
        <v>29</v>
      </c>
      <c r="Z196" s="2">
        <v>98</v>
      </c>
      <c r="AA196" s="2">
        <v>72</v>
      </c>
      <c r="AB196" s="2">
        <v>55</v>
      </c>
      <c r="AC196" s="2">
        <v>24</v>
      </c>
      <c r="AD196" s="2">
        <v>60</v>
      </c>
      <c r="AE196" s="2">
        <v>2</v>
      </c>
      <c r="AF196" s="2">
        <v>64</v>
      </c>
      <c r="AG196" s="2">
        <v>49</v>
      </c>
      <c r="AH196" s="2">
        <v>57</v>
      </c>
      <c r="AI196" s="2">
        <v>94</v>
      </c>
      <c r="AJ196" s="2">
        <v>92</v>
      </c>
      <c r="AK196" s="2">
        <v>54</v>
      </c>
      <c r="AL196" s="2">
        <v>76</v>
      </c>
      <c r="AM196" s="2">
        <v>21</v>
      </c>
      <c r="AN196" s="2">
        <v>45</v>
      </c>
      <c r="AO196" s="2">
        <v>97</v>
      </c>
      <c r="AP196" s="2">
        <v>81</v>
      </c>
      <c r="AQ196" s="2">
        <v>92</v>
      </c>
      <c r="AR196" s="2">
        <v>68</v>
      </c>
      <c r="AS196" s="2">
        <v>75</v>
      </c>
      <c r="AT196" s="2">
        <v>61</v>
      </c>
      <c r="AU196" s="2">
        <v>15</v>
      </c>
      <c r="AV196" s="2">
        <v>54</v>
      </c>
      <c r="AW196" s="2">
        <v>99</v>
      </c>
      <c r="AX196" s="2">
        <v>26</v>
      </c>
      <c r="AY196" s="2">
        <v>81</v>
      </c>
      <c r="AZ196" s="2">
        <v>13</v>
      </c>
      <c r="BA196" s="2">
        <v>68</v>
      </c>
      <c r="BB196" s="2">
        <v>60</v>
      </c>
      <c r="BC196" s="2">
        <v>87</v>
      </c>
      <c r="BD196" s="2">
        <v>92</v>
      </c>
      <c r="BE196" s="2">
        <v>84</v>
      </c>
      <c r="BF196" s="2">
        <v>16</v>
      </c>
      <c r="BG196" s="2">
        <v>23</v>
      </c>
      <c r="BH196" s="2">
        <v>52</v>
      </c>
      <c r="BI196" s="2">
        <v>65</v>
      </c>
      <c r="BJ196" s="2">
        <v>68</v>
      </c>
      <c r="BK196" s="2">
        <v>16</v>
      </c>
      <c r="BL196" s="2">
        <v>12</v>
      </c>
      <c r="BM196" s="2">
        <v>22</v>
      </c>
      <c r="BN196" s="2">
        <v>55</v>
      </c>
      <c r="BO196" s="2">
        <v>60</v>
      </c>
      <c r="BP196" s="2">
        <v>77</v>
      </c>
      <c r="BQ196" s="2">
        <v>27</v>
      </c>
      <c r="BR196" s="2">
        <v>27</v>
      </c>
      <c r="BS196" s="2">
        <v>37</v>
      </c>
      <c r="BT196" s="2">
        <v>60</v>
      </c>
      <c r="BU196" s="2">
        <v>8</v>
      </c>
      <c r="BV196" s="2">
        <v>53</v>
      </c>
      <c r="BW196" s="2">
        <v>44</v>
      </c>
      <c r="BX196" s="2">
        <v>18</v>
      </c>
      <c r="BY196" s="2">
        <v>55</v>
      </c>
      <c r="BZ196" s="2">
        <v>15</v>
      </c>
      <c r="CA196" s="2">
        <v>55</v>
      </c>
      <c r="CB196" s="2">
        <v>18</v>
      </c>
      <c r="CC196" s="2">
        <v>83</v>
      </c>
      <c r="CD196" s="2">
        <v>71</v>
      </c>
      <c r="CE196" s="2">
        <v>91</v>
      </c>
      <c r="CF196" s="2">
        <v>89</v>
      </c>
      <c r="CG196" s="2">
        <v>9</v>
      </c>
      <c r="CH196" s="2">
        <v>83</v>
      </c>
      <c r="CI196" s="2">
        <v>71</v>
      </c>
      <c r="CJ196" s="2">
        <v>78</v>
      </c>
      <c r="CK196" s="2">
        <v>13</v>
      </c>
      <c r="CL196" s="2">
        <v>88</v>
      </c>
      <c r="CM196" s="2">
        <v>62</v>
      </c>
      <c r="CN196" s="2">
        <v>92</v>
      </c>
      <c r="CO196" s="2">
        <v>73</v>
      </c>
      <c r="CP196" s="2">
        <v>92</v>
      </c>
      <c r="CQ196" s="2">
        <v>85</v>
      </c>
      <c r="CR196" s="2">
        <v>72</v>
      </c>
      <c r="CS196" s="2">
        <v>88</v>
      </c>
      <c r="CT196" s="2">
        <v>91</v>
      </c>
      <c r="CU196" s="2">
        <v>91</v>
      </c>
      <c r="CV196" s="2">
        <v>9</v>
      </c>
      <c r="CW196" s="2">
        <v>1</v>
      </c>
      <c r="CX196" s="2">
        <v>81</v>
      </c>
      <c r="CY196" s="2">
        <v>15</v>
      </c>
      <c r="CZ196" s="2">
        <v>86</v>
      </c>
      <c r="DA196" s="2">
        <v>52</v>
      </c>
      <c r="DB196" s="2">
        <v>49</v>
      </c>
      <c r="DC196" s="2">
        <v>91</v>
      </c>
      <c r="DD196" s="2">
        <v>89</v>
      </c>
      <c r="DE196" s="2">
        <v>22</v>
      </c>
      <c r="DF196" s="2">
        <v>36</v>
      </c>
      <c r="DG196" s="2">
        <v>1</v>
      </c>
      <c r="DH196" s="2">
        <v>67</v>
      </c>
      <c r="DI196" s="2">
        <v>25</v>
      </c>
      <c r="DJ196" s="2">
        <v>93</v>
      </c>
      <c r="DK196" s="2">
        <v>97</v>
      </c>
      <c r="DL196" s="2">
        <v>22</v>
      </c>
      <c r="DM196" s="2">
        <v>10</v>
      </c>
      <c r="DN196" s="2">
        <v>12</v>
      </c>
      <c r="DO196" s="2">
        <v>79</v>
      </c>
      <c r="DP196" s="2">
        <v>10</v>
      </c>
    </row>
    <row r="197" spans="19:120">
      <c r="S197" s="2">
        <v>0</v>
      </c>
      <c r="T197" s="2" t="str">
        <v>Noia Caldford</v>
      </c>
      <c r="U197" s="2">
        <v>27</v>
      </c>
      <c r="V197" s="2">
        <v>100</v>
      </c>
      <c r="W197" s="2">
        <v>90</v>
      </c>
      <c r="X197" s="2">
        <v>14</v>
      </c>
      <c r="Y197" s="2">
        <v>4</v>
      </c>
      <c r="Z197" s="2">
        <v>76</v>
      </c>
      <c r="AA197" s="2">
        <v>15</v>
      </c>
      <c r="AB197" s="2">
        <v>55</v>
      </c>
      <c r="AC197" s="2">
        <v>70</v>
      </c>
      <c r="AD197" s="2">
        <v>97</v>
      </c>
      <c r="AE197" s="2">
        <v>89</v>
      </c>
      <c r="AF197" s="2">
        <v>62</v>
      </c>
      <c r="AG197" s="2">
        <v>92</v>
      </c>
      <c r="AH197" s="2">
        <v>73</v>
      </c>
      <c r="AI197" s="2">
        <v>93</v>
      </c>
      <c r="AJ197" s="2">
        <v>54</v>
      </c>
      <c r="AK197" s="2">
        <v>3</v>
      </c>
      <c r="AL197" s="2">
        <v>94</v>
      </c>
      <c r="AM197" s="2">
        <v>78</v>
      </c>
      <c r="AN197" s="2">
        <v>83</v>
      </c>
      <c r="AO197" s="2">
        <v>77</v>
      </c>
      <c r="AP197" s="2">
        <v>25</v>
      </c>
      <c r="AQ197" s="2">
        <v>97</v>
      </c>
      <c r="AR197" s="2">
        <v>7</v>
      </c>
      <c r="AS197" s="2">
        <v>76</v>
      </c>
      <c r="AT197" s="2">
        <v>4</v>
      </c>
      <c r="AU197" s="2">
        <v>23</v>
      </c>
      <c r="AV197" s="2">
        <v>37</v>
      </c>
      <c r="AW197" s="2">
        <v>37</v>
      </c>
      <c r="AX197" s="2">
        <v>93</v>
      </c>
      <c r="AY197" s="2">
        <v>82</v>
      </c>
      <c r="AZ197" s="2">
        <v>10</v>
      </c>
      <c r="BA197" s="2">
        <v>93</v>
      </c>
      <c r="BB197" s="2">
        <v>100</v>
      </c>
      <c r="BC197" s="2">
        <v>82</v>
      </c>
      <c r="BD197" s="2">
        <v>10</v>
      </c>
      <c r="BE197" s="2">
        <v>70</v>
      </c>
      <c r="BF197" s="2">
        <v>44</v>
      </c>
      <c r="BG197" s="2">
        <v>41</v>
      </c>
      <c r="BH197" s="2">
        <v>92</v>
      </c>
      <c r="BI197" s="2">
        <v>66</v>
      </c>
      <c r="BJ197" s="2">
        <v>74</v>
      </c>
      <c r="BK197" s="2">
        <v>53</v>
      </c>
      <c r="BL197" s="2">
        <v>54</v>
      </c>
      <c r="BM197" s="2">
        <v>64</v>
      </c>
      <c r="BN197" s="2">
        <v>39</v>
      </c>
      <c r="BO197" s="2">
        <v>97</v>
      </c>
      <c r="BP197" s="2">
        <v>65</v>
      </c>
      <c r="BQ197" s="2">
        <v>59</v>
      </c>
      <c r="BR197" s="2">
        <v>56</v>
      </c>
      <c r="BS197" s="2">
        <v>96</v>
      </c>
      <c r="BT197" s="2">
        <v>11</v>
      </c>
      <c r="BU197" s="2">
        <v>33</v>
      </c>
      <c r="BV197" s="2">
        <v>79</v>
      </c>
      <c r="BW197" s="2">
        <v>5</v>
      </c>
      <c r="BX197" s="2">
        <v>60</v>
      </c>
      <c r="BY197" s="2">
        <v>6</v>
      </c>
      <c r="BZ197" s="2">
        <v>51</v>
      </c>
      <c r="CA197" s="2">
        <v>87</v>
      </c>
      <c r="CB197" s="2">
        <v>95</v>
      </c>
      <c r="CC197" s="2">
        <v>58</v>
      </c>
      <c r="CD197" s="2">
        <v>3</v>
      </c>
      <c r="CE197" s="2">
        <v>44</v>
      </c>
      <c r="CF197" s="2">
        <v>26</v>
      </c>
      <c r="CG197" s="2">
        <v>38</v>
      </c>
      <c r="CH197" s="2">
        <v>97</v>
      </c>
      <c r="CI197" s="2">
        <v>61</v>
      </c>
      <c r="CJ197" s="2">
        <v>47</v>
      </c>
      <c r="CK197" s="2">
        <v>50</v>
      </c>
      <c r="CL197" s="2">
        <v>95</v>
      </c>
      <c r="CM197" s="2">
        <v>59</v>
      </c>
      <c r="CN197" s="2">
        <v>17</v>
      </c>
      <c r="CO197" s="2">
        <v>34</v>
      </c>
      <c r="CP197" s="2">
        <v>92</v>
      </c>
      <c r="CQ197" s="2">
        <v>100</v>
      </c>
      <c r="CR197" s="2">
        <v>36</v>
      </c>
      <c r="CS197" s="2">
        <v>55</v>
      </c>
      <c r="CT197" s="2">
        <v>91</v>
      </c>
      <c r="CU197" s="2">
        <v>9</v>
      </c>
      <c r="CV197" s="2">
        <v>22</v>
      </c>
      <c r="CW197" s="2">
        <v>90</v>
      </c>
      <c r="CX197" s="2">
        <v>94</v>
      </c>
      <c r="CY197" s="2">
        <v>5</v>
      </c>
      <c r="CZ197" s="2">
        <v>91</v>
      </c>
      <c r="DA197" s="2">
        <v>57</v>
      </c>
      <c r="DB197" s="2">
        <v>87</v>
      </c>
      <c r="DC197" s="2">
        <v>23</v>
      </c>
      <c r="DD197" s="2">
        <v>58</v>
      </c>
      <c r="DE197" s="2">
        <v>12</v>
      </c>
      <c r="DF197" s="2">
        <v>71</v>
      </c>
      <c r="DG197" s="2">
        <v>5</v>
      </c>
      <c r="DH197" s="2">
        <v>47</v>
      </c>
      <c r="DI197" s="2">
        <v>33</v>
      </c>
      <c r="DJ197" s="2">
        <v>48</v>
      </c>
      <c r="DK197" s="2">
        <v>94</v>
      </c>
      <c r="DL197" s="2">
        <v>52</v>
      </c>
      <c r="DM197" s="2">
        <v>77</v>
      </c>
      <c r="DN197" s="2">
        <v>94</v>
      </c>
      <c r="DO197" s="2">
        <v>80</v>
      </c>
      <c r="DP197" s="2">
        <v>88</v>
      </c>
    </row>
    <row r="198" spans="19:120">
      <c r="S198" s="2">
        <v>0</v>
      </c>
      <c r="T198" s="2" t="str">
        <v>Brai Fairwell</v>
      </c>
      <c r="U198" s="2">
        <v>13</v>
      </c>
      <c r="V198" s="2">
        <v>76</v>
      </c>
      <c r="W198" s="2">
        <v>56</v>
      </c>
      <c r="X198" s="2">
        <v>23</v>
      </c>
      <c r="Y198" s="2">
        <v>94</v>
      </c>
      <c r="Z198" s="2">
        <v>73</v>
      </c>
      <c r="AA198" s="2">
        <v>22</v>
      </c>
      <c r="AB198" s="2">
        <v>86</v>
      </c>
      <c r="AC198" s="2">
        <v>49</v>
      </c>
      <c r="AD198" s="2">
        <v>39</v>
      </c>
      <c r="AE198" s="2">
        <v>36</v>
      </c>
      <c r="AF198" s="2">
        <v>58</v>
      </c>
      <c r="AG198" s="2">
        <v>4</v>
      </c>
      <c r="AH198" s="2">
        <v>50</v>
      </c>
      <c r="AI198" s="2">
        <v>76</v>
      </c>
      <c r="AJ198" s="2">
        <v>81</v>
      </c>
      <c r="AK198" s="2">
        <v>95</v>
      </c>
      <c r="AL198" s="2">
        <v>17</v>
      </c>
      <c r="AM198" s="2">
        <v>65</v>
      </c>
      <c r="AN198" s="2">
        <v>83</v>
      </c>
      <c r="AO198" s="2">
        <v>41</v>
      </c>
      <c r="AP198" s="2">
        <v>96</v>
      </c>
      <c r="AQ198" s="2">
        <v>95</v>
      </c>
      <c r="AR198" s="2">
        <v>69</v>
      </c>
      <c r="AS198" s="2">
        <v>82</v>
      </c>
      <c r="AT198" s="2">
        <v>99</v>
      </c>
      <c r="AU198" s="2">
        <v>7</v>
      </c>
      <c r="AV198" s="2">
        <v>33</v>
      </c>
      <c r="AW198" s="2">
        <v>19</v>
      </c>
      <c r="AX198" s="2">
        <v>99</v>
      </c>
      <c r="AY198" s="2">
        <v>39</v>
      </c>
      <c r="AZ198" s="2">
        <v>85</v>
      </c>
      <c r="BA198" s="2">
        <v>67</v>
      </c>
      <c r="BB198" s="2">
        <v>40</v>
      </c>
      <c r="BC198" s="2">
        <v>39</v>
      </c>
      <c r="BD198" s="2">
        <v>40</v>
      </c>
      <c r="BE198" s="2">
        <v>2</v>
      </c>
      <c r="BF198" s="2">
        <v>90</v>
      </c>
      <c r="BG198" s="2">
        <v>38</v>
      </c>
      <c r="BH198" s="2">
        <v>56</v>
      </c>
      <c r="BI198" s="2">
        <v>67</v>
      </c>
      <c r="BJ198" s="2">
        <v>25</v>
      </c>
      <c r="BK198" s="2">
        <v>30</v>
      </c>
      <c r="BL198" s="2">
        <v>59</v>
      </c>
      <c r="BM198" s="2">
        <v>50</v>
      </c>
      <c r="BN198" s="2">
        <v>78</v>
      </c>
      <c r="BO198" s="2">
        <v>12</v>
      </c>
      <c r="BP198" s="2">
        <v>49</v>
      </c>
      <c r="BQ198" s="2">
        <v>7</v>
      </c>
      <c r="BR198" s="2">
        <v>56</v>
      </c>
      <c r="BS198" s="2">
        <v>78</v>
      </c>
      <c r="BT198" s="2">
        <v>95</v>
      </c>
      <c r="BU198" s="2">
        <v>86</v>
      </c>
      <c r="BV198" s="2">
        <v>51</v>
      </c>
      <c r="BW198" s="2">
        <v>18</v>
      </c>
      <c r="BX198" s="2">
        <v>28</v>
      </c>
      <c r="BY198" s="2">
        <v>83</v>
      </c>
      <c r="BZ198" s="2">
        <v>85</v>
      </c>
      <c r="CA198" s="2">
        <v>55</v>
      </c>
      <c r="CB198" s="2">
        <v>96</v>
      </c>
      <c r="CC198" s="2">
        <v>99</v>
      </c>
      <c r="CD198" s="2">
        <v>55</v>
      </c>
      <c r="CE198" s="2">
        <v>37</v>
      </c>
      <c r="CF198" s="2">
        <v>28</v>
      </c>
      <c r="CG198" s="2">
        <v>30</v>
      </c>
      <c r="CH198" s="2">
        <v>77</v>
      </c>
      <c r="CI198" s="2">
        <v>12</v>
      </c>
      <c r="CJ198" s="2">
        <v>46</v>
      </c>
      <c r="CK198" s="2">
        <v>69</v>
      </c>
      <c r="CL198" s="2">
        <v>72</v>
      </c>
      <c r="CM198" s="2">
        <v>80</v>
      </c>
      <c r="CN198" s="2">
        <v>11</v>
      </c>
      <c r="CO198" s="2">
        <v>31</v>
      </c>
      <c r="CP198" s="2">
        <v>23</v>
      </c>
      <c r="CQ198" s="2">
        <v>77</v>
      </c>
      <c r="CR198" s="2">
        <v>33</v>
      </c>
      <c r="CS198" s="2">
        <v>92</v>
      </c>
      <c r="CT198" s="2">
        <v>88</v>
      </c>
      <c r="CU198" s="2">
        <v>31</v>
      </c>
      <c r="CV198" s="2">
        <v>26</v>
      </c>
      <c r="CW198" s="2">
        <v>85</v>
      </c>
      <c r="CX198" s="2">
        <v>68</v>
      </c>
      <c r="CY198" s="2">
        <v>83</v>
      </c>
      <c r="CZ198" s="2">
        <v>51</v>
      </c>
      <c r="DA198" s="2">
        <v>21</v>
      </c>
      <c r="DB198" s="2">
        <v>78</v>
      </c>
      <c r="DC198" s="2">
        <v>20</v>
      </c>
      <c r="DD198" s="2">
        <v>63</v>
      </c>
      <c r="DE198" s="2">
        <v>79</v>
      </c>
      <c r="DF198" s="2">
        <v>35</v>
      </c>
      <c r="DG198" s="2">
        <v>60</v>
      </c>
      <c r="DH198" s="2">
        <v>84</v>
      </c>
      <c r="DI198" s="2">
        <v>95</v>
      </c>
      <c r="DJ198" s="2">
        <v>11</v>
      </c>
      <c r="DK198" s="2">
        <v>17</v>
      </c>
      <c r="DL198" s="2">
        <v>35</v>
      </c>
      <c r="DM198" s="2">
        <v>97</v>
      </c>
      <c r="DN198" s="2">
        <v>11</v>
      </c>
      <c r="DO198" s="2">
        <v>100</v>
      </c>
      <c r="DP198" s="2">
        <v>11</v>
      </c>
    </row>
    <row r="199" spans="19:120">
      <c r="S199" s="2">
        <v>0</v>
      </c>
      <c r="T199" s="2" t="str">
        <v>Zavin Ravenford</v>
      </c>
      <c r="U199" s="2">
        <v>21</v>
      </c>
      <c r="V199" s="2">
        <v>50</v>
      </c>
      <c r="W199" s="2">
        <v>98</v>
      </c>
      <c r="X199" s="2">
        <v>19</v>
      </c>
      <c r="Y199" s="2">
        <v>4</v>
      </c>
      <c r="Z199" s="2">
        <v>38</v>
      </c>
      <c r="AA199" s="2">
        <v>4</v>
      </c>
      <c r="AB199" s="2">
        <v>76</v>
      </c>
      <c r="AC199" s="2">
        <v>9</v>
      </c>
      <c r="AD199" s="2">
        <v>37</v>
      </c>
      <c r="AE199" s="2">
        <v>11</v>
      </c>
      <c r="AF199" s="2">
        <v>42</v>
      </c>
      <c r="AG199" s="2">
        <v>96</v>
      </c>
      <c r="AH199" s="2">
        <v>15</v>
      </c>
      <c r="AI199" s="2">
        <v>74</v>
      </c>
      <c r="AJ199" s="2">
        <v>67</v>
      </c>
      <c r="AK199" s="2">
        <v>96</v>
      </c>
      <c r="AL199" s="2">
        <v>23</v>
      </c>
      <c r="AM199" s="2">
        <v>67</v>
      </c>
      <c r="AN199" s="2">
        <v>16</v>
      </c>
      <c r="AO199" s="2">
        <v>77</v>
      </c>
      <c r="AP199" s="2">
        <v>1</v>
      </c>
      <c r="AQ199" s="2">
        <v>51</v>
      </c>
      <c r="AR199" s="2">
        <v>80</v>
      </c>
      <c r="AS199" s="2">
        <v>43</v>
      </c>
      <c r="AT199" s="2">
        <v>3</v>
      </c>
      <c r="AU199" s="2">
        <v>15</v>
      </c>
      <c r="AV199" s="2">
        <v>77</v>
      </c>
      <c r="AW199" s="2">
        <v>80</v>
      </c>
      <c r="AX199" s="2">
        <v>13</v>
      </c>
      <c r="AY199" s="2">
        <v>81</v>
      </c>
      <c r="AZ199" s="2">
        <v>66</v>
      </c>
      <c r="BA199" s="2">
        <v>66</v>
      </c>
      <c r="BB199" s="2">
        <v>45</v>
      </c>
      <c r="BC199" s="2">
        <v>76</v>
      </c>
      <c r="BD199" s="2">
        <v>14</v>
      </c>
      <c r="BE199" s="2">
        <v>86</v>
      </c>
      <c r="BF199" s="2">
        <v>3</v>
      </c>
      <c r="BG199" s="2">
        <v>39</v>
      </c>
      <c r="BH199" s="2">
        <v>93</v>
      </c>
      <c r="BI199" s="2">
        <v>1</v>
      </c>
      <c r="BJ199" s="2">
        <v>44</v>
      </c>
      <c r="BK199" s="2">
        <v>15</v>
      </c>
      <c r="BL199" s="2">
        <v>83</v>
      </c>
      <c r="BM199" s="2">
        <v>83</v>
      </c>
      <c r="BN199" s="2">
        <v>89</v>
      </c>
      <c r="BO199" s="2">
        <v>88</v>
      </c>
      <c r="BP199" s="2">
        <v>22</v>
      </c>
      <c r="BQ199" s="2">
        <v>99</v>
      </c>
      <c r="BR199" s="2">
        <v>21</v>
      </c>
      <c r="BS199" s="2">
        <v>64</v>
      </c>
      <c r="BT199" s="2">
        <v>88</v>
      </c>
      <c r="BU199" s="2">
        <v>87</v>
      </c>
      <c r="BV199" s="2">
        <v>68</v>
      </c>
      <c r="BW199" s="2">
        <v>20</v>
      </c>
      <c r="BX199" s="2">
        <v>93</v>
      </c>
      <c r="BY199" s="2">
        <v>91</v>
      </c>
      <c r="BZ199" s="2">
        <v>13</v>
      </c>
      <c r="CA199" s="2">
        <v>98</v>
      </c>
      <c r="CB199" s="2">
        <v>18</v>
      </c>
      <c r="CC199" s="2">
        <v>87</v>
      </c>
      <c r="CD199" s="2">
        <v>33</v>
      </c>
      <c r="CE199" s="2">
        <v>83</v>
      </c>
      <c r="CF199" s="2">
        <v>1</v>
      </c>
      <c r="CG199" s="2">
        <v>36</v>
      </c>
      <c r="CH199" s="2">
        <v>28</v>
      </c>
      <c r="CI199" s="2">
        <v>72</v>
      </c>
      <c r="CJ199" s="2">
        <v>53</v>
      </c>
      <c r="CK199" s="2">
        <v>5</v>
      </c>
      <c r="CL199" s="2">
        <v>45</v>
      </c>
      <c r="CM199" s="2">
        <v>49</v>
      </c>
      <c r="CN199" s="2">
        <v>5</v>
      </c>
      <c r="CO199" s="2">
        <v>46</v>
      </c>
      <c r="CP199" s="2">
        <v>67</v>
      </c>
      <c r="CQ199" s="2">
        <v>62</v>
      </c>
      <c r="CR199" s="2">
        <v>96</v>
      </c>
      <c r="CS199" s="2">
        <v>71</v>
      </c>
      <c r="CT199" s="2">
        <v>71</v>
      </c>
      <c r="CU199" s="2">
        <v>76</v>
      </c>
      <c r="CV199" s="2">
        <v>58</v>
      </c>
      <c r="CW199" s="2">
        <v>15</v>
      </c>
      <c r="CX199" s="2">
        <v>74</v>
      </c>
      <c r="CY199" s="2">
        <v>46</v>
      </c>
      <c r="CZ199" s="2">
        <v>100</v>
      </c>
      <c r="DA199" s="2">
        <v>81</v>
      </c>
      <c r="DB199" s="2">
        <v>41</v>
      </c>
      <c r="DC199" s="2">
        <v>12</v>
      </c>
      <c r="DD199" s="2">
        <v>17</v>
      </c>
      <c r="DE199" s="2">
        <v>46</v>
      </c>
      <c r="DF199" s="2">
        <v>77</v>
      </c>
      <c r="DG199" s="2">
        <v>91</v>
      </c>
      <c r="DH199" s="2">
        <v>73</v>
      </c>
      <c r="DI199" s="2">
        <v>56</v>
      </c>
      <c r="DJ199" s="2">
        <v>27</v>
      </c>
      <c r="DK199" s="2">
        <v>38</v>
      </c>
      <c r="DL199" s="2">
        <v>75</v>
      </c>
      <c r="DM199" s="2">
        <v>33</v>
      </c>
      <c r="DN199" s="2">
        <v>62</v>
      </c>
      <c r="DO199" s="2">
        <v>50</v>
      </c>
      <c r="DP199" s="2">
        <v>21</v>
      </c>
    </row>
    <row r="200" spans="19:120">
      <c r="S200" s="2">
        <v>0</v>
      </c>
      <c r="T200" s="2" t="str">
        <v>Kivin Winserton</v>
      </c>
      <c r="U200" s="2">
        <v>70</v>
      </c>
      <c r="V200" s="2">
        <v>58</v>
      </c>
      <c r="W200" s="2">
        <v>59</v>
      </c>
      <c r="X200" s="2">
        <v>29</v>
      </c>
      <c r="Y200" s="2">
        <v>99</v>
      </c>
      <c r="Z200" s="2">
        <v>73</v>
      </c>
      <c r="AA200" s="2">
        <v>59</v>
      </c>
      <c r="AB200" s="2">
        <v>53</v>
      </c>
      <c r="AC200" s="2">
        <v>42</v>
      </c>
      <c r="AD200" s="2">
        <v>34</v>
      </c>
      <c r="AE200" s="2">
        <v>39</v>
      </c>
      <c r="AF200" s="2">
        <v>61</v>
      </c>
      <c r="AG200" s="2">
        <v>34</v>
      </c>
      <c r="AH200" s="2">
        <v>29</v>
      </c>
      <c r="AI200" s="2">
        <v>32</v>
      </c>
      <c r="AJ200" s="2">
        <v>15</v>
      </c>
      <c r="AK200" s="2">
        <v>58</v>
      </c>
      <c r="AL200" s="2">
        <v>100</v>
      </c>
      <c r="AM200" s="2">
        <v>54</v>
      </c>
      <c r="AN200" s="2">
        <v>31</v>
      </c>
      <c r="AO200" s="2">
        <v>19</v>
      </c>
      <c r="AP200" s="2">
        <v>95</v>
      </c>
      <c r="AQ200" s="2">
        <v>46</v>
      </c>
      <c r="AR200" s="2">
        <v>95</v>
      </c>
      <c r="AS200" s="2">
        <v>62</v>
      </c>
      <c r="AT200" s="2">
        <v>65</v>
      </c>
      <c r="AU200" s="2">
        <v>39</v>
      </c>
      <c r="AV200" s="2">
        <v>30</v>
      </c>
      <c r="AW200" s="2">
        <v>56</v>
      </c>
      <c r="AX200" s="2">
        <v>18</v>
      </c>
      <c r="AY200" s="2">
        <v>60</v>
      </c>
      <c r="AZ200" s="2">
        <v>73</v>
      </c>
      <c r="BA200" s="2">
        <v>89</v>
      </c>
      <c r="BB200" s="2">
        <v>71</v>
      </c>
      <c r="BC200" s="2">
        <v>66</v>
      </c>
      <c r="BD200" s="2">
        <v>74</v>
      </c>
      <c r="BE200" s="2">
        <v>20</v>
      </c>
      <c r="BF200" s="2">
        <v>27</v>
      </c>
      <c r="BG200" s="2">
        <v>75</v>
      </c>
      <c r="BH200" s="2">
        <v>79</v>
      </c>
      <c r="BI200" s="2">
        <v>13</v>
      </c>
      <c r="BJ200" s="2">
        <v>84</v>
      </c>
      <c r="BK200" s="2">
        <v>93</v>
      </c>
      <c r="BL200" s="2">
        <v>73</v>
      </c>
      <c r="BM200" s="2">
        <v>10</v>
      </c>
      <c r="BN200" s="2">
        <v>74</v>
      </c>
      <c r="BO200" s="2">
        <v>53</v>
      </c>
      <c r="BP200" s="2">
        <v>98</v>
      </c>
      <c r="BQ200" s="2">
        <v>20</v>
      </c>
      <c r="BR200" s="2">
        <v>2</v>
      </c>
      <c r="BS200" s="2">
        <v>94</v>
      </c>
      <c r="BT200" s="2">
        <v>54</v>
      </c>
      <c r="BU200" s="2">
        <v>85</v>
      </c>
      <c r="BV200" s="2">
        <v>49</v>
      </c>
      <c r="BW200" s="2">
        <v>66</v>
      </c>
      <c r="BX200" s="2">
        <v>51</v>
      </c>
      <c r="BY200" s="2">
        <v>73</v>
      </c>
      <c r="BZ200" s="2">
        <v>4</v>
      </c>
      <c r="CA200" s="2">
        <v>71</v>
      </c>
      <c r="CB200" s="2">
        <v>60</v>
      </c>
      <c r="CC200" s="2">
        <v>45</v>
      </c>
      <c r="CD200" s="2">
        <v>22</v>
      </c>
      <c r="CE200" s="2">
        <v>63</v>
      </c>
      <c r="CF200" s="2">
        <v>56</v>
      </c>
      <c r="CG200" s="2">
        <v>61</v>
      </c>
      <c r="CH200" s="2">
        <v>96</v>
      </c>
      <c r="CI200" s="2">
        <v>45</v>
      </c>
      <c r="CJ200" s="2">
        <v>32</v>
      </c>
      <c r="CK200" s="2">
        <v>59</v>
      </c>
      <c r="CL200" s="2">
        <v>31</v>
      </c>
      <c r="CM200" s="2">
        <v>78</v>
      </c>
      <c r="CN200" s="2">
        <v>11</v>
      </c>
      <c r="CO200" s="2">
        <v>48</v>
      </c>
      <c r="CP200" s="2">
        <v>70</v>
      </c>
      <c r="CQ200" s="2">
        <v>16</v>
      </c>
      <c r="CR200" s="2">
        <v>30</v>
      </c>
      <c r="CS200" s="2">
        <v>2</v>
      </c>
      <c r="CT200" s="2">
        <v>49</v>
      </c>
      <c r="CU200" s="2">
        <v>74</v>
      </c>
      <c r="CV200" s="2">
        <v>96</v>
      </c>
      <c r="CW200" s="2">
        <v>8</v>
      </c>
      <c r="CX200" s="2">
        <v>51</v>
      </c>
      <c r="CY200" s="2">
        <v>62</v>
      </c>
      <c r="CZ200" s="2">
        <v>96</v>
      </c>
      <c r="DA200" s="2">
        <v>89</v>
      </c>
      <c r="DB200" s="2">
        <v>21</v>
      </c>
      <c r="DC200" s="2">
        <v>43</v>
      </c>
      <c r="DD200" s="2">
        <v>8</v>
      </c>
      <c r="DE200" s="2">
        <v>33</v>
      </c>
      <c r="DF200" s="2">
        <v>35</v>
      </c>
      <c r="DG200" s="2">
        <v>65</v>
      </c>
      <c r="DH200" s="2">
        <v>95</v>
      </c>
      <c r="DI200" s="2">
        <v>26</v>
      </c>
      <c r="DJ200" s="2">
        <v>55</v>
      </c>
      <c r="DK200" s="2">
        <v>73</v>
      </c>
      <c r="DL200" s="2">
        <v>48</v>
      </c>
      <c r="DM200" s="2">
        <v>70</v>
      </c>
      <c r="DN200" s="2">
        <v>100</v>
      </c>
      <c r="DO200" s="2">
        <v>37</v>
      </c>
      <c r="DP200" s="2">
        <v>5</v>
      </c>
    </row>
    <row r="201" spans="19:120">
      <c r="S201" s="2">
        <v>0</v>
      </c>
      <c r="T201" s="2" t="str">
        <v>Cox Fiskham</v>
      </c>
      <c r="U201" s="2">
        <v>23</v>
      </c>
      <c r="V201" s="2">
        <v>38</v>
      </c>
      <c r="W201" s="2">
        <v>32</v>
      </c>
      <c r="X201" s="2">
        <v>8</v>
      </c>
      <c r="Y201" s="2">
        <v>14</v>
      </c>
      <c r="Z201" s="2">
        <v>12</v>
      </c>
      <c r="AA201" s="2">
        <v>75</v>
      </c>
      <c r="AB201" s="2">
        <v>26</v>
      </c>
      <c r="AC201" s="2">
        <v>8</v>
      </c>
      <c r="AD201" s="2">
        <v>65</v>
      </c>
      <c r="AE201" s="2">
        <v>69</v>
      </c>
      <c r="AF201" s="2">
        <v>64</v>
      </c>
      <c r="AG201" s="2">
        <v>40</v>
      </c>
      <c r="AH201" s="2">
        <v>52</v>
      </c>
      <c r="AI201" s="2">
        <v>99</v>
      </c>
      <c r="AJ201" s="2">
        <v>29</v>
      </c>
      <c r="AK201" s="2">
        <v>31</v>
      </c>
      <c r="AL201" s="2">
        <v>71</v>
      </c>
      <c r="AM201" s="2">
        <v>32</v>
      </c>
      <c r="AN201" s="2">
        <v>33</v>
      </c>
      <c r="AO201" s="2">
        <v>35</v>
      </c>
      <c r="AP201" s="2">
        <v>89</v>
      </c>
      <c r="AQ201" s="2">
        <v>51</v>
      </c>
      <c r="AR201" s="2">
        <v>44</v>
      </c>
      <c r="AS201" s="2">
        <v>85</v>
      </c>
      <c r="AT201" s="2">
        <v>11</v>
      </c>
      <c r="AU201" s="2">
        <v>10</v>
      </c>
      <c r="AV201" s="2">
        <v>60</v>
      </c>
      <c r="AW201" s="2">
        <v>20</v>
      </c>
      <c r="AX201" s="2">
        <v>74</v>
      </c>
      <c r="AY201" s="2">
        <v>9</v>
      </c>
      <c r="AZ201" s="2">
        <v>85</v>
      </c>
      <c r="BA201" s="2">
        <v>43</v>
      </c>
      <c r="BB201" s="2">
        <v>69</v>
      </c>
      <c r="BC201" s="2">
        <v>9</v>
      </c>
      <c r="BD201" s="2">
        <v>25</v>
      </c>
      <c r="BE201" s="2">
        <v>18</v>
      </c>
      <c r="BF201" s="2">
        <v>1</v>
      </c>
      <c r="BG201" s="2">
        <v>14</v>
      </c>
      <c r="BH201" s="2">
        <v>79</v>
      </c>
      <c r="BI201" s="2">
        <v>94</v>
      </c>
      <c r="BJ201" s="2">
        <v>50</v>
      </c>
      <c r="BK201" s="2">
        <v>56</v>
      </c>
      <c r="BL201" s="2">
        <v>10</v>
      </c>
      <c r="BM201" s="2">
        <v>35</v>
      </c>
      <c r="BN201" s="2">
        <v>79</v>
      </c>
      <c r="BO201" s="2">
        <v>34</v>
      </c>
      <c r="BP201" s="2">
        <v>75</v>
      </c>
      <c r="BQ201" s="2">
        <v>4</v>
      </c>
      <c r="BR201" s="2">
        <v>77</v>
      </c>
      <c r="BS201" s="2">
        <v>68</v>
      </c>
      <c r="BT201" s="2">
        <v>97</v>
      </c>
      <c r="BU201" s="2">
        <v>33</v>
      </c>
      <c r="BV201" s="2">
        <v>52</v>
      </c>
      <c r="BW201" s="2">
        <v>24</v>
      </c>
      <c r="BX201" s="2">
        <v>16</v>
      </c>
      <c r="BY201" s="2">
        <v>32</v>
      </c>
      <c r="BZ201" s="2">
        <v>16</v>
      </c>
      <c r="CA201" s="2">
        <v>71</v>
      </c>
      <c r="CB201" s="2">
        <v>47</v>
      </c>
      <c r="CC201" s="2">
        <v>56</v>
      </c>
      <c r="CD201" s="2">
        <v>80</v>
      </c>
      <c r="CE201" s="2">
        <v>18</v>
      </c>
      <c r="CF201" s="2">
        <v>44</v>
      </c>
      <c r="CG201" s="2">
        <v>26</v>
      </c>
      <c r="CH201" s="2">
        <v>41</v>
      </c>
      <c r="CI201" s="2">
        <v>47</v>
      </c>
      <c r="CJ201" s="2">
        <v>63</v>
      </c>
      <c r="CK201" s="2">
        <v>66</v>
      </c>
      <c r="CL201" s="2">
        <v>29</v>
      </c>
      <c r="CM201" s="2">
        <v>24</v>
      </c>
      <c r="CN201" s="2">
        <v>43</v>
      </c>
      <c r="CO201" s="2">
        <v>49</v>
      </c>
      <c r="CP201" s="2">
        <v>33</v>
      </c>
      <c r="CQ201" s="2">
        <v>74</v>
      </c>
      <c r="CR201" s="2">
        <v>63</v>
      </c>
      <c r="CS201" s="2">
        <v>87</v>
      </c>
      <c r="CT201" s="2">
        <v>62</v>
      </c>
      <c r="CU201" s="2">
        <v>55</v>
      </c>
      <c r="CV201" s="2">
        <v>27</v>
      </c>
      <c r="CW201" s="2">
        <v>96</v>
      </c>
      <c r="CX201" s="2">
        <v>8</v>
      </c>
      <c r="CY201" s="2">
        <v>20</v>
      </c>
      <c r="CZ201" s="2">
        <v>93</v>
      </c>
      <c r="DA201" s="2">
        <v>79</v>
      </c>
      <c r="DB201" s="2">
        <v>13</v>
      </c>
      <c r="DC201" s="2">
        <v>41</v>
      </c>
      <c r="DD201" s="2">
        <v>19</v>
      </c>
      <c r="DE201" s="2">
        <v>85</v>
      </c>
      <c r="DF201" s="2">
        <v>81</v>
      </c>
      <c r="DG201" s="2">
        <v>5</v>
      </c>
      <c r="DH201" s="2">
        <v>11</v>
      </c>
      <c r="DI201" s="2">
        <v>93</v>
      </c>
      <c r="DJ201" s="2">
        <v>35</v>
      </c>
      <c r="DK201" s="2">
        <v>18</v>
      </c>
      <c r="DL201" s="2">
        <v>32</v>
      </c>
      <c r="DM201" s="2">
        <v>73</v>
      </c>
      <c r="DN201" s="2">
        <v>28</v>
      </c>
      <c r="DO201" s="2">
        <v>17</v>
      </c>
      <c r="DP201" s="2">
        <v>86</v>
      </c>
    </row>
    <row r="202" spans="19:120">
      <c r="S202" s="2">
        <v>0</v>
      </c>
      <c r="T202" s="2" t="str">
        <v>Keienna Caldley</v>
      </c>
      <c r="U202" s="2">
        <v>92</v>
      </c>
      <c r="V202" s="2">
        <v>94</v>
      </c>
      <c r="W202" s="2">
        <v>53</v>
      </c>
      <c r="X202" s="2">
        <v>47</v>
      </c>
      <c r="Y202" s="2">
        <v>99</v>
      </c>
      <c r="Z202" s="2">
        <v>58</v>
      </c>
      <c r="AA202" s="2">
        <v>26</v>
      </c>
      <c r="AB202" s="2">
        <v>79</v>
      </c>
      <c r="AC202" s="2">
        <v>45</v>
      </c>
      <c r="AD202" s="2">
        <v>20</v>
      </c>
      <c r="AE202" s="2">
        <v>2</v>
      </c>
      <c r="AF202" s="2">
        <v>31</v>
      </c>
      <c r="AG202" s="2">
        <v>12</v>
      </c>
      <c r="AH202" s="2">
        <v>58</v>
      </c>
      <c r="AI202" s="2">
        <v>20</v>
      </c>
      <c r="AJ202" s="2">
        <v>38</v>
      </c>
      <c r="AK202" s="2">
        <v>67</v>
      </c>
      <c r="AL202" s="2">
        <v>45</v>
      </c>
      <c r="AM202" s="2">
        <v>27</v>
      </c>
      <c r="AN202" s="2">
        <v>16</v>
      </c>
      <c r="AO202" s="2">
        <v>92</v>
      </c>
      <c r="AP202" s="2">
        <v>30</v>
      </c>
      <c r="AQ202" s="2">
        <v>5</v>
      </c>
      <c r="AR202" s="2">
        <v>57</v>
      </c>
      <c r="AS202" s="2">
        <v>96</v>
      </c>
      <c r="AT202" s="2">
        <v>33</v>
      </c>
      <c r="AU202" s="2">
        <v>63</v>
      </c>
      <c r="AV202" s="2">
        <v>93</v>
      </c>
      <c r="AW202" s="2">
        <v>54</v>
      </c>
      <c r="AX202" s="2">
        <v>5</v>
      </c>
      <c r="AY202" s="2">
        <v>40</v>
      </c>
      <c r="AZ202" s="2">
        <v>76</v>
      </c>
      <c r="BA202" s="2">
        <v>84</v>
      </c>
      <c r="BB202" s="2">
        <v>57</v>
      </c>
      <c r="BC202" s="2">
        <v>27</v>
      </c>
      <c r="BD202" s="2">
        <v>49</v>
      </c>
      <c r="BE202" s="2">
        <v>57</v>
      </c>
      <c r="BF202" s="2">
        <v>64</v>
      </c>
      <c r="BG202" s="2">
        <v>6</v>
      </c>
      <c r="BH202" s="2">
        <v>39</v>
      </c>
      <c r="BI202" s="2">
        <v>47</v>
      </c>
      <c r="BJ202" s="2">
        <v>7</v>
      </c>
      <c r="BK202" s="2">
        <v>28</v>
      </c>
      <c r="BL202" s="2">
        <v>65</v>
      </c>
      <c r="BM202" s="2">
        <v>13</v>
      </c>
      <c r="BN202" s="2">
        <v>2</v>
      </c>
      <c r="BO202" s="2">
        <v>26</v>
      </c>
      <c r="BP202" s="2">
        <v>62</v>
      </c>
      <c r="BQ202" s="2">
        <v>3</v>
      </c>
      <c r="BR202" s="2">
        <v>1</v>
      </c>
      <c r="BS202" s="2">
        <v>75</v>
      </c>
      <c r="BT202" s="2">
        <v>4</v>
      </c>
      <c r="BU202" s="2">
        <v>96</v>
      </c>
      <c r="BV202" s="2">
        <v>64</v>
      </c>
      <c r="BW202" s="2">
        <v>80</v>
      </c>
      <c r="BX202" s="2">
        <v>72</v>
      </c>
      <c r="BY202" s="2">
        <v>20</v>
      </c>
      <c r="BZ202" s="2">
        <v>24</v>
      </c>
      <c r="CA202" s="2">
        <v>37</v>
      </c>
      <c r="CB202" s="2">
        <v>67</v>
      </c>
      <c r="CC202" s="2">
        <v>49</v>
      </c>
      <c r="CD202" s="2">
        <v>34</v>
      </c>
      <c r="CE202" s="2">
        <v>97</v>
      </c>
      <c r="CF202" s="2">
        <v>12</v>
      </c>
      <c r="CG202" s="2">
        <v>13</v>
      </c>
      <c r="CH202" s="2">
        <v>9</v>
      </c>
      <c r="CI202" s="2">
        <v>37</v>
      </c>
      <c r="CJ202" s="2">
        <v>43</v>
      </c>
      <c r="CK202" s="2">
        <v>82</v>
      </c>
      <c r="CL202" s="2">
        <v>30</v>
      </c>
      <c r="CM202" s="2">
        <v>64</v>
      </c>
      <c r="CN202" s="2">
        <v>100</v>
      </c>
      <c r="CO202" s="2">
        <v>88</v>
      </c>
      <c r="CP202" s="2">
        <v>63</v>
      </c>
      <c r="CQ202" s="2">
        <v>31</v>
      </c>
      <c r="CR202" s="2">
        <v>74</v>
      </c>
      <c r="CS202" s="2">
        <v>2</v>
      </c>
      <c r="CT202" s="2">
        <v>39</v>
      </c>
      <c r="CU202" s="2">
        <v>15</v>
      </c>
      <c r="CV202" s="2">
        <v>53</v>
      </c>
      <c r="CW202" s="2">
        <v>14</v>
      </c>
      <c r="CX202" s="2">
        <v>7</v>
      </c>
      <c r="CY202" s="2">
        <v>21</v>
      </c>
      <c r="CZ202" s="2">
        <v>2</v>
      </c>
      <c r="DA202" s="2">
        <v>20</v>
      </c>
      <c r="DB202" s="2">
        <v>99</v>
      </c>
      <c r="DC202" s="2">
        <v>91</v>
      </c>
      <c r="DD202" s="2">
        <v>65</v>
      </c>
      <c r="DE202" s="2">
        <v>88</v>
      </c>
      <c r="DF202" s="2">
        <v>86</v>
      </c>
      <c r="DG202" s="2">
        <v>48</v>
      </c>
      <c r="DH202" s="2">
        <v>41</v>
      </c>
      <c r="DI202" s="2">
        <v>89</v>
      </c>
      <c r="DJ202" s="2">
        <v>20</v>
      </c>
      <c r="DK202" s="2">
        <v>24</v>
      </c>
      <c r="DL202" s="2">
        <v>13</v>
      </c>
      <c r="DM202" s="2">
        <v>64</v>
      </c>
      <c r="DN202" s="2">
        <v>27</v>
      </c>
      <c r="DO202" s="2">
        <v>22</v>
      </c>
      <c r="DP202" s="2">
        <v>65</v>
      </c>
    </row>
    <row r="203" spans="19:120">
      <c r="S203" s="2">
        <v>1</v>
      </c>
      <c r="T203" s="2" t="str">
        <v>Elvin Vexmore</v>
      </c>
      <c r="U203" s="2">
        <v>80</v>
      </c>
      <c r="V203" s="2">
        <v>28</v>
      </c>
      <c r="W203" s="2">
        <v>20</v>
      </c>
      <c r="X203" s="2">
        <v>24</v>
      </c>
      <c r="Y203" s="2">
        <v>15</v>
      </c>
      <c r="Z203" s="2">
        <v>75</v>
      </c>
      <c r="AA203" s="2">
        <v>24</v>
      </c>
      <c r="AB203" s="2">
        <v>24</v>
      </c>
      <c r="AC203" s="2">
        <v>84</v>
      </c>
      <c r="AD203" s="2">
        <v>51</v>
      </c>
      <c r="AE203" s="2">
        <v>24</v>
      </c>
      <c r="AF203" s="2">
        <v>64</v>
      </c>
      <c r="AG203" s="2">
        <v>19</v>
      </c>
      <c r="AH203" s="2">
        <v>31</v>
      </c>
      <c r="AI203" s="2">
        <v>33</v>
      </c>
      <c r="AJ203" s="2">
        <v>65</v>
      </c>
      <c r="AK203" s="2">
        <v>39</v>
      </c>
      <c r="AL203" s="2">
        <v>77</v>
      </c>
      <c r="AM203" s="2">
        <v>5</v>
      </c>
      <c r="AN203" s="2">
        <v>84</v>
      </c>
      <c r="AO203" s="2">
        <v>48</v>
      </c>
      <c r="AP203" s="2">
        <v>94</v>
      </c>
      <c r="AQ203" s="2">
        <v>82</v>
      </c>
      <c r="AR203" s="2">
        <v>83</v>
      </c>
      <c r="AS203" s="2">
        <v>16</v>
      </c>
      <c r="AT203" s="2">
        <v>84</v>
      </c>
      <c r="AU203" s="2">
        <v>4</v>
      </c>
      <c r="AV203" s="2">
        <v>66</v>
      </c>
      <c r="AW203" s="2">
        <v>82</v>
      </c>
      <c r="AX203" s="2">
        <v>79</v>
      </c>
      <c r="AY203" s="2">
        <v>66</v>
      </c>
      <c r="AZ203" s="2">
        <v>88</v>
      </c>
      <c r="BA203" s="2">
        <v>20</v>
      </c>
      <c r="BB203" s="2">
        <v>71</v>
      </c>
      <c r="BC203" s="2">
        <v>97</v>
      </c>
      <c r="BD203" s="2">
        <v>8</v>
      </c>
      <c r="BE203" s="2">
        <v>27</v>
      </c>
      <c r="BF203" s="2">
        <v>7</v>
      </c>
      <c r="BG203" s="2">
        <v>10</v>
      </c>
      <c r="BH203" s="2">
        <v>51</v>
      </c>
      <c r="BI203" s="2">
        <v>43</v>
      </c>
      <c r="BJ203" s="2">
        <v>50</v>
      </c>
      <c r="BK203" s="2">
        <v>34</v>
      </c>
      <c r="BL203" s="2">
        <v>78</v>
      </c>
      <c r="BM203" s="2">
        <v>44</v>
      </c>
      <c r="BN203" s="2">
        <v>58</v>
      </c>
      <c r="BO203" s="2">
        <v>30</v>
      </c>
      <c r="BP203" s="2">
        <v>82</v>
      </c>
      <c r="BQ203" s="2">
        <v>76</v>
      </c>
      <c r="BR203" s="2">
        <v>55</v>
      </c>
      <c r="BS203" s="2">
        <v>23</v>
      </c>
      <c r="BT203" s="2">
        <v>64</v>
      </c>
      <c r="BU203" s="2">
        <v>49</v>
      </c>
      <c r="BV203" s="2">
        <v>77</v>
      </c>
      <c r="BW203" s="2">
        <v>28</v>
      </c>
      <c r="BX203" s="2">
        <v>73</v>
      </c>
      <c r="BY203" s="2">
        <v>99</v>
      </c>
      <c r="BZ203" s="2">
        <v>29</v>
      </c>
      <c r="CA203" s="2">
        <v>79</v>
      </c>
      <c r="CB203" s="2">
        <v>27</v>
      </c>
      <c r="CC203" s="2">
        <v>78</v>
      </c>
      <c r="CD203" s="2">
        <v>68</v>
      </c>
      <c r="CE203" s="2">
        <v>64</v>
      </c>
      <c r="CF203" s="2">
        <v>31</v>
      </c>
      <c r="CG203" s="2">
        <v>86</v>
      </c>
      <c r="CH203" s="2">
        <v>68</v>
      </c>
      <c r="CI203" s="2">
        <v>96</v>
      </c>
      <c r="CJ203" s="2">
        <v>64</v>
      </c>
      <c r="CK203" s="2">
        <v>31</v>
      </c>
      <c r="CL203" s="2">
        <v>26</v>
      </c>
      <c r="CM203" s="2">
        <v>38</v>
      </c>
      <c r="CN203" s="2">
        <v>28</v>
      </c>
      <c r="CO203" s="2">
        <v>56</v>
      </c>
      <c r="CP203" s="2">
        <v>52</v>
      </c>
      <c r="CQ203" s="2">
        <v>98</v>
      </c>
      <c r="CR203" s="2">
        <v>59</v>
      </c>
      <c r="CS203" s="2">
        <v>90</v>
      </c>
      <c r="CT203" s="2">
        <v>63</v>
      </c>
      <c r="CU203" s="2">
        <v>92</v>
      </c>
      <c r="CV203" s="2">
        <v>75</v>
      </c>
      <c r="CW203" s="2">
        <v>64</v>
      </c>
      <c r="CX203" s="2">
        <v>33</v>
      </c>
      <c r="CY203" s="2">
        <v>6</v>
      </c>
      <c r="CZ203" s="2">
        <v>15</v>
      </c>
      <c r="DA203" s="2">
        <v>62</v>
      </c>
      <c r="DB203" s="2">
        <v>80</v>
      </c>
      <c r="DC203" s="2">
        <v>93</v>
      </c>
      <c r="DD203" s="2">
        <v>31</v>
      </c>
      <c r="DE203" s="2">
        <v>16</v>
      </c>
      <c r="DF203" s="2">
        <v>43</v>
      </c>
      <c r="DG203" s="2">
        <v>48</v>
      </c>
      <c r="DH203" s="2">
        <v>5</v>
      </c>
      <c r="DI203" s="2">
        <v>46</v>
      </c>
      <c r="DJ203" s="2">
        <v>34</v>
      </c>
      <c r="DK203" s="2">
        <v>100</v>
      </c>
      <c r="DL203" s="2">
        <v>11</v>
      </c>
      <c r="DM203" s="2">
        <v>34</v>
      </c>
      <c r="DN203" s="2">
        <v>33</v>
      </c>
      <c r="DO203" s="2">
        <v>45</v>
      </c>
      <c r="DP203" s="2">
        <v>76</v>
      </c>
    </row>
    <row r="204" spans="19:120">
      <c r="S204" s="2">
        <v>0</v>
      </c>
      <c r="T204" s="2" t="str">
        <v>Noden Fairshaw</v>
      </c>
      <c r="U204" s="2">
        <v>7</v>
      </c>
      <c r="V204" s="2">
        <v>83</v>
      </c>
      <c r="W204" s="2">
        <v>48</v>
      </c>
      <c r="X204" s="2">
        <v>49</v>
      </c>
      <c r="Y204" s="2">
        <v>35</v>
      </c>
      <c r="Z204" s="2">
        <v>40</v>
      </c>
      <c r="AA204" s="2">
        <v>13</v>
      </c>
      <c r="AB204" s="2">
        <v>69</v>
      </c>
      <c r="AC204" s="2">
        <v>68</v>
      </c>
      <c r="AD204" s="2">
        <v>7</v>
      </c>
      <c r="AE204" s="2">
        <v>59</v>
      </c>
      <c r="AF204" s="2">
        <v>44</v>
      </c>
      <c r="AG204" s="2">
        <v>78</v>
      </c>
      <c r="AH204" s="2">
        <v>78</v>
      </c>
      <c r="AI204" s="2">
        <v>24</v>
      </c>
      <c r="AJ204" s="2">
        <v>39</v>
      </c>
      <c r="AK204" s="2">
        <v>4</v>
      </c>
      <c r="AL204" s="2">
        <v>42</v>
      </c>
      <c r="AM204" s="2">
        <v>67</v>
      </c>
      <c r="AN204" s="2">
        <v>87</v>
      </c>
      <c r="AO204" s="2">
        <v>23</v>
      </c>
      <c r="AP204" s="2">
        <v>86</v>
      </c>
      <c r="AQ204" s="2">
        <v>50</v>
      </c>
      <c r="AR204" s="2">
        <v>32</v>
      </c>
      <c r="AS204" s="2">
        <v>75</v>
      </c>
      <c r="AT204" s="2">
        <v>11</v>
      </c>
      <c r="AU204" s="2">
        <v>49</v>
      </c>
      <c r="AV204" s="2">
        <v>96</v>
      </c>
      <c r="AW204" s="2">
        <v>70</v>
      </c>
      <c r="AX204" s="2">
        <v>42</v>
      </c>
      <c r="AY204" s="2">
        <v>86</v>
      </c>
      <c r="AZ204" s="2">
        <v>42</v>
      </c>
      <c r="BA204" s="2">
        <v>80</v>
      </c>
      <c r="BB204" s="2">
        <v>93</v>
      </c>
      <c r="BC204" s="2">
        <v>28</v>
      </c>
      <c r="BD204" s="2">
        <v>56</v>
      </c>
      <c r="BE204" s="2">
        <v>35</v>
      </c>
      <c r="BF204" s="2">
        <v>12</v>
      </c>
      <c r="BG204" s="2">
        <v>25</v>
      </c>
      <c r="BH204" s="2">
        <v>82</v>
      </c>
      <c r="BI204" s="2">
        <v>85</v>
      </c>
      <c r="BJ204" s="2">
        <v>99</v>
      </c>
      <c r="BK204" s="2">
        <v>26</v>
      </c>
      <c r="BL204" s="2">
        <v>88</v>
      </c>
      <c r="BM204" s="2">
        <v>84</v>
      </c>
      <c r="BN204" s="2">
        <v>80</v>
      </c>
      <c r="BO204" s="2">
        <v>81</v>
      </c>
      <c r="BP204" s="2">
        <v>1</v>
      </c>
      <c r="BQ204" s="2">
        <v>99</v>
      </c>
      <c r="BR204" s="2">
        <v>38</v>
      </c>
      <c r="BS204" s="2">
        <v>93</v>
      </c>
      <c r="BT204" s="2">
        <v>15</v>
      </c>
      <c r="BU204" s="2">
        <v>7</v>
      </c>
      <c r="BV204" s="2">
        <v>59</v>
      </c>
      <c r="BW204" s="2">
        <v>64</v>
      </c>
      <c r="BX204" s="2">
        <v>53</v>
      </c>
      <c r="BY204" s="2">
        <v>34</v>
      </c>
      <c r="BZ204" s="2">
        <v>23</v>
      </c>
      <c r="CA204" s="2">
        <v>68</v>
      </c>
      <c r="CB204" s="2">
        <v>36</v>
      </c>
      <c r="CC204" s="2">
        <v>71</v>
      </c>
      <c r="CD204" s="2">
        <v>40</v>
      </c>
      <c r="CE204" s="2">
        <v>35</v>
      </c>
      <c r="CF204" s="2">
        <v>64</v>
      </c>
      <c r="CG204" s="2">
        <v>90</v>
      </c>
      <c r="CH204" s="2">
        <v>65</v>
      </c>
      <c r="CI204" s="2">
        <v>94</v>
      </c>
      <c r="CJ204" s="2">
        <v>47</v>
      </c>
      <c r="CK204" s="2">
        <v>62</v>
      </c>
      <c r="CL204" s="2">
        <v>91</v>
      </c>
      <c r="CM204" s="2">
        <v>43</v>
      </c>
      <c r="CN204" s="2">
        <v>45</v>
      </c>
      <c r="CO204" s="2">
        <v>75</v>
      </c>
      <c r="CP204" s="2">
        <v>36</v>
      </c>
      <c r="CQ204" s="2">
        <v>64</v>
      </c>
      <c r="CR204" s="2">
        <v>8</v>
      </c>
      <c r="CS204" s="2">
        <v>23</v>
      </c>
      <c r="CT204" s="2">
        <v>46</v>
      </c>
      <c r="CU204" s="2">
        <v>14</v>
      </c>
      <c r="CV204" s="2">
        <v>63</v>
      </c>
      <c r="CW204" s="2">
        <v>10</v>
      </c>
      <c r="CX204" s="2">
        <v>83</v>
      </c>
      <c r="CY204" s="2">
        <v>51</v>
      </c>
      <c r="CZ204" s="2">
        <v>79</v>
      </c>
      <c r="DA204" s="2">
        <v>75</v>
      </c>
      <c r="DB204" s="2">
        <v>42</v>
      </c>
      <c r="DC204" s="2">
        <v>85</v>
      </c>
      <c r="DD204" s="2">
        <v>88</v>
      </c>
      <c r="DE204" s="2">
        <v>63</v>
      </c>
      <c r="DF204" s="2">
        <v>81</v>
      </c>
      <c r="DG204" s="2">
        <v>21</v>
      </c>
      <c r="DH204" s="2">
        <v>12</v>
      </c>
      <c r="DI204" s="2">
        <v>15</v>
      </c>
      <c r="DJ204" s="2">
        <v>60</v>
      </c>
      <c r="DK204" s="2">
        <v>21</v>
      </c>
      <c r="DL204" s="2">
        <v>39</v>
      </c>
      <c r="DM204" s="2">
        <v>85</v>
      </c>
      <c r="DN204" s="2">
        <v>28</v>
      </c>
      <c r="DO204" s="2">
        <v>36</v>
      </c>
      <c r="DP204" s="2">
        <v>32</v>
      </c>
    </row>
    <row r="205" spans="19:120">
      <c r="S205" s="2">
        <v>0</v>
      </c>
      <c r="T205" s="2" t="str">
        <v>Maia Vexton</v>
      </c>
      <c r="U205" s="2">
        <v>58</v>
      </c>
      <c r="V205" s="2">
        <v>99</v>
      </c>
      <c r="W205" s="2">
        <v>10</v>
      </c>
      <c r="X205" s="2">
        <v>47</v>
      </c>
      <c r="Y205" s="2">
        <v>22</v>
      </c>
      <c r="Z205" s="2">
        <v>20</v>
      </c>
      <c r="AA205" s="2">
        <v>74</v>
      </c>
      <c r="AB205" s="2">
        <v>25</v>
      </c>
      <c r="AC205" s="2">
        <v>98</v>
      </c>
      <c r="AD205" s="2">
        <v>86</v>
      </c>
      <c r="AE205" s="2">
        <v>7</v>
      </c>
      <c r="AF205" s="2">
        <v>74</v>
      </c>
      <c r="AG205" s="2">
        <v>14</v>
      </c>
      <c r="AH205" s="2">
        <v>63</v>
      </c>
      <c r="AI205" s="2">
        <v>59</v>
      </c>
      <c r="AJ205" s="2">
        <v>32</v>
      </c>
      <c r="AK205" s="2">
        <v>8</v>
      </c>
      <c r="AL205" s="2">
        <v>60</v>
      </c>
      <c r="AM205" s="2">
        <v>49</v>
      </c>
      <c r="AN205" s="2">
        <v>87</v>
      </c>
      <c r="AO205" s="2">
        <v>38</v>
      </c>
      <c r="AP205" s="2">
        <v>23</v>
      </c>
      <c r="AQ205" s="2">
        <v>38</v>
      </c>
      <c r="AR205" s="2">
        <v>74</v>
      </c>
      <c r="AS205" s="2">
        <v>82</v>
      </c>
      <c r="AT205" s="2">
        <v>9</v>
      </c>
      <c r="AU205" s="2">
        <v>75</v>
      </c>
      <c r="AV205" s="2">
        <v>64</v>
      </c>
      <c r="AW205" s="2">
        <v>57</v>
      </c>
      <c r="AX205" s="2">
        <v>86</v>
      </c>
      <c r="AY205" s="2">
        <v>49</v>
      </c>
      <c r="AZ205" s="2">
        <v>20</v>
      </c>
      <c r="BA205" s="2">
        <v>31</v>
      </c>
      <c r="BB205" s="2">
        <v>57</v>
      </c>
      <c r="BC205" s="2">
        <v>97</v>
      </c>
      <c r="BD205" s="2">
        <v>18</v>
      </c>
      <c r="BE205" s="2">
        <v>29</v>
      </c>
      <c r="BF205" s="2">
        <v>46</v>
      </c>
      <c r="BG205" s="2">
        <v>74</v>
      </c>
      <c r="BH205" s="2">
        <v>37</v>
      </c>
      <c r="BI205" s="2">
        <v>85</v>
      </c>
      <c r="BJ205" s="2">
        <v>37</v>
      </c>
      <c r="BK205" s="2">
        <v>37</v>
      </c>
      <c r="BL205" s="2">
        <v>17</v>
      </c>
      <c r="BM205" s="2">
        <v>41</v>
      </c>
      <c r="BN205" s="2">
        <v>12</v>
      </c>
      <c r="BO205" s="2">
        <v>20</v>
      </c>
      <c r="BP205" s="2">
        <v>26</v>
      </c>
      <c r="BQ205" s="2">
        <v>44</v>
      </c>
      <c r="BR205" s="2">
        <v>27</v>
      </c>
      <c r="BS205" s="2">
        <v>75</v>
      </c>
      <c r="BT205" s="2">
        <v>3</v>
      </c>
      <c r="BU205" s="2">
        <v>98</v>
      </c>
      <c r="BV205" s="2">
        <v>39</v>
      </c>
      <c r="BW205" s="2">
        <v>58</v>
      </c>
      <c r="BX205" s="2">
        <v>100</v>
      </c>
      <c r="BY205" s="2">
        <v>23</v>
      </c>
      <c r="BZ205" s="2">
        <v>68</v>
      </c>
      <c r="CA205" s="2">
        <v>83</v>
      </c>
      <c r="CB205" s="2">
        <v>2</v>
      </c>
      <c r="CC205" s="2">
        <v>38</v>
      </c>
      <c r="CD205" s="2">
        <v>65</v>
      </c>
      <c r="CE205" s="2">
        <v>2</v>
      </c>
      <c r="CF205" s="2">
        <v>49</v>
      </c>
      <c r="CG205" s="2">
        <v>89</v>
      </c>
      <c r="CH205" s="2">
        <v>75</v>
      </c>
      <c r="CI205" s="2">
        <v>58</v>
      </c>
      <c r="CJ205" s="2">
        <v>9</v>
      </c>
      <c r="CK205" s="2">
        <v>21</v>
      </c>
      <c r="CL205" s="2">
        <v>72</v>
      </c>
      <c r="CM205" s="2">
        <v>27</v>
      </c>
      <c r="CN205" s="2">
        <v>28</v>
      </c>
      <c r="CO205" s="2">
        <v>9</v>
      </c>
      <c r="CP205" s="2">
        <v>44</v>
      </c>
      <c r="CQ205" s="2">
        <v>17</v>
      </c>
      <c r="CR205" s="2">
        <v>52</v>
      </c>
      <c r="CS205" s="2">
        <v>14</v>
      </c>
      <c r="CT205" s="2">
        <v>72</v>
      </c>
      <c r="CU205" s="2">
        <v>44</v>
      </c>
      <c r="CV205" s="2">
        <v>6</v>
      </c>
      <c r="CW205" s="2">
        <v>90</v>
      </c>
      <c r="CX205" s="2">
        <v>28</v>
      </c>
      <c r="CY205" s="2">
        <v>7</v>
      </c>
      <c r="CZ205" s="2">
        <v>64</v>
      </c>
      <c r="DA205" s="2">
        <v>96</v>
      </c>
      <c r="DB205" s="2">
        <v>67</v>
      </c>
      <c r="DC205" s="2">
        <v>12</v>
      </c>
      <c r="DD205" s="2">
        <v>59</v>
      </c>
      <c r="DE205" s="2">
        <v>15</v>
      </c>
      <c r="DF205" s="2">
        <v>7</v>
      </c>
      <c r="DG205" s="2">
        <v>33</v>
      </c>
      <c r="DH205" s="2">
        <v>27</v>
      </c>
      <c r="DI205" s="2">
        <v>53</v>
      </c>
      <c r="DJ205" s="2">
        <v>8</v>
      </c>
      <c r="DK205" s="2">
        <v>36</v>
      </c>
      <c r="DL205" s="2">
        <v>89</v>
      </c>
      <c r="DM205" s="2">
        <v>46</v>
      </c>
      <c r="DN205" s="2">
        <v>64</v>
      </c>
      <c r="DO205" s="2">
        <v>24</v>
      </c>
      <c r="DP205" s="2">
        <v>75</v>
      </c>
    </row>
    <row r="206" spans="19:120">
      <c r="S206" s="2">
        <v>0</v>
      </c>
      <c r="T206" s="2" t="str">
        <v>Avra Forsmont</v>
      </c>
      <c r="U206" s="2">
        <v>33</v>
      </c>
      <c r="V206" s="2">
        <v>58</v>
      </c>
      <c r="W206" s="2">
        <v>87</v>
      </c>
      <c r="X206" s="2">
        <v>23</v>
      </c>
      <c r="Y206" s="2">
        <v>95</v>
      </c>
      <c r="Z206" s="2">
        <v>50</v>
      </c>
      <c r="AA206" s="2">
        <v>86</v>
      </c>
      <c r="AB206" s="2">
        <v>72</v>
      </c>
      <c r="AC206" s="2">
        <v>67</v>
      </c>
      <c r="AD206" s="2">
        <v>68</v>
      </c>
      <c r="AE206" s="2">
        <v>5</v>
      </c>
      <c r="AF206" s="2">
        <v>64</v>
      </c>
      <c r="AG206" s="2">
        <v>83</v>
      </c>
      <c r="AH206" s="2">
        <v>11</v>
      </c>
      <c r="AI206" s="2">
        <v>26</v>
      </c>
      <c r="AJ206" s="2">
        <v>77</v>
      </c>
      <c r="AK206" s="2">
        <v>91</v>
      </c>
      <c r="AL206" s="2">
        <v>42</v>
      </c>
      <c r="AM206" s="2">
        <v>57</v>
      </c>
      <c r="AN206" s="2">
        <v>62</v>
      </c>
      <c r="AO206" s="2">
        <v>100</v>
      </c>
      <c r="AP206" s="2">
        <v>90</v>
      </c>
      <c r="AQ206" s="2">
        <v>99</v>
      </c>
      <c r="AR206" s="2">
        <v>54</v>
      </c>
      <c r="AS206" s="2">
        <v>60</v>
      </c>
      <c r="AT206" s="2">
        <v>55</v>
      </c>
      <c r="AU206" s="2">
        <v>30</v>
      </c>
      <c r="AV206" s="2">
        <v>100</v>
      </c>
      <c r="AW206" s="2">
        <v>67</v>
      </c>
      <c r="AX206" s="2">
        <v>99</v>
      </c>
      <c r="AY206" s="2">
        <v>57</v>
      </c>
      <c r="AZ206" s="2">
        <v>40</v>
      </c>
      <c r="BA206" s="2">
        <v>98</v>
      </c>
      <c r="BB206" s="2">
        <v>14</v>
      </c>
      <c r="BC206" s="2">
        <v>30</v>
      </c>
      <c r="BD206" s="2">
        <v>35</v>
      </c>
      <c r="BE206" s="2">
        <v>54</v>
      </c>
      <c r="BF206" s="2">
        <v>71</v>
      </c>
      <c r="BG206" s="2">
        <v>96</v>
      </c>
      <c r="BH206" s="2">
        <v>14</v>
      </c>
      <c r="BI206" s="2">
        <v>3</v>
      </c>
      <c r="BJ206" s="2">
        <v>77</v>
      </c>
      <c r="BK206" s="2">
        <v>53</v>
      </c>
      <c r="BL206" s="2">
        <v>58</v>
      </c>
      <c r="BM206" s="2">
        <v>61</v>
      </c>
      <c r="BN206" s="2">
        <v>68</v>
      </c>
      <c r="BO206" s="2">
        <v>86</v>
      </c>
      <c r="BP206" s="2">
        <v>40</v>
      </c>
      <c r="BQ206" s="2">
        <v>18</v>
      </c>
      <c r="BR206" s="2">
        <v>36</v>
      </c>
      <c r="BS206" s="2">
        <v>24</v>
      </c>
      <c r="BT206" s="2">
        <v>97</v>
      </c>
      <c r="BU206" s="2">
        <v>49</v>
      </c>
      <c r="BV206" s="2">
        <v>55</v>
      </c>
      <c r="BW206" s="2">
        <v>80</v>
      </c>
      <c r="BX206" s="2">
        <v>6</v>
      </c>
      <c r="BY206" s="2">
        <v>39</v>
      </c>
      <c r="BZ206" s="2">
        <v>86</v>
      </c>
      <c r="CA206" s="2">
        <v>40</v>
      </c>
      <c r="CB206" s="2">
        <v>9</v>
      </c>
      <c r="CC206" s="2">
        <v>52</v>
      </c>
      <c r="CD206" s="2">
        <v>81</v>
      </c>
      <c r="CE206" s="2">
        <v>17</v>
      </c>
      <c r="CF206" s="2">
        <v>56</v>
      </c>
      <c r="CG206" s="2">
        <v>46</v>
      </c>
      <c r="CH206" s="2">
        <v>10</v>
      </c>
      <c r="CI206" s="2">
        <v>76</v>
      </c>
      <c r="CJ206" s="2">
        <v>42</v>
      </c>
      <c r="CK206" s="2">
        <v>30</v>
      </c>
      <c r="CL206" s="2">
        <v>33</v>
      </c>
      <c r="CM206" s="2">
        <v>76</v>
      </c>
      <c r="CN206" s="2">
        <v>33</v>
      </c>
      <c r="CO206" s="2">
        <v>12</v>
      </c>
      <c r="CP206" s="2">
        <v>6</v>
      </c>
      <c r="CQ206" s="2">
        <v>45</v>
      </c>
      <c r="CR206" s="2">
        <v>8</v>
      </c>
      <c r="CS206" s="2">
        <v>47</v>
      </c>
      <c r="CT206" s="2">
        <v>82</v>
      </c>
      <c r="CU206" s="2">
        <v>52</v>
      </c>
      <c r="CV206" s="2">
        <v>72</v>
      </c>
      <c r="CW206" s="2">
        <v>82</v>
      </c>
      <c r="CX206" s="2">
        <v>82</v>
      </c>
      <c r="CY206" s="2">
        <v>65</v>
      </c>
      <c r="CZ206" s="2">
        <v>32</v>
      </c>
      <c r="DA206" s="2">
        <v>77</v>
      </c>
      <c r="DB206" s="2">
        <v>75</v>
      </c>
      <c r="DC206" s="2">
        <v>14</v>
      </c>
      <c r="DD206" s="2">
        <v>52</v>
      </c>
      <c r="DE206" s="2">
        <v>20</v>
      </c>
      <c r="DF206" s="2">
        <v>75</v>
      </c>
      <c r="DG206" s="2">
        <v>100</v>
      </c>
      <c r="DH206" s="2">
        <v>18</v>
      </c>
      <c r="DI206" s="2">
        <v>47</v>
      </c>
      <c r="DJ206" s="2">
        <v>14</v>
      </c>
      <c r="DK206" s="2">
        <v>20</v>
      </c>
      <c r="DL206" s="2">
        <v>46</v>
      </c>
      <c r="DM206" s="2">
        <v>55</v>
      </c>
      <c r="DN206" s="2">
        <v>87</v>
      </c>
      <c r="DO206" s="2">
        <v>79</v>
      </c>
      <c r="DP206" s="2">
        <v>5</v>
      </c>
    </row>
    <row r="207" spans="19:120">
      <c r="S207" s="2">
        <v>0</v>
      </c>
      <c r="T207" s="2" t="str">
        <v>Arder Halvdale</v>
      </c>
      <c r="U207" s="2">
        <v>44</v>
      </c>
      <c r="V207" s="2">
        <v>6</v>
      </c>
      <c r="W207" s="2">
        <v>72</v>
      </c>
      <c r="X207" s="2">
        <v>77</v>
      </c>
      <c r="Y207" s="2">
        <v>38</v>
      </c>
      <c r="Z207" s="2">
        <v>19</v>
      </c>
      <c r="AA207" s="2">
        <v>77</v>
      </c>
      <c r="AB207" s="2">
        <v>73</v>
      </c>
      <c r="AC207" s="2">
        <v>75</v>
      </c>
      <c r="AD207" s="2">
        <v>24</v>
      </c>
      <c r="AE207" s="2">
        <v>17</v>
      </c>
      <c r="AF207" s="2">
        <v>38</v>
      </c>
      <c r="AG207" s="2">
        <v>4</v>
      </c>
      <c r="AH207" s="2">
        <v>86</v>
      </c>
      <c r="AI207" s="2">
        <v>85</v>
      </c>
      <c r="AJ207" s="2">
        <v>3</v>
      </c>
      <c r="AK207" s="2">
        <v>33</v>
      </c>
      <c r="AL207" s="2">
        <v>94</v>
      </c>
      <c r="AM207" s="2">
        <v>32</v>
      </c>
      <c r="AN207" s="2">
        <v>99</v>
      </c>
      <c r="AO207" s="2">
        <v>35</v>
      </c>
      <c r="AP207" s="2">
        <v>48</v>
      </c>
      <c r="AQ207" s="2">
        <v>2</v>
      </c>
      <c r="AR207" s="2">
        <v>97</v>
      </c>
      <c r="AS207" s="2">
        <v>11</v>
      </c>
      <c r="AT207" s="2">
        <v>23</v>
      </c>
      <c r="AU207" s="2">
        <v>87</v>
      </c>
      <c r="AV207" s="2">
        <v>90</v>
      </c>
      <c r="AW207" s="2">
        <v>55</v>
      </c>
      <c r="AX207" s="2">
        <v>61</v>
      </c>
      <c r="AY207" s="2">
        <v>22</v>
      </c>
      <c r="AZ207" s="2">
        <v>5</v>
      </c>
      <c r="BA207" s="2">
        <v>99</v>
      </c>
      <c r="BB207" s="2">
        <v>64</v>
      </c>
      <c r="BC207" s="2">
        <v>78</v>
      </c>
      <c r="BD207" s="2">
        <v>21</v>
      </c>
      <c r="BE207" s="2">
        <v>58</v>
      </c>
      <c r="BF207" s="2">
        <v>66</v>
      </c>
      <c r="BG207" s="2">
        <v>30</v>
      </c>
      <c r="BH207" s="2">
        <v>83</v>
      </c>
      <c r="BI207" s="2">
        <v>63</v>
      </c>
      <c r="BJ207" s="2">
        <v>98</v>
      </c>
      <c r="BK207" s="2">
        <v>32</v>
      </c>
      <c r="BL207" s="2">
        <v>22</v>
      </c>
      <c r="BM207" s="2">
        <v>41</v>
      </c>
      <c r="BN207" s="2">
        <v>36</v>
      </c>
      <c r="BO207" s="2">
        <v>13</v>
      </c>
      <c r="BP207" s="2">
        <v>55</v>
      </c>
      <c r="BQ207" s="2">
        <v>45</v>
      </c>
      <c r="BR207" s="2">
        <v>8</v>
      </c>
      <c r="BS207" s="2">
        <v>51</v>
      </c>
      <c r="BT207" s="2">
        <v>30</v>
      </c>
      <c r="BU207" s="2">
        <v>9</v>
      </c>
      <c r="BV207" s="2">
        <v>43</v>
      </c>
      <c r="BW207" s="2">
        <v>7</v>
      </c>
      <c r="BX207" s="2">
        <v>35</v>
      </c>
      <c r="BY207" s="2">
        <v>14</v>
      </c>
      <c r="BZ207" s="2">
        <v>33</v>
      </c>
      <c r="CA207" s="2">
        <v>34</v>
      </c>
      <c r="CB207" s="2">
        <v>55</v>
      </c>
      <c r="CC207" s="2">
        <v>72</v>
      </c>
      <c r="CD207" s="2">
        <v>90</v>
      </c>
      <c r="CE207" s="2">
        <v>95</v>
      </c>
      <c r="CF207" s="2">
        <v>5</v>
      </c>
      <c r="CG207" s="2">
        <v>71</v>
      </c>
      <c r="CH207" s="2">
        <v>58</v>
      </c>
      <c r="CI207" s="2">
        <v>67</v>
      </c>
      <c r="CJ207" s="2">
        <v>99</v>
      </c>
      <c r="CK207" s="2">
        <v>17</v>
      </c>
      <c r="CL207" s="2">
        <v>46</v>
      </c>
      <c r="CM207" s="2">
        <v>10</v>
      </c>
      <c r="CN207" s="2">
        <v>16</v>
      </c>
      <c r="CO207" s="2">
        <v>86</v>
      </c>
      <c r="CP207" s="2">
        <v>18</v>
      </c>
      <c r="CQ207" s="2">
        <v>81</v>
      </c>
      <c r="CR207" s="2">
        <v>14</v>
      </c>
      <c r="CS207" s="2">
        <v>50</v>
      </c>
      <c r="CT207" s="2">
        <v>56</v>
      </c>
      <c r="CU207" s="2">
        <v>10</v>
      </c>
      <c r="CV207" s="2">
        <v>60</v>
      </c>
      <c r="CW207" s="2">
        <v>1</v>
      </c>
      <c r="CX207" s="2">
        <v>4</v>
      </c>
      <c r="CY207" s="2">
        <v>51</v>
      </c>
      <c r="CZ207" s="2">
        <v>44</v>
      </c>
      <c r="DA207" s="2">
        <v>72</v>
      </c>
      <c r="DB207" s="2">
        <v>20</v>
      </c>
      <c r="DC207" s="2">
        <v>57</v>
      </c>
      <c r="DD207" s="2">
        <v>72</v>
      </c>
      <c r="DE207" s="2">
        <v>13</v>
      </c>
      <c r="DF207" s="2">
        <v>94</v>
      </c>
      <c r="DG207" s="2">
        <v>7</v>
      </c>
      <c r="DH207" s="2">
        <v>25</v>
      </c>
      <c r="DI207" s="2">
        <v>73</v>
      </c>
      <c r="DJ207" s="2">
        <v>66</v>
      </c>
      <c r="DK207" s="2">
        <v>25</v>
      </c>
      <c r="DL207" s="2">
        <v>95</v>
      </c>
      <c r="DM207" s="2">
        <v>66</v>
      </c>
      <c r="DN207" s="2">
        <v>90</v>
      </c>
      <c r="DO207" s="2">
        <v>90</v>
      </c>
      <c r="DP207" s="2">
        <v>78</v>
      </c>
    </row>
    <row r="208" spans="19:120">
      <c r="S208" s="2">
        <v>0</v>
      </c>
      <c r="T208" s="2" t="str">
        <v>Novin Ashweather</v>
      </c>
      <c r="U208" s="2">
        <v>61</v>
      </c>
      <c r="V208" s="2">
        <v>14</v>
      </c>
      <c r="W208" s="2">
        <v>53</v>
      </c>
      <c r="X208" s="2">
        <v>72</v>
      </c>
      <c r="Y208" s="2">
        <v>74</v>
      </c>
      <c r="Z208" s="2">
        <v>10</v>
      </c>
      <c r="AA208" s="2">
        <v>17</v>
      </c>
      <c r="AB208" s="2">
        <v>91</v>
      </c>
      <c r="AC208" s="2">
        <v>88</v>
      </c>
      <c r="AD208" s="2">
        <v>66</v>
      </c>
      <c r="AE208" s="2">
        <v>53</v>
      </c>
      <c r="AF208" s="2">
        <v>11</v>
      </c>
      <c r="AG208" s="2">
        <v>20</v>
      </c>
      <c r="AH208" s="2">
        <v>99</v>
      </c>
      <c r="AI208" s="2">
        <v>89</v>
      </c>
      <c r="AJ208" s="2">
        <v>4</v>
      </c>
      <c r="AK208" s="2">
        <v>86</v>
      </c>
      <c r="AL208" s="2">
        <v>50</v>
      </c>
      <c r="AM208" s="2">
        <v>24</v>
      </c>
      <c r="AN208" s="2">
        <v>58</v>
      </c>
      <c r="AO208" s="2">
        <v>76</v>
      </c>
      <c r="AP208" s="2">
        <v>75</v>
      </c>
      <c r="AQ208" s="2">
        <v>10</v>
      </c>
      <c r="AR208" s="2">
        <v>29</v>
      </c>
      <c r="AS208" s="2">
        <v>82</v>
      </c>
      <c r="AT208" s="2">
        <v>9</v>
      </c>
      <c r="AU208" s="2">
        <v>4</v>
      </c>
      <c r="AV208" s="2">
        <v>29</v>
      </c>
      <c r="AW208" s="2">
        <v>39</v>
      </c>
      <c r="AX208" s="2">
        <v>54</v>
      </c>
      <c r="AY208" s="2">
        <v>93</v>
      </c>
      <c r="AZ208" s="2">
        <v>60</v>
      </c>
      <c r="BA208" s="2">
        <v>95</v>
      </c>
      <c r="BB208" s="2">
        <v>77</v>
      </c>
      <c r="BC208" s="2">
        <v>69</v>
      </c>
      <c r="BD208" s="2">
        <v>58</v>
      </c>
      <c r="BE208" s="2">
        <v>29</v>
      </c>
      <c r="BF208" s="2">
        <v>79</v>
      </c>
      <c r="BG208" s="2">
        <v>44</v>
      </c>
      <c r="BH208" s="2">
        <v>76</v>
      </c>
      <c r="BI208" s="2">
        <v>63</v>
      </c>
      <c r="BJ208" s="2">
        <v>55</v>
      </c>
      <c r="BK208" s="2">
        <v>56</v>
      </c>
      <c r="BL208" s="2">
        <v>49</v>
      </c>
      <c r="BM208" s="2">
        <v>33</v>
      </c>
      <c r="BN208" s="2">
        <v>65</v>
      </c>
      <c r="BO208" s="2">
        <v>13</v>
      </c>
      <c r="BP208" s="2">
        <v>24</v>
      </c>
      <c r="BQ208" s="2">
        <v>87</v>
      </c>
      <c r="BR208" s="2">
        <v>86</v>
      </c>
      <c r="BS208" s="2">
        <v>64</v>
      </c>
      <c r="BT208" s="2">
        <v>64</v>
      </c>
      <c r="BU208" s="2">
        <v>14</v>
      </c>
      <c r="BV208" s="2">
        <v>3</v>
      </c>
      <c r="BW208" s="2">
        <v>50</v>
      </c>
      <c r="BX208" s="2">
        <v>83</v>
      </c>
      <c r="BY208" s="2">
        <v>31</v>
      </c>
      <c r="BZ208" s="2">
        <v>8</v>
      </c>
      <c r="CA208" s="2">
        <v>50</v>
      </c>
      <c r="CB208" s="2">
        <v>57</v>
      </c>
      <c r="CC208" s="2">
        <v>91</v>
      </c>
      <c r="CD208" s="2">
        <v>52</v>
      </c>
      <c r="CE208" s="2">
        <v>12</v>
      </c>
      <c r="CF208" s="2">
        <v>58</v>
      </c>
      <c r="CG208" s="2">
        <v>20</v>
      </c>
      <c r="CH208" s="2">
        <v>9</v>
      </c>
      <c r="CI208" s="2">
        <v>46</v>
      </c>
      <c r="CJ208" s="2">
        <v>1</v>
      </c>
      <c r="CK208" s="2">
        <v>7</v>
      </c>
      <c r="CL208" s="2">
        <v>44</v>
      </c>
      <c r="CM208" s="2">
        <v>81</v>
      </c>
      <c r="CN208" s="2">
        <v>83</v>
      </c>
      <c r="CO208" s="2">
        <v>92</v>
      </c>
      <c r="CP208" s="2">
        <v>33</v>
      </c>
      <c r="CQ208" s="2">
        <v>44</v>
      </c>
      <c r="CR208" s="2">
        <v>26</v>
      </c>
      <c r="CS208" s="2">
        <v>36</v>
      </c>
      <c r="CT208" s="2">
        <v>24</v>
      </c>
      <c r="CU208" s="2">
        <v>71</v>
      </c>
      <c r="CV208" s="2">
        <v>49</v>
      </c>
      <c r="CW208" s="2">
        <v>10</v>
      </c>
      <c r="CX208" s="2">
        <v>12</v>
      </c>
      <c r="CY208" s="2">
        <v>45</v>
      </c>
      <c r="CZ208" s="2">
        <v>93</v>
      </c>
      <c r="DA208" s="2">
        <v>25</v>
      </c>
      <c r="DB208" s="2">
        <v>7</v>
      </c>
      <c r="DC208" s="2">
        <v>42</v>
      </c>
      <c r="DD208" s="2">
        <v>10</v>
      </c>
      <c r="DE208" s="2">
        <v>83</v>
      </c>
      <c r="DF208" s="2">
        <v>86</v>
      </c>
      <c r="DG208" s="2">
        <v>18</v>
      </c>
      <c r="DH208" s="2">
        <v>2</v>
      </c>
      <c r="DI208" s="2">
        <v>33</v>
      </c>
      <c r="DJ208" s="2">
        <v>57</v>
      </c>
      <c r="DK208" s="2">
        <v>80</v>
      </c>
      <c r="DL208" s="2">
        <v>94</v>
      </c>
      <c r="DM208" s="2">
        <v>50</v>
      </c>
      <c r="DN208" s="2">
        <v>67</v>
      </c>
      <c r="DO208" s="2">
        <v>15</v>
      </c>
      <c r="DP208" s="2">
        <v>80</v>
      </c>
    </row>
    <row r="209" spans="19:120">
      <c r="S209" s="2">
        <v>0</v>
      </c>
      <c r="T209" s="2" t="str">
        <v>Avne Pennridge</v>
      </c>
      <c r="U209" s="2">
        <v>13</v>
      </c>
      <c r="V209" s="2">
        <v>86</v>
      </c>
      <c r="W209" s="2">
        <v>66</v>
      </c>
      <c r="X209" s="2">
        <v>98</v>
      </c>
      <c r="Y209" s="2">
        <v>59</v>
      </c>
      <c r="Z209" s="2">
        <v>51</v>
      </c>
      <c r="AA209" s="2">
        <v>77</v>
      </c>
      <c r="AB209" s="2">
        <v>90</v>
      </c>
      <c r="AC209" s="2">
        <v>62</v>
      </c>
      <c r="AD209" s="2">
        <v>78</v>
      </c>
      <c r="AE209" s="2">
        <v>6</v>
      </c>
      <c r="AF209" s="2">
        <v>69</v>
      </c>
      <c r="AG209" s="2">
        <v>20</v>
      </c>
      <c r="AH209" s="2">
        <v>6</v>
      </c>
      <c r="AI209" s="2">
        <v>60</v>
      </c>
      <c r="AJ209" s="2">
        <v>40</v>
      </c>
      <c r="AK209" s="2">
        <v>41</v>
      </c>
      <c r="AL209" s="2">
        <v>46</v>
      </c>
      <c r="AM209" s="2">
        <v>39</v>
      </c>
      <c r="AN209" s="2">
        <v>67</v>
      </c>
      <c r="AO209" s="2">
        <v>53</v>
      </c>
      <c r="AP209" s="2">
        <v>73</v>
      </c>
      <c r="AQ209" s="2">
        <v>5</v>
      </c>
      <c r="AR209" s="2">
        <v>68</v>
      </c>
      <c r="AS209" s="2">
        <v>43</v>
      </c>
      <c r="AT209" s="2">
        <v>96</v>
      </c>
      <c r="AU209" s="2">
        <v>4</v>
      </c>
      <c r="AV209" s="2">
        <v>83</v>
      </c>
      <c r="AW209" s="2">
        <v>33</v>
      </c>
      <c r="AX209" s="2">
        <v>15</v>
      </c>
      <c r="AY209" s="2">
        <v>30</v>
      </c>
      <c r="AZ209" s="2">
        <v>7</v>
      </c>
      <c r="BA209" s="2">
        <v>7</v>
      </c>
      <c r="BB209" s="2">
        <v>59</v>
      </c>
      <c r="BC209" s="2">
        <v>75</v>
      </c>
      <c r="BD209" s="2">
        <v>34</v>
      </c>
      <c r="BE209" s="2">
        <v>59</v>
      </c>
      <c r="BF209" s="2">
        <v>81</v>
      </c>
      <c r="BG209" s="2">
        <v>1</v>
      </c>
      <c r="BH209" s="2">
        <v>48</v>
      </c>
      <c r="BI209" s="2">
        <v>71</v>
      </c>
      <c r="BJ209" s="2">
        <v>36</v>
      </c>
      <c r="BK209" s="2">
        <v>95</v>
      </c>
      <c r="BL209" s="2">
        <v>9</v>
      </c>
      <c r="BM209" s="2">
        <v>72</v>
      </c>
      <c r="BN209" s="2">
        <v>55</v>
      </c>
      <c r="BO209" s="2">
        <v>92</v>
      </c>
      <c r="BP209" s="2">
        <v>27</v>
      </c>
      <c r="BQ209" s="2">
        <v>18</v>
      </c>
      <c r="BR209" s="2">
        <v>57</v>
      </c>
      <c r="BS209" s="2">
        <v>88</v>
      </c>
      <c r="BT209" s="2">
        <v>93</v>
      </c>
      <c r="BU209" s="2">
        <v>2</v>
      </c>
      <c r="BV209" s="2">
        <v>40</v>
      </c>
      <c r="BW209" s="2">
        <v>49</v>
      </c>
      <c r="BX209" s="2">
        <v>95</v>
      </c>
      <c r="BY209" s="2">
        <v>37</v>
      </c>
      <c r="BZ209" s="2">
        <v>50</v>
      </c>
      <c r="CA209" s="2">
        <v>69</v>
      </c>
      <c r="CB209" s="2">
        <v>76</v>
      </c>
      <c r="CC209" s="2">
        <v>64</v>
      </c>
      <c r="CD209" s="2">
        <v>12</v>
      </c>
      <c r="CE209" s="2">
        <v>77</v>
      </c>
      <c r="CF209" s="2">
        <v>82</v>
      </c>
      <c r="CG209" s="2">
        <v>21</v>
      </c>
      <c r="CH209" s="2">
        <v>9</v>
      </c>
      <c r="CI209" s="2">
        <v>56</v>
      </c>
      <c r="CJ209" s="2">
        <v>30</v>
      </c>
      <c r="CK209" s="2">
        <v>19</v>
      </c>
      <c r="CL209" s="2">
        <v>95</v>
      </c>
      <c r="CM209" s="2">
        <v>13</v>
      </c>
      <c r="CN209" s="2">
        <v>99</v>
      </c>
      <c r="CO209" s="2">
        <v>53</v>
      </c>
      <c r="CP209" s="2">
        <v>52</v>
      </c>
      <c r="CQ209" s="2">
        <v>77</v>
      </c>
      <c r="CR209" s="2">
        <v>27</v>
      </c>
      <c r="CS209" s="2">
        <v>69</v>
      </c>
      <c r="CT209" s="2">
        <v>100</v>
      </c>
      <c r="CU209" s="2">
        <v>31</v>
      </c>
      <c r="CV209" s="2">
        <v>31</v>
      </c>
      <c r="CW209" s="2">
        <v>33</v>
      </c>
      <c r="CX209" s="2">
        <v>15</v>
      </c>
      <c r="CY209" s="2">
        <v>25</v>
      </c>
      <c r="CZ209" s="2">
        <v>63</v>
      </c>
      <c r="DA209" s="2">
        <v>12</v>
      </c>
      <c r="DB209" s="2">
        <v>25</v>
      </c>
      <c r="DC209" s="2">
        <v>23</v>
      </c>
      <c r="DD209" s="2">
        <v>14</v>
      </c>
      <c r="DE209" s="2">
        <v>89</v>
      </c>
      <c r="DF209" s="2">
        <v>62</v>
      </c>
      <c r="DG209" s="2">
        <v>3</v>
      </c>
      <c r="DH209" s="2">
        <v>63</v>
      </c>
      <c r="DI209" s="2">
        <v>94</v>
      </c>
      <c r="DJ209" s="2">
        <v>67</v>
      </c>
      <c r="DK209" s="2">
        <v>83</v>
      </c>
      <c r="DL209" s="2">
        <v>43</v>
      </c>
      <c r="DM209" s="2">
        <v>54</v>
      </c>
      <c r="DN209" s="2">
        <v>86</v>
      </c>
      <c r="DO209" s="2">
        <v>59</v>
      </c>
      <c r="DP209" s="2">
        <v>75</v>
      </c>
    </row>
    <row r="210" spans="19:120">
      <c r="S210" s="2">
        <v>0</v>
      </c>
      <c r="T210" s="2" t="str">
        <v>Keider Forsmond</v>
      </c>
      <c r="U210" s="2">
        <v>31</v>
      </c>
      <c r="V210" s="2">
        <v>94</v>
      </c>
      <c r="W210" s="2">
        <v>47</v>
      </c>
      <c r="X210" s="2">
        <v>66</v>
      </c>
      <c r="Y210" s="2">
        <v>92</v>
      </c>
      <c r="Z210" s="2">
        <v>33</v>
      </c>
      <c r="AA210" s="2">
        <v>88</v>
      </c>
      <c r="AB210" s="2">
        <v>52</v>
      </c>
      <c r="AC210" s="2">
        <v>22</v>
      </c>
      <c r="AD210" s="2">
        <v>14</v>
      </c>
      <c r="AE210" s="2">
        <v>18</v>
      </c>
      <c r="AF210" s="2">
        <v>26</v>
      </c>
      <c r="AG210" s="2">
        <v>33</v>
      </c>
      <c r="AH210" s="2">
        <v>5</v>
      </c>
      <c r="AI210" s="2">
        <v>68</v>
      </c>
      <c r="AJ210" s="2">
        <v>31</v>
      </c>
      <c r="AK210" s="2">
        <v>99</v>
      </c>
      <c r="AL210" s="2">
        <v>35</v>
      </c>
      <c r="AM210" s="2">
        <v>4</v>
      </c>
      <c r="AN210" s="2">
        <v>11</v>
      </c>
      <c r="AO210" s="2">
        <v>55</v>
      </c>
      <c r="AP210" s="2">
        <v>72</v>
      </c>
      <c r="AQ210" s="2">
        <v>25</v>
      </c>
      <c r="AR210" s="2">
        <v>77</v>
      </c>
      <c r="AS210" s="2">
        <v>65</v>
      </c>
      <c r="AT210" s="2">
        <v>66</v>
      </c>
      <c r="AU210" s="2">
        <v>24</v>
      </c>
      <c r="AV210" s="2">
        <v>46</v>
      </c>
      <c r="AW210" s="2">
        <v>57</v>
      </c>
      <c r="AX210" s="2">
        <v>25</v>
      </c>
      <c r="AY210" s="2">
        <v>11</v>
      </c>
      <c r="AZ210" s="2">
        <v>17</v>
      </c>
      <c r="BA210" s="2">
        <v>91</v>
      </c>
      <c r="BB210" s="2">
        <v>67</v>
      </c>
      <c r="BC210" s="2">
        <v>72</v>
      </c>
      <c r="BD210" s="2">
        <v>26</v>
      </c>
      <c r="BE210" s="2">
        <v>50</v>
      </c>
      <c r="BF210" s="2">
        <v>41</v>
      </c>
      <c r="BG210" s="2">
        <v>36</v>
      </c>
      <c r="BH210" s="2">
        <v>23</v>
      </c>
      <c r="BI210" s="2">
        <v>94</v>
      </c>
      <c r="BJ210" s="2">
        <v>22</v>
      </c>
      <c r="BK210" s="2">
        <v>19</v>
      </c>
      <c r="BL210" s="2">
        <v>100</v>
      </c>
      <c r="BM210" s="2">
        <v>54</v>
      </c>
      <c r="BN210" s="2">
        <v>86</v>
      </c>
      <c r="BO210" s="2">
        <v>31</v>
      </c>
      <c r="BP210" s="2">
        <v>80</v>
      </c>
      <c r="BQ210" s="2">
        <v>98</v>
      </c>
      <c r="BR210" s="2">
        <v>81</v>
      </c>
      <c r="BS210" s="2">
        <v>55</v>
      </c>
      <c r="BT210" s="2">
        <v>58</v>
      </c>
      <c r="BU210" s="2">
        <v>69</v>
      </c>
      <c r="BV210" s="2">
        <v>32</v>
      </c>
      <c r="BW210" s="2">
        <v>12</v>
      </c>
      <c r="BX210" s="2">
        <v>90</v>
      </c>
      <c r="BY210" s="2">
        <v>73</v>
      </c>
      <c r="BZ210" s="2">
        <v>30</v>
      </c>
      <c r="CA210" s="2">
        <v>72</v>
      </c>
      <c r="CB210" s="2">
        <v>72</v>
      </c>
      <c r="CC210" s="2">
        <v>9</v>
      </c>
      <c r="CD210" s="2">
        <v>73</v>
      </c>
      <c r="CE210" s="2">
        <v>97</v>
      </c>
      <c r="CF210" s="2">
        <v>64</v>
      </c>
      <c r="CG210" s="2">
        <v>44</v>
      </c>
      <c r="CH210" s="2">
        <v>83</v>
      </c>
      <c r="CI210" s="2">
        <v>54</v>
      </c>
      <c r="CJ210" s="2">
        <v>78</v>
      </c>
      <c r="CK210" s="2">
        <v>81</v>
      </c>
      <c r="CL210" s="2">
        <v>43</v>
      </c>
      <c r="CM210" s="2">
        <v>45</v>
      </c>
      <c r="CN210" s="2">
        <v>2</v>
      </c>
      <c r="CO210" s="2">
        <v>61</v>
      </c>
      <c r="CP210" s="2">
        <v>33</v>
      </c>
      <c r="CQ210" s="2">
        <v>40</v>
      </c>
      <c r="CR210" s="2">
        <v>38</v>
      </c>
      <c r="CS210" s="2">
        <v>94</v>
      </c>
      <c r="CT210" s="2">
        <v>73</v>
      </c>
      <c r="CU210" s="2">
        <v>70</v>
      </c>
      <c r="CV210" s="2">
        <v>18</v>
      </c>
      <c r="CW210" s="2">
        <v>82</v>
      </c>
      <c r="CX210" s="2">
        <v>22</v>
      </c>
      <c r="CY210" s="2">
        <v>62</v>
      </c>
      <c r="CZ210" s="2">
        <v>21</v>
      </c>
      <c r="DA210" s="2">
        <v>89</v>
      </c>
      <c r="DB210" s="2">
        <v>15</v>
      </c>
      <c r="DC210" s="2">
        <v>49</v>
      </c>
      <c r="DD210" s="2">
        <v>48</v>
      </c>
      <c r="DE210" s="2">
        <v>42</v>
      </c>
      <c r="DF210" s="2">
        <v>40</v>
      </c>
      <c r="DG210" s="2">
        <v>61</v>
      </c>
      <c r="DH210" s="2">
        <v>41</v>
      </c>
      <c r="DI210" s="2">
        <v>17</v>
      </c>
      <c r="DJ210" s="2">
        <v>2</v>
      </c>
      <c r="DK210" s="2">
        <v>61</v>
      </c>
      <c r="DL210" s="2">
        <v>44</v>
      </c>
      <c r="DM210" s="2">
        <v>8</v>
      </c>
      <c r="DN210" s="2">
        <v>6</v>
      </c>
      <c r="DO210" s="2">
        <v>86</v>
      </c>
      <c r="DP210" s="2">
        <v>95</v>
      </c>
    </row>
    <row r="211" spans="19:120">
      <c r="S211" s="2">
        <v>0</v>
      </c>
      <c r="T211" s="2" t="str">
        <v>Avla Forscott</v>
      </c>
      <c r="U211" s="2">
        <v>93</v>
      </c>
      <c r="V211" s="2">
        <v>39</v>
      </c>
      <c r="W211" s="2">
        <v>70</v>
      </c>
      <c r="X211" s="2">
        <v>74</v>
      </c>
      <c r="Y211" s="2">
        <v>18</v>
      </c>
      <c r="Z211" s="2">
        <v>3</v>
      </c>
      <c r="AA211" s="2">
        <v>79</v>
      </c>
      <c r="AB211" s="2">
        <v>91</v>
      </c>
      <c r="AC211" s="2">
        <v>29</v>
      </c>
      <c r="AD211" s="2">
        <v>30</v>
      </c>
      <c r="AE211" s="2">
        <v>42</v>
      </c>
      <c r="AF211" s="2">
        <v>42</v>
      </c>
      <c r="AG211" s="2">
        <v>73</v>
      </c>
      <c r="AH211" s="2">
        <v>12</v>
      </c>
      <c r="AI211" s="2">
        <v>52</v>
      </c>
      <c r="AJ211" s="2">
        <v>98</v>
      </c>
      <c r="AK211" s="2">
        <v>39</v>
      </c>
      <c r="AL211" s="2">
        <v>73</v>
      </c>
      <c r="AM211" s="2">
        <v>71</v>
      </c>
      <c r="AN211" s="2">
        <v>74</v>
      </c>
      <c r="AO211" s="2">
        <v>31</v>
      </c>
      <c r="AP211" s="2">
        <v>37</v>
      </c>
      <c r="AQ211" s="2">
        <v>2</v>
      </c>
      <c r="AR211" s="2">
        <v>33</v>
      </c>
      <c r="AS211" s="2">
        <v>26</v>
      </c>
      <c r="AT211" s="2">
        <v>4</v>
      </c>
      <c r="AU211" s="2">
        <v>11</v>
      </c>
      <c r="AV211" s="2">
        <v>55</v>
      </c>
      <c r="AW211" s="2">
        <v>90</v>
      </c>
      <c r="AX211" s="2">
        <v>48</v>
      </c>
      <c r="AY211" s="2">
        <v>41</v>
      </c>
      <c r="AZ211" s="2">
        <v>17</v>
      </c>
      <c r="BA211" s="2">
        <v>18</v>
      </c>
      <c r="BB211" s="2">
        <v>85</v>
      </c>
      <c r="BC211" s="2">
        <v>58</v>
      </c>
      <c r="BD211" s="2">
        <v>84</v>
      </c>
      <c r="BE211" s="2">
        <v>88</v>
      </c>
      <c r="BF211" s="2">
        <v>65</v>
      </c>
      <c r="BG211" s="2">
        <v>41</v>
      </c>
      <c r="BH211" s="2">
        <v>11</v>
      </c>
      <c r="BI211" s="2">
        <v>59</v>
      </c>
      <c r="BJ211" s="2">
        <v>93</v>
      </c>
      <c r="BK211" s="2">
        <v>25</v>
      </c>
      <c r="BL211" s="2">
        <v>83</v>
      </c>
      <c r="BM211" s="2">
        <v>7</v>
      </c>
      <c r="BN211" s="2">
        <v>9</v>
      </c>
      <c r="BO211" s="2">
        <v>34</v>
      </c>
      <c r="BP211" s="2">
        <v>42</v>
      </c>
      <c r="BQ211" s="2">
        <v>11</v>
      </c>
      <c r="BR211" s="2">
        <v>68</v>
      </c>
      <c r="BS211" s="2">
        <v>48</v>
      </c>
      <c r="BT211" s="2">
        <v>50</v>
      </c>
      <c r="BU211" s="2">
        <v>87</v>
      </c>
      <c r="BV211" s="2">
        <v>67</v>
      </c>
      <c r="BW211" s="2">
        <v>5</v>
      </c>
      <c r="BX211" s="2">
        <v>6</v>
      </c>
      <c r="BY211" s="2">
        <v>78</v>
      </c>
      <c r="BZ211" s="2">
        <v>37</v>
      </c>
      <c r="CA211" s="2">
        <v>9</v>
      </c>
      <c r="CB211" s="2">
        <v>42</v>
      </c>
      <c r="CC211" s="2">
        <v>78</v>
      </c>
      <c r="CD211" s="2">
        <v>68</v>
      </c>
      <c r="CE211" s="2">
        <v>96</v>
      </c>
      <c r="CF211" s="2">
        <v>51</v>
      </c>
      <c r="CG211" s="2">
        <v>74</v>
      </c>
      <c r="CH211" s="2">
        <v>87</v>
      </c>
      <c r="CI211" s="2">
        <v>97</v>
      </c>
      <c r="CJ211" s="2">
        <v>50</v>
      </c>
      <c r="CK211" s="2">
        <v>44</v>
      </c>
      <c r="CL211" s="2">
        <v>51</v>
      </c>
      <c r="CM211" s="2">
        <v>89</v>
      </c>
      <c r="CN211" s="2">
        <v>66</v>
      </c>
      <c r="CO211" s="2">
        <v>69</v>
      </c>
      <c r="CP211" s="2">
        <v>15</v>
      </c>
      <c r="CQ211" s="2">
        <v>51</v>
      </c>
      <c r="CR211" s="2">
        <v>30</v>
      </c>
      <c r="CS211" s="2">
        <v>37</v>
      </c>
      <c r="CT211" s="2">
        <v>37</v>
      </c>
      <c r="CU211" s="2">
        <v>10</v>
      </c>
      <c r="CV211" s="2">
        <v>78</v>
      </c>
      <c r="CW211" s="2">
        <v>20</v>
      </c>
      <c r="CX211" s="2">
        <v>26</v>
      </c>
      <c r="CY211" s="2">
        <v>85</v>
      </c>
      <c r="CZ211" s="2">
        <v>27</v>
      </c>
      <c r="DA211" s="2">
        <v>50</v>
      </c>
      <c r="DB211" s="2">
        <v>62</v>
      </c>
      <c r="DC211" s="2">
        <v>91</v>
      </c>
      <c r="DD211" s="2">
        <v>47</v>
      </c>
      <c r="DE211" s="2">
        <v>17</v>
      </c>
      <c r="DF211" s="2">
        <v>79</v>
      </c>
      <c r="DG211" s="2">
        <v>86</v>
      </c>
      <c r="DH211" s="2">
        <v>69</v>
      </c>
      <c r="DI211" s="2">
        <v>26</v>
      </c>
      <c r="DJ211" s="2">
        <v>11</v>
      </c>
      <c r="DK211" s="2">
        <v>85</v>
      </c>
      <c r="DL211" s="2">
        <v>38</v>
      </c>
      <c r="DM211" s="2">
        <v>10</v>
      </c>
      <c r="DN211" s="2">
        <v>5</v>
      </c>
      <c r="DO211" s="2">
        <v>87</v>
      </c>
      <c r="DP211" s="2">
        <v>99</v>
      </c>
    </row>
    <row r="212" spans="19:120">
      <c r="S212" s="2">
        <v>0</v>
      </c>
      <c r="T212" s="2" t="str">
        <v>Mader Fairerton</v>
      </c>
      <c r="U212" s="2">
        <v>69</v>
      </c>
      <c r="V212" s="2">
        <v>13</v>
      </c>
      <c r="W212" s="2">
        <v>68</v>
      </c>
      <c r="X212" s="2">
        <v>20</v>
      </c>
      <c r="Y212" s="2">
        <v>34</v>
      </c>
      <c r="Z212" s="2">
        <v>9</v>
      </c>
      <c r="AA212" s="2">
        <v>25</v>
      </c>
      <c r="AB212" s="2">
        <v>77</v>
      </c>
      <c r="AC212" s="2">
        <v>45</v>
      </c>
      <c r="AD212" s="2">
        <v>65</v>
      </c>
      <c r="AE212" s="2">
        <v>16</v>
      </c>
      <c r="AF212" s="2">
        <v>89</v>
      </c>
      <c r="AG212" s="2">
        <v>93</v>
      </c>
      <c r="AH212" s="2">
        <v>85</v>
      </c>
      <c r="AI212" s="2">
        <v>86</v>
      </c>
      <c r="AJ212" s="2">
        <v>25</v>
      </c>
      <c r="AK212" s="2">
        <v>95</v>
      </c>
      <c r="AL212" s="2">
        <v>87</v>
      </c>
      <c r="AM212" s="2">
        <v>96</v>
      </c>
      <c r="AN212" s="2">
        <v>52</v>
      </c>
      <c r="AO212" s="2">
        <v>47</v>
      </c>
      <c r="AP212" s="2">
        <v>47</v>
      </c>
      <c r="AQ212" s="2">
        <v>64</v>
      </c>
      <c r="AR212" s="2">
        <v>76</v>
      </c>
      <c r="AS212" s="2">
        <v>46</v>
      </c>
      <c r="AT212" s="2">
        <v>93</v>
      </c>
      <c r="AU212" s="2">
        <v>95</v>
      </c>
      <c r="AV212" s="2">
        <v>75</v>
      </c>
      <c r="AW212" s="2">
        <v>45</v>
      </c>
      <c r="AX212" s="2">
        <v>22</v>
      </c>
      <c r="AY212" s="2">
        <v>75</v>
      </c>
      <c r="AZ212" s="2">
        <v>37</v>
      </c>
      <c r="BA212" s="2">
        <v>56</v>
      </c>
      <c r="BB212" s="2">
        <v>3</v>
      </c>
      <c r="BC212" s="2">
        <v>39</v>
      </c>
      <c r="BD212" s="2">
        <v>17</v>
      </c>
      <c r="BE212" s="2">
        <v>8</v>
      </c>
      <c r="BF212" s="2">
        <v>54</v>
      </c>
      <c r="BG212" s="2">
        <v>38</v>
      </c>
      <c r="BH212" s="2">
        <v>59</v>
      </c>
      <c r="BI212" s="2">
        <v>34</v>
      </c>
      <c r="BJ212" s="2">
        <v>87</v>
      </c>
      <c r="BK212" s="2">
        <v>6</v>
      </c>
      <c r="BL212" s="2">
        <v>75</v>
      </c>
      <c r="BM212" s="2">
        <v>1</v>
      </c>
      <c r="BN212" s="2">
        <v>18</v>
      </c>
      <c r="BO212" s="2">
        <v>51</v>
      </c>
      <c r="BP212" s="2">
        <v>31</v>
      </c>
      <c r="BQ212" s="2">
        <v>24</v>
      </c>
      <c r="BR212" s="2">
        <v>41</v>
      </c>
      <c r="BS212" s="2">
        <v>82</v>
      </c>
      <c r="BT212" s="2">
        <v>44</v>
      </c>
      <c r="BU212" s="2">
        <v>39</v>
      </c>
      <c r="BV212" s="2">
        <v>29</v>
      </c>
      <c r="BW212" s="2">
        <v>87</v>
      </c>
      <c r="BX212" s="2">
        <v>67</v>
      </c>
      <c r="BY212" s="2">
        <v>30</v>
      </c>
      <c r="BZ212" s="2">
        <v>44</v>
      </c>
      <c r="CA212" s="2">
        <v>5</v>
      </c>
      <c r="CB212" s="2">
        <v>92</v>
      </c>
      <c r="CC212" s="2">
        <v>34</v>
      </c>
      <c r="CD212" s="2">
        <v>57</v>
      </c>
      <c r="CE212" s="2">
        <v>59</v>
      </c>
      <c r="CF212" s="2">
        <v>23</v>
      </c>
      <c r="CG212" s="2">
        <v>24</v>
      </c>
      <c r="CH212" s="2">
        <v>42</v>
      </c>
      <c r="CI212" s="2">
        <v>92</v>
      </c>
      <c r="CJ212" s="2">
        <v>76</v>
      </c>
      <c r="CK212" s="2">
        <v>13</v>
      </c>
      <c r="CL212" s="2">
        <v>30</v>
      </c>
      <c r="CM212" s="2">
        <v>91</v>
      </c>
      <c r="CN212" s="2">
        <v>68</v>
      </c>
      <c r="CO212" s="2">
        <v>18</v>
      </c>
      <c r="CP212" s="2">
        <v>2</v>
      </c>
      <c r="CQ212" s="2">
        <v>73</v>
      </c>
      <c r="CR212" s="2">
        <v>57</v>
      </c>
      <c r="CS212" s="2">
        <v>47</v>
      </c>
      <c r="CT212" s="2">
        <v>92</v>
      </c>
      <c r="CU212" s="2">
        <v>12</v>
      </c>
      <c r="CV212" s="2">
        <v>93</v>
      </c>
      <c r="CW212" s="2">
        <v>87</v>
      </c>
      <c r="CX212" s="2">
        <v>15</v>
      </c>
      <c r="CY212" s="2">
        <v>88</v>
      </c>
      <c r="CZ212" s="2">
        <v>100</v>
      </c>
      <c r="DA212" s="2">
        <v>2</v>
      </c>
      <c r="DB212" s="2">
        <v>95</v>
      </c>
      <c r="DC212" s="2">
        <v>1</v>
      </c>
      <c r="DD212" s="2">
        <v>70</v>
      </c>
      <c r="DE212" s="2">
        <v>45</v>
      </c>
      <c r="DF212" s="2">
        <v>56</v>
      </c>
      <c r="DG212" s="2">
        <v>54</v>
      </c>
      <c r="DH212" s="2">
        <v>29</v>
      </c>
      <c r="DI212" s="2">
        <v>9</v>
      </c>
      <c r="DJ212" s="2">
        <v>28</v>
      </c>
      <c r="DK212" s="2">
        <v>70</v>
      </c>
      <c r="DL212" s="2">
        <v>80</v>
      </c>
      <c r="DM212" s="2">
        <v>13</v>
      </c>
      <c r="DN212" s="2">
        <v>14</v>
      </c>
      <c r="DO212" s="2">
        <v>7</v>
      </c>
      <c r="DP212" s="2">
        <v>34</v>
      </c>
    </row>
    <row r="213" spans="19:120">
      <c r="S213" s="2">
        <v>0</v>
      </c>
      <c r="T213" s="2" t="str">
        <v>Nora Ravenridge</v>
      </c>
      <c r="U213" s="2">
        <v>45</v>
      </c>
      <c r="V213" s="2">
        <v>49</v>
      </c>
      <c r="W213" s="2">
        <v>30</v>
      </c>
      <c r="X213" s="2">
        <v>63</v>
      </c>
      <c r="Y213" s="2">
        <v>29</v>
      </c>
      <c r="Z213" s="2">
        <v>14</v>
      </c>
      <c r="AA213" s="2">
        <v>24</v>
      </c>
      <c r="AB213" s="2">
        <v>89</v>
      </c>
      <c r="AC213" s="2">
        <v>44</v>
      </c>
      <c r="AD213" s="2">
        <v>21</v>
      </c>
      <c r="AE213" s="2">
        <v>33</v>
      </c>
      <c r="AF213" s="2">
        <v>65</v>
      </c>
      <c r="AG213" s="2">
        <v>43</v>
      </c>
      <c r="AH213" s="2">
        <v>38</v>
      </c>
      <c r="AI213" s="2">
        <v>90</v>
      </c>
      <c r="AJ213" s="2">
        <v>79</v>
      </c>
      <c r="AK213" s="2">
        <v>34</v>
      </c>
      <c r="AL213" s="2">
        <v>39</v>
      </c>
      <c r="AM213" s="2">
        <v>7</v>
      </c>
      <c r="AN213" s="2">
        <v>21</v>
      </c>
      <c r="AO213" s="2">
        <v>85</v>
      </c>
      <c r="AP213" s="2">
        <v>76</v>
      </c>
      <c r="AQ213" s="2">
        <v>96</v>
      </c>
      <c r="AR213" s="2">
        <v>80</v>
      </c>
      <c r="AS213" s="2">
        <v>82</v>
      </c>
      <c r="AT213" s="2">
        <v>45</v>
      </c>
      <c r="AU213" s="2">
        <v>88</v>
      </c>
      <c r="AV213" s="2">
        <v>9</v>
      </c>
      <c r="AW213" s="2">
        <v>34</v>
      </c>
      <c r="AX213" s="2">
        <v>30</v>
      </c>
      <c r="AY213" s="2">
        <v>44</v>
      </c>
      <c r="AZ213" s="2">
        <v>13</v>
      </c>
      <c r="BA213" s="2">
        <v>24</v>
      </c>
      <c r="BB213" s="2">
        <v>70</v>
      </c>
      <c r="BC213" s="2">
        <v>15</v>
      </c>
      <c r="BD213" s="2">
        <v>32</v>
      </c>
      <c r="BE213" s="2">
        <v>68</v>
      </c>
      <c r="BF213" s="2">
        <v>12</v>
      </c>
      <c r="BG213" s="2">
        <v>18</v>
      </c>
      <c r="BH213" s="2">
        <v>30</v>
      </c>
      <c r="BI213" s="2">
        <v>84</v>
      </c>
      <c r="BJ213" s="2">
        <v>52</v>
      </c>
      <c r="BK213" s="2">
        <v>9</v>
      </c>
      <c r="BL213" s="2">
        <v>48</v>
      </c>
      <c r="BM213" s="2">
        <v>12</v>
      </c>
      <c r="BN213" s="2">
        <v>99</v>
      </c>
      <c r="BO213" s="2">
        <v>22</v>
      </c>
      <c r="BP213" s="2">
        <v>15</v>
      </c>
      <c r="BQ213" s="2">
        <v>63</v>
      </c>
      <c r="BR213" s="2">
        <v>86</v>
      </c>
      <c r="BS213" s="2">
        <v>88</v>
      </c>
      <c r="BT213" s="2">
        <v>13</v>
      </c>
      <c r="BU213" s="2">
        <v>45</v>
      </c>
      <c r="BV213" s="2">
        <v>13</v>
      </c>
      <c r="BW213" s="2">
        <v>24</v>
      </c>
      <c r="BX213" s="2">
        <v>89</v>
      </c>
      <c r="BY213" s="2">
        <v>52</v>
      </c>
      <c r="BZ213" s="2">
        <v>66</v>
      </c>
      <c r="CA213" s="2">
        <v>73</v>
      </c>
      <c r="CB213" s="2">
        <v>57</v>
      </c>
      <c r="CC213" s="2">
        <v>47</v>
      </c>
      <c r="CD213" s="2">
        <v>51</v>
      </c>
      <c r="CE213" s="2">
        <v>3</v>
      </c>
      <c r="CF213" s="2">
        <v>45</v>
      </c>
      <c r="CG213" s="2">
        <v>15</v>
      </c>
      <c r="CH213" s="2">
        <v>19</v>
      </c>
      <c r="CI213" s="2">
        <v>95</v>
      </c>
      <c r="CJ213" s="2">
        <v>38</v>
      </c>
      <c r="CK213" s="2">
        <v>28</v>
      </c>
      <c r="CL213" s="2">
        <v>77</v>
      </c>
      <c r="CM213" s="2">
        <v>100</v>
      </c>
      <c r="CN213" s="2">
        <v>50</v>
      </c>
      <c r="CO213" s="2">
        <v>38</v>
      </c>
      <c r="CP213" s="2">
        <v>15</v>
      </c>
      <c r="CQ213" s="2">
        <v>36</v>
      </c>
      <c r="CR213" s="2">
        <v>49</v>
      </c>
      <c r="CS213" s="2">
        <v>40</v>
      </c>
      <c r="CT213" s="2">
        <v>34</v>
      </c>
      <c r="CU213" s="2">
        <v>81</v>
      </c>
      <c r="CV213" s="2">
        <v>99</v>
      </c>
      <c r="CW213" s="2">
        <v>31</v>
      </c>
      <c r="CX213" s="2">
        <v>17</v>
      </c>
      <c r="CY213" s="2">
        <v>9</v>
      </c>
      <c r="CZ213" s="2">
        <v>73</v>
      </c>
      <c r="DA213" s="2">
        <v>24</v>
      </c>
      <c r="DB213" s="2">
        <v>100</v>
      </c>
      <c r="DC213" s="2">
        <v>79</v>
      </c>
      <c r="DD213" s="2">
        <v>70</v>
      </c>
      <c r="DE213" s="2">
        <v>50</v>
      </c>
      <c r="DF213" s="2">
        <v>81</v>
      </c>
      <c r="DG213" s="2">
        <v>70</v>
      </c>
      <c r="DH213" s="2">
        <v>99</v>
      </c>
      <c r="DI213" s="2">
        <v>66</v>
      </c>
      <c r="DJ213" s="2">
        <v>21</v>
      </c>
      <c r="DK213" s="2">
        <v>16</v>
      </c>
      <c r="DL213" s="2">
        <v>16</v>
      </c>
      <c r="DM213" s="2">
        <v>65</v>
      </c>
      <c r="DN213" s="2">
        <v>60</v>
      </c>
      <c r="DO213" s="2">
        <v>97</v>
      </c>
      <c r="DP213" s="2">
        <v>47</v>
      </c>
    </row>
    <row r="214" spans="19:120">
      <c r="S214" s="2">
        <v>1</v>
      </c>
      <c r="T214" s="2" t="str">
        <v>Noder Trensmore</v>
      </c>
      <c r="U214" s="2">
        <v>95</v>
      </c>
      <c r="V214" s="2">
        <v>27</v>
      </c>
      <c r="W214" s="2">
        <v>63</v>
      </c>
      <c r="X214" s="2">
        <v>50</v>
      </c>
      <c r="Y214" s="2">
        <v>94</v>
      </c>
      <c r="Z214" s="2">
        <v>48</v>
      </c>
      <c r="AA214" s="2">
        <v>82</v>
      </c>
      <c r="AB214" s="2">
        <v>29</v>
      </c>
      <c r="AC214" s="2">
        <v>74</v>
      </c>
      <c r="AD214" s="2">
        <v>11</v>
      </c>
      <c r="AE214" s="2">
        <v>55</v>
      </c>
      <c r="AF214" s="2">
        <v>61</v>
      </c>
      <c r="AG214" s="2">
        <v>12</v>
      </c>
      <c r="AH214" s="2">
        <v>28</v>
      </c>
      <c r="AI214" s="2">
        <v>24</v>
      </c>
      <c r="AJ214" s="2">
        <v>55</v>
      </c>
      <c r="AK214" s="2">
        <v>86</v>
      </c>
      <c r="AL214" s="2">
        <v>24</v>
      </c>
      <c r="AM214" s="2">
        <v>49</v>
      </c>
      <c r="AN214" s="2">
        <v>10</v>
      </c>
      <c r="AO214" s="2">
        <v>49</v>
      </c>
      <c r="AP214" s="2">
        <v>45</v>
      </c>
      <c r="AQ214" s="2">
        <v>77</v>
      </c>
      <c r="AR214" s="2">
        <v>5</v>
      </c>
      <c r="AS214" s="2">
        <v>33</v>
      </c>
      <c r="AT214" s="2">
        <v>5</v>
      </c>
      <c r="AU214" s="2">
        <v>14</v>
      </c>
      <c r="AV214" s="2">
        <v>89</v>
      </c>
      <c r="AW214" s="2">
        <v>36</v>
      </c>
      <c r="AX214" s="2">
        <v>34</v>
      </c>
      <c r="AY214" s="2">
        <v>49</v>
      </c>
      <c r="AZ214" s="2">
        <v>32</v>
      </c>
      <c r="BA214" s="2">
        <v>54</v>
      </c>
      <c r="BB214" s="2">
        <v>8</v>
      </c>
      <c r="BC214" s="2">
        <v>93</v>
      </c>
      <c r="BD214" s="2">
        <v>8</v>
      </c>
      <c r="BE214" s="2">
        <v>45</v>
      </c>
      <c r="BF214" s="2">
        <v>59</v>
      </c>
      <c r="BG214" s="2">
        <v>40</v>
      </c>
      <c r="BH214" s="2">
        <v>75</v>
      </c>
      <c r="BI214" s="2">
        <v>86</v>
      </c>
      <c r="BJ214" s="2">
        <v>24</v>
      </c>
      <c r="BK214" s="2">
        <v>41</v>
      </c>
      <c r="BL214" s="2">
        <v>88</v>
      </c>
      <c r="BM214" s="2">
        <v>34</v>
      </c>
      <c r="BN214" s="2">
        <v>45</v>
      </c>
      <c r="BO214" s="2">
        <v>80</v>
      </c>
      <c r="BP214" s="2">
        <v>9</v>
      </c>
      <c r="BQ214" s="2">
        <v>30</v>
      </c>
      <c r="BR214" s="2">
        <v>98</v>
      </c>
      <c r="BS214" s="2">
        <v>56</v>
      </c>
      <c r="BT214" s="2">
        <v>31</v>
      </c>
      <c r="BU214" s="2">
        <v>7</v>
      </c>
      <c r="BV214" s="2">
        <v>24</v>
      </c>
      <c r="BW214" s="2">
        <v>3</v>
      </c>
      <c r="BX214" s="2">
        <v>56</v>
      </c>
      <c r="BY214" s="2">
        <v>43</v>
      </c>
      <c r="BZ214" s="2">
        <v>44</v>
      </c>
      <c r="CA214" s="2">
        <v>71</v>
      </c>
      <c r="CB214" s="2">
        <v>58</v>
      </c>
      <c r="CC214" s="2">
        <v>59</v>
      </c>
      <c r="CD214" s="2">
        <v>27</v>
      </c>
      <c r="CE214" s="2">
        <v>10</v>
      </c>
      <c r="CF214" s="2">
        <v>97</v>
      </c>
      <c r="CG214" s="2">
        <v>96</v>
      </c>
      <c r="CH214" s="2">
        <v>61</v>
      </c>
      <c r="CI214" s="2">
        <v>45</v>
      </c>
      <c r="CJ214" s="2">
        <v>45</v>
      </c>
      <c r="CK214" s="2">
        <v>71</v>
      </c>
      <c r="CL214" s="2">
        <v>84</v>
      </c>
      <c r="CM214" s="2">
        <v>13</v>
      </c>
      <c r="CN214" s="2">
        <v>45</v>
      </c>
      <c r="CO214" s="2">
        <v>99</v>
      </c>
      <c r="CP214" s="2">
        <v>26</v>
      </c>
      <c r="CQ214" s="2">
        <v>25</v>
      </c>
      <c r="CR214" s="2">
        <v>45</v>
      </c>
      <c r="CS214" s="2">
        <v>4</v>
      </c>
      <c r="CT214" s="2">
        <v>96</v>
      </c>
      <c r="CU214" s="2">
        <v>62</v>
      </c>
      <c r="CV214" s="2">
        <v>26</v>
      </c>
      <c r="CW214" s="2">
        <v>6</v>
      </c>
      <c r="CX214" s="2">
        <v>98</v>
      </c>
      <c r="CY214" s="2">
        <v>6</v>
      </c>
      <c r="CZ214" s="2">
        <v>96</v>
      </c>
      <c r="DA214" s="2">
        <v>58</v>
      </c>
      <c r="DB214" s="2">
        <v>11</v>
      </c>
      <c r="DC214" s="2">
        <v>76</v>
      </c>
      <c r="DD214" s="2">
        <v>18</v>
      </c>
      <c r="DE214" s="2">
        <v>77</v>
      </c>
      <c r="DF214" s="2">
        <v>29</v>
      </c>
      <c r="DG214" s="2">
        <v>11</v>
      </c>
      <c r="DH214" s="2">
        <v>78</v>
      </c>
      <c r="DI214" s="2">
        <v>44</v>
      </c>
      <c r="DJ214" s="2">
        <v>64</v>
      </c>
      <c r="DK214" s="2">
        <v>85</v>
      </c>
      <c r="DL214" s="2">
        <v>52</v>
      </c>
      <c r="DM214" s="2">
        <v>72</v>
      </c>
      <c r="DN214" s="2">
        <v>45</v>
      </c>
      <c r="DO214" s="2">
        <v>55</v>
      </c>
      <c r="DP214" s="2">
        <v>33</v>
      </c>
    </row>
    <row r="215" spans="19:120">
      <c r="S215" s="2">
        <v>0</v>
      </c>
      <c r="T215" s="2" t="str">
        <v>Zane Draymond</v>
      </c>
      <c r="U215" s="2">
        <v>67</v>
      </c>
      <c r="V215" s="2">
        <v>21</v>
      </c>
      <c r="W215" s="2">
        <v>10</v>
      </c>
      <c r="X215" s="2">
        <v>61</v>
      </c>
      <c r="Y215" s="2">
        <v>27</v>
      </c>
      <c r="Z215" s="2">
        <v>65</v>
      </c>
      <c r="AA215" s="2">
        <v>27</v>
      </c>
      <c r="AB215" s="2">
        <v>87</v>
      </c>
      <c r="AC215" s="2">
        <v>5</v>
      </c>
      <c r="AD215" s="2">
        <v>25</v>
      </c>
      <c r="AE215" s="2">
        <v>100</v>
      </c>
      <c r="AF215" s="2">
        <v>10</v>
      </c>
      <c r="AG215" s="2">
        <v>93</v>
      </c>
      <c r="AH215" s="2">
        <v>93</v>
      </c>
      <c r="AI215" s="2">
        <v>96</v>
      </c>
      <c r="AJ215" s="2">
        <v>7</v>
      </c>
      <c r="AK215" s="2">
        <v>10</v>
      </c>
      <c r="AL215" s="2">
        <v>42</v>
      </c>
      <c r="AM215" s="2">
        <v>5</v>
      </c>
      <c r="AN215" s="2">
        <v>16</v>
      </c>
      <c r="AO215" s="2">
        <v>99</v>
      </c>
      <c r="AP215" s="2">
        <v>13</v>
      </c>
      <c r="AQ215" s="2">
        <v>56</v>
      </c>
      <c r="AR215" s="2">
        <v>33</v>
      </c>
      <c r="AS215" s="2">
        <v>5</v>
      </c>
      <c r="AT215" s="2">
        <v>41</v>
      </c>
      <c r="AU215" s="2">
        <v>89</v>
      </c>
      <c r="AV215" s="2">
        <v>89</v>
      </c>
      <c r="AW215" s="2">
        <v>40</v>
      </c>
      <c r="AX215" s="2">
        <v>20</v>
      </c>
      <c r="AY215" s="2">
        <v>11</v>
      </c>
      <c r="AZ215" s="2">
        <v>8</v>
      </c>
      <c r="BA215" s="2">
        <v>89</v>
      </c>
      <c r="BB215" s="2">
        <v>15</v>
      </c>
      <c r="BC215" s="2">
        <v>21</v>
      </c>
      <c r="BD215" s="2">
        <v>43</v>
      </c>
      <c r="BE215" s="2">
        <v>24</v>
      </c>
      <c r="BF215" s="2">
        <v>87</v>
      </c>
      <c r="BG215" s="2">
        <v>50</v>
      </c>
      <c r="BH215" s="2">
        <v>6</v>
      </c>
      <c r="BI215" s="2">
        <v>42</v>
      </c>
      <c r="BJ215" s="2">
        <v>60</v>
      </c>
      <c r="BK215" s="2">
        <v>67</v>
      </c>
      <c r="BL215" s="2">
        <v>30</v>
      </c>
      <c r="BM215" s="2">
        <v>94</v>
      </c>
      <c r="BN215" s="2">
        <v>38</v>
      </c>
      <c r="BO215" s="2">
        <v>33</v>
      </c>
      <c r="BP215" s="2">
        <v>50</v>
      </c>
      <c r="BQ215" s="2">
        <v>63</v>
      </c>
      <c r="BR215" s="2">
        <v>37</v>
      </c>
      <c r="BS215" s="2">
        <v>53</v>
      </c>
      <c r="BT215" s="2">
        <v>6</v>
      </c>
      <c r="BU215" s="2">
        <v>53</v>
      </c>
      <c r="BV215" s="2">
        <v>41</v>
      </c>
      <c r="BW215" s="2">
        <v>28</v>
      </c>
      <c r="BX215" s="2">
        <v>33</v>
      </c>
      <c r="BY215" s="2">
        <v>17</v>
      </c>
      <c r="BZ215" s="2">
        <v>70</v>
      </c>
      <c r="CA215" s="2">
        <v>77</v>
      </c>
      <c r="CB215" s="2">
        <v>16</v>
      </c>
      <c r="CC215" s="2">
        <v>97</v>
      </c>
      <c r="CD215" s="2">
        <v>38</v>
      </c>
      <c r="CE215" s="2">
        <v>79</v>
      </c>
      <c r="CF215" s="2">
        <v>32</v>
      </c>
      <c r="CG215" s="2">
        <v>50</v>
      </c>
      <c r="CH215" s="2">
        <v>15</v>
      </c>
      <c r="CI215" s="2">
        <v>72</v>
      </c>
      <c r="CJ215" s="2">
        <v>43</v>
      </c>
      <c r="CK215" s="2">
        <v>39</v>
      </c>
      <c r="CL215" s="2">
        <v>75</v>
      </c>
      <c r="CM215" s="2">
        <v>49</v>
      </c>
      <c r="CN215" s="2">
        <v>80</v>
      </c>
      <c r="CO215" s="2">
        <v>50</v>
      </c>
      <c r="CP215" s="2">
        <v>8</v>
      </c>
      <c r="CQ215" s="2">
        <v>14</v>
      </c>
      <c r="CR215" s="2">
        <v>89</v>
      </c>
      <c r="CS215" s="2">
        <v>57</v>
      </c>
      <c r="CT215" s="2">
        <v>17</v>
      </c>
      <c r="CU215" s="2">
        <v>72</v>
      </c>
      <c r="CV215" s="2">
        <v>68</v>
      </c>
      <c r="CW215" s="2">
        <v>53</v>
      </c>
      <c r="CX215" s="2">
        <v>22</v>
      </c>
      <c r="CY215" s="2">
        <v>72</v>
      </c>
      <c r="CZ215" s="2">
        <v>100</v>
      </c>
      <c r="DA215" s="2">
        <v>100</v>
      </c>
      <c r="DB215" s="2">
        <v>7</v>
      </c>
      <c r="DC215" s="2">
        <v>85</v>
      </c>
      <c r="DD215" s="2">
        <v>100</v>
      </c>
      <c r="DE215" s="2">
        <v>26</v>
      </c>
      <c r="DF215" s="2">
        <v>58</v>
      </c>
      <c r="DG215" s="2">
        <v>53</v>
      </c>
      <c r="DH215" s="2">
        <v>22</v>
      </c>
      <c r="DI215" s="2">
        <v>32</v>
      </c>
      <c r="DJ215" s="2">
        <v>28</v>
      </c>
      <c r="DK215" s="2">
        <v>84</v>
      </c>
      <c r="DL215" s="2">
        <v>14</v>
      </c>
      <c r="DM215" s="2">
        <v>84</v>
      </c>
      <c r="DN215" s="2">
        <v>58</v>
      </c>
      <c r="DO215" s="2">
        <v>35</v>
      </c>
      <c r="DP215" s="2">
        <v>26</v>
      </c>
    </row>
    <row r="216" spans="19:120">
      <c r="S216" s="2">
        <v>0</v>
      </c>
      <c r="T216" s="2" t="str">
        <v>Gai Strathweather</v>
      </c>
      <c r="U216" s="2">
        <v>33</v>
      </c>
      <c r="V216" s="2">
        <v>20</v>
      </c>
      <c r="W216" s="2">
        <v>30</v>
      </c>
      <c r="X216" s="2">
        <v>40</v>
      </c>
      <c r="Y216" s="2">
        <v>4</v>
      </c>
      <c r="Z216" s="2">
        <v>22</v>
      </c>
      <c r="AA216" s="2">
        <v>20</v>
      </c>
      <c r="AB216" s="2">
        <v>42</v>
      </c>
      <c r="AC216" s="2">
        <v>57</v>
      </c>
      <c r="AD216" s="2">
        <v>14</v>
      </c>
      <c r="AE216" s="2">
        <v>17</v>
      </c>
      <c r="AF216" s="2">
        <v>63</v>
      </c>
      <c r="AG216" s="2">
        <v>95</v>
      </c>
      <c r="AH216" s="2">
        <v>25</v>
      </c>
      <c r="AI216" s="2">
        <v>58</v>
      </c>
      <c r="AJ216" s="2">
        <v>56</v>
      </c>
      <c r="AK216" s="2">
        <v>97</v>
      </c>
      <c r="AL216" s="2">
        <v>45</v>
      </c>
      <c r="AM216" s="2">
        <v>73</v>
      </c>
      <c r="AN216" s="2">
        <v>85</v>
      </c>
      <c r="AO216" s="2">
        <v>56</v>
      </c>
      <c r="AP216" s="2">
        <v>58</v>
      </c>
      <c r="AQ216" s="2">
        <v>45</v>
      </c>
      <c r="AR216" s="2">
        <v>93</v>
      </c>
      <c r="AS216" s="2">
        <v>76</v>
      </c>
      <c r="AT216" s="2">
        <v>58</v>
      </c>
      <c r="AU216" s="2">
        <v>27</v>
      </c>
      <c r="AV216" s="2">
        <v>25</v>
      </c>
      <c r="AW216" s="2">
        <v>34</v>
      </c>
      <c r="AX216" s="2">
        <v>40</v>
      </c>
      <c r="AY216" s="2">
        <v>82</v>
      </c>
      <c r="AZ216" s="2">
        <v>46</v>
      </c>
      <c r="BA216" s="2">
        <v>19</v>
      </c>
      <c r="BB216" s="2">
        <v>78</v>
      </c>
      <c r="BC216" s="2">
        <v>84</v>
      </c>
      <c r="BD216" s="2">
        <v>71</v>
      </c>
      <c r="BE216" s="2">
        <v>82</v>
      </c>
      <c r="BF216" s="2">
        <v>98</v>
      </c>
      <c r="BG216" s="2">
        <v>33</v>
      </c>
      <c r="BH216" s="2">
        <v>35</v>
      </c>
      <c r="BI216" s="2">
        <v>8</v>
      </c>
      <c r="BJ216" s="2">
        <v>61</v>
      </c>
      <c r="BK216" s="2">
        <v>86</v>
      </c>
      <c r="BL216" s="2">
        <v>57</v>
      </c>
      <c r="BM216" s="2">
        <v>3</v>
      </c>
      <c r="BN216" s="2">
        <v>33</v>
      </c>
      <c r="BO216" s="2">
        <v>25</v>
      </c>
      <c r="BP216" s="2">
        <v>14</v>
      </c>
      <c r="BQ216" s="2">
        <v>46</v>
      </c>
      <c r="BR216" s="2">
        <v>69</v>
      </c>
      <c r="BS216" s="2">
        <v>81</v>
      </c>
      <c r="BT216" s="2">
        <v>20</v>
      </c>
      <c r="BU216" s="2">
        <v>61</v>
      </c>
      <c r="BV216" s="2">
        <v>16</v>
      </c>
      <c r="BW216" s="2">
        <v>17</v>
      </c>
      <c r="BX216" s="2">
        <v>39</v>
      </c>
      <c r="BY216" s="2">
        <v>70</v>
      </c>
      <c r="BZ216" s="2">
        <v>45</v>
      </c>
      <c r="CA216" s="2">
        <v>41</v>
      </c>
      <c r="CB216" s="2">
        <v>19</v>
      </c>
      <c r="CC216" s="2">
        <v>48</v>
      </c>
      <c r="CD216" s="2">
        <v>53</v>
      </c>
      <c r="CE216" s="2">
        <v>3</v>
      </c>
      <c r="CF216" s="2">
        <v>20</v>
      </c>
      <c r="CG216" s="2">
        <v>11</v>
      </c>
      <c r="CH216" s="2">
        <v>56</v>
      </c>
      <c r="CI216" s="2">
        <v>21</v>
      </c>
      <c r="CJ216" s="2">
        <v>21</v>
      </c>
      <c r="CK216" s="2">
        <v>89</v>
      </c>
      <c r="CL216" s="2">
        <v>45</v>
      </c>
      <c r="CM216" s="2">
        <v>99</v>
      </c>
      <c r="CN216" s="2">
        <v>12</v>
      </c>
      <c r="CO216" s="2">
        <v>74</v>
      </c>
      <c r="CP216" s="2">
        <v>37</v>
      </c>
      <c r="CQ216" s="2">
        <v>37</v>
      </c>
      <c r="CR216" s="2">
        <v>14</v>
      </c>
      <c r="CS216" s="2">
        <v>97</v>
      </c>
      <c r="CT216" s="2">
        <v>74</v>
      </c>
      <c r="CU216" s="2">
        <v>50</v>
      </c>
      <c r="CV216" s="2">
        <v>91</v>
      </c>
      <c r="CW216" s="2">
        <v>46</v>
      </c>
      <c r="CX216" s="2">
        <v>85</v>
      </c>
      <c r="CY216" s="2">
        <v>23</v>
      </c>
      <c r="CZ216" s="2">
        <v>48</v>
      </c>
      <c r="DA216" s="2">
        <v>17</v>
      </c>
      <c r="DB216" s="2">
        <v>16</v>
      </c>
      <c r="DC216" s="2">
        <v>87</v>
      </c>
      <c r="DD216" s="2">
        <v>75</v>
      </c>
      <c r="DE216" s="2">
        <v>40</v>
      </c>
      <c r="DF216" s="2">
        <v>93</v>
      </c>
      <c r="DG216" s="2">
        <v>29</v>
      </c>
      <c r="DH216" s="2">
        <v>59</v>
      </c>
      <c r="DI216" s="2">
        <v>58</v>
      </c>
      <c r="DJ216" s="2">
        <v>11</v>
      </c>
      <c r="DK216" s="2">
        <v>83</v>
      </c>
      <c r="DL216" s="2">
        <v>64</v>
      </c>
      <c r="DM216" s="2">
        <v>20</v>
      </c>
      <c r="DN216" s="2">
        <v>36</v>
      </c>
      <c r="DO216" s="2">
        <v>87</v>
      </c>
      <c r="DP216" s="2">
        <v>30</v>
      </c>
    </row>
    <row r="217" spans="19:120">
      <c r="S217" s="2">
        <v>0</v>
      </c>
      <c r="T217" s="2" t="str">
        <v>Gary Winsley</v>
      </c>
      <c r="U217" s="2">
        <v>92</v>
      </c>
      <c r="V217" s="2">
        <v>55</v>
      </c>
      <c r="W217" s="2">
        <v>69</v>
      </c>
      <c r="X217" s="2">
        <v>30</v>
      </c>
      <c r="Y217" s="2">
        <v>50</v>
      </c>
      <c r="Z217" s="2">
        <v>66</v>
      </c>
      <c r="AA217" s="2">
        <v>30</v>
      </c>
      <c r="AB217" s="2">
        <v>60</v>
      </c>
      <c r="AC217" s="2">
        <v>98</v>
      </c>
      <c r="AD217" s="2">
        <v>59</v>
      </c>
      <c r="AE217" s="2">
        <v>97</v>
      </c>
      <c r="AF217" s="2">
        <v>18</v>
      </c>
      <c r="AG217" s="2">
        <v>63</v>
      </c>
      <c r="AH217" s="2">
        <v>47</v>
      </c>
      <c r="AI217" s="2">
        <v>64</v>
      </c>
      <c r="AJ217" s="2">
        <v>90</v>
      </c>
      <c r="AK217" s="2">
        <v>11</v>
      </c>
      <c r="AL217" s="2">
        <v>96</v>
      </c>
      <c r="AM217" s="2">
        <v>85</v>
      </c>
      <c r="AN217" s="2">
        <v>21</v>
      </c>
      <c r="AO217" s="2">
        <v>43</v>
      </c>
      <c r="AP217" s="2">
        <v>61</v>
      </c>
      <c r="AQ217" s="2">
        <v>5</v>
      </c>
      <c r="AR217" s="2">
        <v>75</v>
      </c>
      <c r="AS217" s="2">
        <v>21</v>
      </c>
      <c r="AT217" s="2">
        <v>74</v>
      </c>
      <c r="AU217" s="2">
        <v>45</v>
      </c>
      <c r="AV217" s="2">
        <v>59</v>
      </c>
      <c r="AW217" s="2">
        <v>95</v>
      </c>
      <c r="AX217" s="2">
        <v>38</v>
      </c>
      <c r="AY217" s="2">
        <v>46</v>
      </c>
      <c r="AZ217" s="2">
        <v>30</v>
      </c>
      <c r="BA217" s="2">
        <v>16</v>
      </c>
      <c r="BB217" s="2">
        <v>80</v>
      </c>
      <c r="BC217" s="2">
        <v>45</v>
      </c>
      <c r="BD217" s="2">
        <v>72</v>
      </c>
      <c r="BE217" s="2">
        <v>48</v>
      </c>
      <c r="BF217" s="2">
        <v>34</v>
      </c>
      <c r="BG217" s="2">
        <v>35</v>
      </c>
      <c r="BH217" s="2">
        <v>8</v>
      </c>
      <c r="BI217" s="2">
        <v>15</v>
      </c>
      <c r="BJ217" s="2">
        <v>1</v>
      </c>
      <c r="BK217" s="2">
        <v>31</v>
      </c>
      <c r="BL217" s="2">
        <v>54</v>
      </c>
      <c r="BM217" s="2">
        <v>98</v>
      </c>
      <c r="BN217" s="2">
        <v>99</v>
      </c>
      <c r="BO217" s="2">
        <v>71</v>
      </c>
      <c r="BP217" s="2">
        <v>26</v>
      </c>
      <c r="BQ217" s="2">
        <v>93</v>
      </c>
      <c r="BR217" s="2">
        <v>29</v>
      </c>
      <c r="BS217" s="2">
        <v>64</v>
      </c>
      <c r="BT217" s="2">
        <v>43</v>
      </c>
      <c r="BU217" s="2">
        <v>28</v>
      </c>
      <c r="BV217" s="2">
        <v>18</v>
      </c>
      <c r="BW217" s="2">
        <v>53</v>
      </c>
      <c r="BX217" s="2">
        <v>4</v>
      </c>
      <c r="BY217" s="2">
        <v>62</v>
      </c>
      <c r="BZ217" s="2">
        <v>40</v>
      </c>
      <c r="CA217" s="2">
        <v>81</v>
      </c>
      <c r="CB217" s="2">
        <v>85</v>
      </c>
      <c r="CC217" s="2">
        <v>17</v>
      </c>
      <c r="CD217" s="2">
        <v>93</v>
      </c>
      <c r="CE217" s="2">
        <v>95</v>
      </c>
      <c r="CF217" s="2">
        <v>5</v>
      </c>
      <c r="CG217" s="2">
        <v>47</v>
      </c>
      <c r="CH217" s="2">
        <v>10</v>
      </c>
      <c r="CI217" s="2">
        <v>8</v>
      </c>
      <c r="CJ217" s="2">
        <v>13</v>
      </c>
      <c r="CK217" s="2">
        <v>62</v>
      </c>
      <c r="CL217" s="2">
        <v>7</v>
      </c>
      <c r="CM217" s="2">
        <v>100</v>
      </c>
      <c r="CN217" s="2">
        <v>61</v>
      </c>
      <c r="CO217" s="2">
        <v>38</v>
      </c>
      <c r="CP217" s="2">
        <v>62</v>
      </c>
      <c r="CQ217" s="2">
        <v>46</v>
      </c>
      <c r="CR217" s="2">
        <v>7</v>
      </c>
      <c r="CS217" s="2">
        <v>48</v>
      </c>
      <c r="CT217" s="2">
        <v>47</v>
      </c>
      <c r="CU217" s="2">
        <v>49</v>
      </c>
      <c r="CV217" s="2">
        <v>19</v>
      </c>
      <c r="CW217" s="2">
        <v>51</v>
      </c>
      <c r="CX217" s="2">
        <v>41</v>
      </c>
      <c r="CY217" s="2">
        <v>36</v>
      </c>
      <c r="CZ217" s="2">
        <v>81</v>
      </c>
      <c r="DA217" s="2">
        <v>7</v>
      </c>
      <c r="DB217" s="2">
        <v>4</v>
      </c>
      <c r="DC217" s="2">
        <v>65</v>
      </c>
      <c r="DD217" s="2">
        <v>63</v>
      </c>
      <c r="DE217" s="2">
        <v>37</v>
      </c>
      <c r="DF217" s="2">
        <v>99</v>
      </c>
      <c r="DG217" s="2">
        <v>71</v>
      </c>
      <c r="DH217" s="2">
        <v>62</v>
      </c>
      <c r="DI217" s="2">
        <v>52</v>
      </c>
      <c r="DJ217" s="2">
        <v>5</v>
      </c>
      <c r="DK217" s="2">
        <v>95</v>
      </c>
      <c r="DL217" s="2">
        <v>53</v>
      </c>
      <c r="DM217" s="2">
        <v>59</v>
      </c>
      <c r="DN217" s="2">
        <v>99</v>
      </c>
      <c r="DO217" s="2">
        <v>41</v>
      </c>
      <c r="DP217" s="2">
        <v>32</v>
      </c>
    </row>
    <row r="218" spans="19:120">
      <c r="S218" s="2">
        <v>0</v>
      </c>
      <c r="T218" s="2" t="str">
        <v>Tason Caldmont</v>
      </c>
      <c r="U218" s="2">
        <v>64</v>
      </c>
      <c r="V218" s="2">
        <v>21</v>
      </c>
      <c r="W218" s="2">
        <v>47</v>
      </c>
      <c r="X218" s="2">
        <v>99</v>
      </c>
      <c r="Y218" s="2">
        <v>65</v>
      </c>
      <c r="Z218" s="2">
        <v>63</v>
      </c>
      <c r="AA218" s="2">
        <v>44</v>
      </c>
      <c r="AB218" s="2">
        <v>93</v>
      </c>
      <c r="AC218" s="2">
        <v>67</v>
      </c>
      <c r="AD218" s="2">
        <v>96</v>
      </c>
      <c r="AE218" s="2">
        <v>25</v>
      </c>
      <c r="AF218" s="2">
        <v>80</v>
      </c>
      <c r="AG218" s="2">
        <v>93</v>
      </c>
      <c r="AH218" s="2">
        <v>3</v>
      </c>
      <c r="AI218" s="2">
        <v>56</v>
      </c>
      <c r="AJ218" s="2">
        <v>19</v>
      </c>
      <c r="AK218" s="2">
        <v>93</v>
      </c>
      <c r="AL218" s="2">
        <v>71</v>
      </c>
      <c r="AM218" s="2">
        <v>6</v>
      </c>
      <c r="AN218" s="2">
        <v>87</v>
      </c>
      <c r="AO218" s="2">
        <v>32</v>
      </c>
      <c r="AP218" s="2">
        <v>23</v>
      </c>
      <c r="AQ218" s="2">
        <v>27</v>
      </c>
      <c r="AR218" s="2">
        <v>36</v>
      </c>
      <c r="AS218" s="2">
        <v>49</v>
      </c>
      <c r="AT218" s="2">
        <v>30</v>
      </c>
      <c r="AU218" s="2">
        <v>96</v>
      </c>
      <c r="AV218" s="2">
        <v>100</v>
      </c>
      <c r="AW218" s="2">
        <v>74</v>
      </c>
      <c r="AX218" s="2">
        <v>8</v>
      </c>
      <c r="AY218" s="2">
        <v>89</v>
      </c>
      <c r="AZ218" s="2">
        <v>89</v>
      </c>
      <c r="BA218" s="2">
        <v>100</v>
      </c>
      <c r="BB218" s="2">
        <v>74</v>
      </c>
      <c r="BC218" s="2">
        <v>36</v>
      </c>
      <c r="BD218" s="2">
        <v>100</v>
      </c>
      <c r="BE218" s="2">
        <v>18</v>
      </c>
      <c r="BF218" s="2">
        <v>55</v>
      </c>
      <c r="BG218" s="2">
        <v>53</v>
      </c>
      <c r="BH218" s="2">
        <v>15</v>
      </c>
      <c r="BI218" s="2">
        <v>45</v>
      </c>
      <c r="BJ218" s="2">
        <v>25</v>
      </c>
      <c r="BK218" s="2">
        <v>41</v>
      </c>
      <c r="BL218" s="2">
        <v>59</v>
      </c>
      <c r="BM218" s="2">
        <v>79</v>
      </c>
      <c r="BN218" s="2">
        <v>38</v>
      </c>
      <c r="BO218" s="2">
        <v>30</v>
      </c>
      <c r="BP218" s="2">
        <v>98</v>
      </c>
      <c r="BQ218" s="2">
        <v>31</v>
      </c>
      <c r="BR218" s="2">
        <v>30</v>
      </c>
      <c r="BS218" s="2">
        <v>68</v>
      </c>
      <c r="BT218" s="2">
        <v>8</v>
      </c>
      <c r="BU218" s="2">
        <v>16</v>
      </c>
      <c r="BV218" s="2">
        <v>59</v>
      </c>
      <c r="BW218" s="2">
        <v>84</v>
      </c>
      <c r="BX218" s="2">
        <v>97</v>
      </c>
      <c r="BY218" s="2">
        <v>65</v>
      </c>
      <c r="BZ218" s="2">
        <v>79</v>
      </c>
      <c r="CA218" s="2">
        <v>8</v>
      </c>
      <c r="CB218" s="2">
        <v>67</v>
      </c>
      <c r="CC218" s="2">
        <v>49</v>
      </c>
      <c r="CD218" s="2">
        <v>56</v>
      </c>
      <c r="CE218" s="2">
        <v>86</v>
      </c>
      <c r="CF218" s="2">
        <v>90</v>
      </c>
      <c r="CG218" s="2">
        <v>72</v>
      </c>
      <c r="CH218" s="2">
        <v>41</v>
      </c>
      <c r="CI218" s="2">
        <v>90</v>
      </c>
      <c r="CJ218" s="2">
        <v>68</v>
      </c>
      <c r="CK218" s="2">
        <v>3</v>
      </c>
      <c r="CL218" s="2">
        <v>48</v>
      </c>
      <c r="CM218" s="2">
        <v>8</v>
      </c>
      <c r="CN218" s="2">
        <v>16</v>
      </c>
      <c r="CO218" s="2">
        <v>7</v>
      </c>
      <c r="CP218" s="2">
        <v>27</v>
      </c>
      <c r="CQ218" s="2">
        <v>44</v>
      </c>
      <c r="CR218" s="2">
        <v>37</v>
      </c>
      <c r="CS218" s="2">
        <v>1</v>
      </c>
      <c r="CT218" s="2">
        <v>89</v>
      </c>
      <c r="CU218" s="2">
        <v>36</v>
      </c>
      <c r="CV218" s="2">
        <v>89</v>
      </c>
      <c r="CW218" s="2">
        <v>53</v>
      </c>
      <c r="CX218" s="2">
        <v>51</v>
      </c>
      <c r="CY218" s="2">
        <v>11</v>
      </c>
      <c r="CZ218" s="2">
        <v>45</v>
      </c>
      <c r="DA218" s="2">
        <v>74</v>
      </c>
      <c r="DB218" s="2">
        <v>75</v>
      </c>
      <c r="DC218" s="2">
        <v>62</v>
      </c>
      <c r="DD218" s="2">
        <v>11</v>
      </c>
      <c r="DE218" s="2">
        <v>74</v>
      </c>
      <c r="DF218" s="2">
        <v>9</v>
      </c>
      <c r="DG218" s="2">
        <v>96</v>
      </c>
      <c r="DH218" s="2">
        <v>53</v>
      </c>
      <c r="DI218" s="2">
        <v>76</v>
      </c>
      <c r="DJ218" s="2">
        <v>76</v>
      </c>
      <c r="DK218" s="2">
        <v>94</v>
      </c>
      <c r="DL218" s="2">
        <v>30</v>
      </c>
      <c r="DM218" s="2">
        <v>48</v>
      </c>
      <c r="DN218" s="2">
        <v>4</v>
      </c>
      <c r="DO218" s="2">
        <v>55</v>
      </c>
      <c r="DP218" s="2">
        <v>9</v>
      </c>
    </row>
    <row r="219" spans="19:120">
      <c r="S219" s="2">
        <v>1</v>
      </c>
      <c r="T219" s="2" t="str">
        <v>Ryia Strathley</v>
      </c>
      <c r="U219" s="2">
        <v>9</v>
      </c>
      <c r="V219" s="2">
        <v>50</v>
      </c>
      <c r="W219" s="2">
        <v>48</v>
      </c>
      <c r="X219" s="2">
        <v>22</v>
      </c>
      <c r="Y219" s="2">
        <v>99</v>
      </c>
      <c r="Z219" s="2">
        <v>32</v>
      </c>
      <c r="AA219" s="2">
        <v>5</v>
      </c>
      <c r="AB219" s="2">
        <v>31</v>
      </c>
      <c r="AC219" s="2">
        <v>13</v>
      </c>
      <c r="AD219" s="2">
        <v>34</v>
      </c>
      <c r="AE219" s="2">
        <v>38</v>
      </c>
      <c r="AF219" s="2">
        <v>3</v>
      </c>
      <c r="AG219" s="2">
        <v>48</v>
      </c>
      <c r="AH219" s="2">
        <v>77</v>
      </c>
      <c r="AI219" s="2">
        <v>58</v>
      </c>
      <c r="AJ219" s="2">
        <v>58</v>
      </c>
      <c r="AK219" s="2">
        <v>18</v>
      </c>
      <c r="AL219" s="2">
        <v>84</v>
      </c>
      <c r="AM219" s="2">
        <v>72</v>
      </c>
      <c r="AN219" s="2">
        <v>84</v>
      </c>
      <c r="AO219" s="2">
        <v>45</v>
      </c>
      <c r="AP219" s="2">
        <v>79</v>
      </c>
      <c r="AQ219" s="2">
        <v>45</v>
      </c>
      <c r="AR219" s="2">
        <v>91</v>
      </c>
      <c r="AS219" s="2">
        <v>6</v>
      </c>
      <c r="AT219" s="2">
        <v>24</v>
      </c>
      <c r="AU219" s="2">
        <v>23</v>
      </c>
      <c r="AV219" s="2">
        <v>44</v>
      </c>
      <c r="AW219" s="2">
        <v>22</v>
      </c>
      <c r="AX219" s="2">
        <v>41</v>
      </c>
      <c r="AY219" s="2">
        <v>10</v>
      </c>
      <c r="AZ219" s="2">
        <v>35</v>
      </c>
      <c r="BA219" s="2">
        <v>72</v>
      </c>
      <c r="BB219" s="2">
        <v>61</v>
      </c>
      <c r="BC219" s="2">
        <v>54</v>
      </c>
      <c r="BD219" s="2">
        <v>97</v>
      </c>
      <c r="BE219" s="2">
        <v>30</v>
      </c>
      <c r="BF219" s="2">
        <v>24</v>
      </c>
      <c r="BG219" s="2">
        <v>93</v>
      </c>
      <c r="BH219" s="2">
        <v>48</v>
      </c>
      <c r="BI219" s="2">
        <v>88</v>
      </c>
      <c r="BJ219" s="2">
        <v>10</v>
      </c>
      <c r="BK219" s="2">
        <v>63</v>
      </c>
      <c r="BL219" s="2">
        <v>38</v>
      </c>
      <c r="BM219" s="2">
        <v>73</v>
      </c>
      <c r="BN219" s="2">
        <v>37</v>
      </c>
      <c r="BO219" s="2">
        <v>82</v>
      </c>
      <c r="BP219" s="2">
        <v>85</v>
      </c>
      <c r="BQ219" s="2">
        <v>4</v>
      </c>
      <c r="BR219" s="2">
        <v>88</v>
      </c>
      <c r="BS219" s="2">
        <v>32</v>
      </c>
      <c r="BT219" s="2">
        <v>27</v>
      </c>
      <c r="BU219" s="2">
        <v>25</v>
      </c>
      <c r="BV219" s="2">
        <v>69</v>
      </c>
      <c r="BW219" s="2">
        <v>48</v>
      </c>
      <c r="BX219" s="2">
        <v>88</v>
      </c>
      <c r="BY219" s="2">
        <v>87</v>
      </c>
      <c r="BZ219" s="2">
        <v>34</v>
      </c>
      <c r="CA219" s="2">
        <v>61</v>
      </c>
      <c r="CB219" s="2">
        <v>74</v>
      </c>
      <c r="CC219" s="2">
        <v>73</v>
      </c>
      <c r="CD219" s="2">
        <v>31</v>
      </c>
      <c r="CE219" s="2">
        <v>36</v>
      </c>
      <c r="CF219" s="2">
        <v>87</v>
      </c>
      <c r="CG219" s="2">
        <v>70</v>
      </c>
      <c r="CH219" s="2">
        <v>79</v>
      </c>
      <c r="CI219" s="2">
        <v>31</v>
      </c>
      <c r="CJ219" s="2">
        <v>36</v>
      </c>
      <c r="CK219" s="2">
        <v>85</v>
      </c>
      <c r="CL219" s="2">
        <v>99</v>
      </c>
      <c r="CM219" s="2">
        <v>37</v>
      </c>
      <c r="CN219" s="2">
        <v>82</v>
      </c>
      <c r="CO219" s="2">
        <v>61</v>
      </c>
      <c r="CP219" s="2">
        <v>76</v>
      </c>
      <c r="CQ219" s="2">
        <v>52</v>
      </c>
      <c r="CR219" s="2">
        <v>73</v>
      </c>
      <c r="CS219" s="2">
        <v>92</v>
      </c>
      <c r="CT219" s="2">
        <v>33</v>
      </c>
      <c r="CU219" s="2">
        <v>48</v>
      </c>
      <c r="CV219" s="2">
        <v>26</v>
      </c>
      <c r="CW219" s="2">
        <v>64</v>
      </c>
      <c r="CX219" s="2">
        <v>95</v>
      </c>
      <c r="CY219" s="2">
        <v>25</v>
      </c>
      <c r="CZ219" s="2">
        <v>86</v>
      </c>
      <c r="DA219" s="2">
        <v>13</v>
      </c>
      <c r="DB219" s="2">
        <v>14</v>
      </c>
      <c r="DC219" s="2">
        <v>55</v>
      </c>
      <c r="DD219" s="2">
        <v>50</v>
      </c>
      <c r="DE219" s="2">
        <v>45</v>
      </c>
      <c r="DF219" s="2">
        <v>75</v>
      </c>
      <c r="DG219" s="2">
        <v>41</v>
      </c>
      <c r="DH219" s="2">
        <v>19</v>
      </c>
      <c r="DI219" s="2">
        <v>13</v>
      </c>
      <c r="DJ219" s="2">
        <v>40</v>
      </c>
      <c r="DK219" s="2">
        <v>44</v>
      </c>
      <c r="DL219" s="2">
        <v>71</v>
      </c>
      <c r="DM219" s="2">
        <v>64</v>
      </c>
      <c r="DN219" s="2">
        <v>80</v>
      </c>
      <c r="DO219" s="2">
        <v>43</v>
      </c>
      <c r="DP219" s="2">
        <v>60</v>
      </c>
    </row>
    <row r="220" spans="19:120">
      <c r="S220" s="2">
        <v>0</v>
      </c>
      <c r="T220" s="2" t="str">
        <v>Sider Fiskmore</v>
      </c>
      <c r="U220" s="2">
        <v>48</v>
      </c>
      <c r="V220" s="2">
        <v>48</v>
      </c>
      <c r="W220" s="2">
        <v>9</v>
      </c>
      <c r="X220" s="2">
        <v>76</v>
      </c>
      <c r="Y220" s="2">
        <v>13</v>
      </c>
      <c r="Z220" s="2">
        <v>95</v>
      </c>
      <c r="AA220" s="2">
        <v>2</v>
      </c>
      <c r="AB220" s="2">
        <v>68</v>
      </c>
      <c r="AC220" s="2">
        <v>46</v>
      </c>
      <c r="AD220" s="2">
        <v>2</v>
      </c>
      <c r="AE220" s="2">
        <v>88</v>
      </c>
      <c r="AF220" s="2">
        <v>87</v>
      </c>
      <c r="AG220" s="2">
        <v>39</v>
      </c>
      <c r="AH220" s="2">
        <v>59</v>
      </c>
      <c r="AI220" s="2">
        <v>8</v>
      </c>
      <c r="AJ220" s="2">
        <v>72</v>
      </c>
      <c r="AK220" s="2">
        <v>22</v>
      </c>
      <c r="AL220" s="2">
        <v>100</v>
      </c>
      <c r="AM220" s="2">
        <v>10</v>
      </c>
      <c r="AN220" s="2">
        <v>60</v>
      </c>
      <c r="AO220" s="2">
        <v>67</v>
      </c>
      <c r="AP220" s="2">
        <v>72</v>
      </c>
      <c r="AQ220" s="2">
        <v>73</v>
      </c>
      <c r="AR220" s="2">
        <v>48</v>
      </c>
      <c r="AS220" s="2">
        <v>81</v>
      </c>
      <c r="AT220" s="2">
        <v>99</v>
      </c>
      <c r="AU220" s="2">
        <v>91</v>
      </c>
      <c r="AV220" s="2">
        <v>17</v>
      </c>
      <c r="AW220" s="2">
        <v>16</v>
      </c>
      <c r="AX220" s="2">
        <v>27</v>
      </c>
      <c r="AY220" s="2">
        <v>40</v>
      </c>
      <c r="AZ220" s="2">
        <v>45</v>
      </c>
      <c r="BA220" s="2">
        <v>39</v>
      </c>
      <c r="BB220" s="2">
        <v>14</v>
      </c>
      <c r="BC220" s="2">
        <v>60</v>
      </c>
      <c r="BD220" s="2">
        <v>26</v>
      </c>
      <c r="BE220" s="2">
        <v>74</v>
      </c>
      <c r="BF220" s="2">
        <v>34</v>
      </c>
      <c r="BG220" s="2">
        <v>47</v>
      </c>
      <c r="BH220" s="2">
        <v>50</v>
      </c>
      <c r="BI220" s="2">
        <v>17</v>
      </c>
      <c r="BJ220" s="2">
        <v>72</v>
      </c>
      <c r="BK220" s="2">
        <v>97</v>
      </c>
      <c r="BL220" s="2">
        <v>34</v>
      </c>
      <c r="BM220" s="2">
        <v>5</v>
      </c>
      <c r="BN220" s="2">
        <v>54</v>
      </c>
      <c r="BO220" s="2">
        <v>88</v>
      </c>
      <c r="BP220" s="2">
        <v>33</v>
      </c>
      <c r="BQ220" s="2">
        <v>14</v>
      </c>
      <c r="BR220" s="2">
        <v>98</v>
      </c>
      <c r="BS220" s="2">
        <v>99</v>
      </c>
      <c r="BT220" s="2">
        <v>40</v>
      </c>
      <c r="BU220" s="2">
        <v>64</v>
      </c>
      <c r="BV220" s="2">
        <v>76</v>
      </c>
      <c r="BW220" s="2">
        <v>69</v>
      </c>
      <c r="BX220" s="2">
        <v>40</v>
      </c>
      <c r="BY220" s="2">
        <v>68</v>
      </c>
      <c r="BZ220" s="2">
        <v>73</v>
      </c>
      <c r="CA220" s="2">
        <v>48</v>
      </c>
      <c r="CB220" s="2">
        <v>96</v>
      </c>
      <c r="CC220" s="2">
        <v>8</v>
      </c>
      <c r="CD220" s="2">
        <v>20</v>
      </c>
      <c r="CE220" s="2">
        <v>49</v>
      </c>
      <c r="CF220" s="2">
        <v>31</v>
      </c>
      <c r="CG220" s="2">
        <v>58</v>
      </c>
      <c r="CH220" s="2">
        <v>81</v>
      </c>
      <c r="CI220" s="2">
        <v>52</v>
      </c>
      <c r="CJ220" s="2">
        <v>91</v>
      </c>
      <c r="CK220" s="2">
        <v>43</v>
      </c>
      <c r="CL220" s="2">
        <v>77</v>
      </c>
      <c r="CM220" s="2">
        <v>38</v>
      </c>
      <c r="CN220" s="2">
        <v>3</v>
      </c>
      <c r="CO220" s="2">
        <v>30</v>
      </c>
      <c r="CP220" s="2">
        <v>30</v>
      </c>
      <c r="CQ220" s="2">
        <v>98</v>
      </c>
      <c r="CR220" s="2">
        <v>54</v>
      </c>
      <c r="CS220" s="2">
        <v>54</v>
      </c>
      <c r="CT220" s="2">
        <v>26</v>
      </c>
      <c r="CU220" s="2">
        <v>92</v>
      </c>
      <c r="CV220" s="2">
        <v>87</v>
      </c>
      <c r="CW220" s="2">
        <v>42</v>
      </c>
      <c r="CX220" s="2">
        <v>40</v>
      </c>
      <c r="CY220" s="2">
        <v>93</v>
      </c>
      <c r="CZ220" s="2">
        <v>83</v>
      </c>
      <c r="DA220" s="2">
        <v>55</v>
      </c>
      <c r="DB220" s="2">
        <v>64</v>
      </c>
      <c r="DC220" s="2">
        <v>61</v>
      </c>
      <c r="DD220" s="2">
        <v>79</v>
      </c>
      <c r="DE220" s="2">
        <v>7</v>
      </c>
      <c r="DF220" s="2">
        <v>76</v>
      </c>
      <c r="DG220" s="2">
        <v>88</v>
      </c>
      <c r="DH220" s="2">
        <v>41</v>
      </c>
      <c r="DI220" s="2">
        <v>83</v>
      </c>
      <c r="DJ220" s="2">
        <v>66</v>
      </c>
      <c r="DK220" s="2">
        <v>38</v>
      </c>
      <c r="DL220" s="2">
        <v>52</v>
      </c>
      <c r="DM220" s="2">
        <v>49</v>
      </c>
      <c r="DN220" s="2">
        <v>52</v>
      </c>
      <c r="DO220" s="2">
        <v>94</v>
      </c>
      <c r="DP220" s="2">
        <v>61</v>
      </c>
    </row>
    <row r="221" spans="19:120">
      <c r="S221" s="2">
        <v>0</v>
      </c>
      <c r="T221" s="2" t="str">
        <v>None Hampker</v>
      </c>
      <c r="U221" s="2">
        <v>17</v>
      </c>
      <c r="V221" s="2">
        <v>99</v>
      </c>
      <c r="W221" s="2">
        <v>70</v>
      </c>
      <c r="X221" s="2">
        <v>38</v>
      </c>
      <c r="Y221" s="2">
        <v>12</v>
      </c>
      <c r="Z221" s="2">
        <v>33</v>
      </c>
      <c r="AA221" s="2">
        <v>45</v>
      </c>
      <c r="AB221" s="2">
        <v>92</v>
      </c>
      <c r="AC221" s="2">
        <v>88</v>
      </c>
      <c r="AD221" s="2">
        <v>48</v>
      </c>
      <c r="AE221" s="2">
        <v>55</v>
      </c>
      <c r="AF221" s="2">
        <v>79</v>
      </c>
      <c r="AG221" s="2">
        <v>79</v>
      </c>
      <c r="AH221" s="2">
        <v>2</v>
      </c>
      <c r="AI221" s="2">
        <v>84</v>
      </c>
      <c r="AJ221" s="2">
        <v>72</v>
      </c>
      <c r="AK221" s="2">
        <v>17</v>
      </c>
      <c r="AL221" s="2">
        <v>100</v>
      </c>
      <c r="AM221" s="2">
        <v>96</v>
      </c>
      <c r="AN221" s="2">
        <v>57</v>
      </c>
      <c r="AO221" s="2">
        <v>83</v>
      </c>
      <c r="AP221" s="2">
        <v>46</v>
      </c>
      <c r="AQ221" s="2">
        <v>86</v>
      </c>
      <c r="AR221" s="2">
        <v>62</v>
      </c>
      <c r="AS221" s="2">
        <v>24</v>
      </c>
      <c r="AT221" s="2">
        <v>9</v>
      </c>
      <c r="AU221" s="2">
        <v>90</v>
      </c>
      <c r="AV221" s="2">
        <v>99</v>
      </c>
      <c r="AW221" s="2">
        <v>75</v>
      </c>
      <c r="AX221" s="2">
        <v>69</v>
      </c>
      <c r="AY221" s="2">
        <v>48</v>
      </c>
      <c r="AZ221" s="2">
        <v>62</v>
      </c>
      <c r="BA221" s="2">
        <v>91</v>
      </c>
      <c r="BB221" s="2">
        <v>17</v>
      </c>
      <c r="BC221" s="2">
        <v>7</v>
      </c>
      <c r="BD221" s="2">
        <v>25</v>
      </c>
      <c r="BE221" s="2">
        <v>71</v>
      </c>
      <c r="BF221" s="2">
        <v>26</v>
      </c>
      <c r="BG221" s="2">
        <v>43</v>
      </c>
      <c r="BH221" s="2">
        <v>25</v>
      </c>
      <c r="BI221" s="2">
        <v>3</v>
      </c>
      <c r="BJ221" s="2">
        <v>25</v>
      </c>
      <c r="BK221" s="2">
        <v>95</v>
      </c>
      <c r="BL221" s="2">
        <v>2</v>
      </c>
      <c r="BM221" s="2">
        <v>21</v>
      </c>
      <c r="BN221" s="2">
        <v>92</v>
      </c>
      <c r="BO221" s="2">
        <v>44</v>
      </c>
      <c r="BP221" s="2">
        <v>25</v>
      </c>
      <c r="BQ221" s="2">
        <v>94</v>
      </c>
      <c r="BR221" s="2">
        <v>73</v>
      </c>
      <c r="BS221" s="2">
        <v>97</v>
      </c>
      <c r="BT221" s="2">
        <v>21</v>
      </c>
      <c r="BU221" s="2">
        <v>91</v>
      </c>
      <c r="BV221" s="2">
        <v>36</v>
      </c>
      <c r="BW221" s="2">
        <v>91</v>
      </c>
      <c r="BX221" s="2">
        <v>20</v>
      </c>
      <c r="BY221" s="2">
        <v>63</v>
      </c>
      <c r="BZ221" s="2">
        <v>78</v>
      </c>
      <c r="CA221" s="2">
        <v>3</v>
      </c>
      <c r="CB221" s="2">
        <v>29</v>
      </c>
      <c r="CC221" s="2">
        <v>59</v>
      </c>
      <c r="CD221" s="2">
        <v>33</v>
      </c>
      <c r="CE221" s="2">
        <v>44</v>
      </c>
      <c r="CF221" s="2">
        <v>75</v>
      </c>
      <c r="CG221" s="2">
        <v>36</v>
      </c>
      <c r="CH221" s="2">
        <v>96</v>
      </c>
      <c r="CI221" s="2">
        <v>70</v>
      </c>
      <c r="CJ221" s="2">
        <v>35</v>
      </c>
      <c r="CK221" s="2">
        <v>6</v>
      </c>
      <c r="CL221" s="2">
        <v>54</v>
      </c>
      <c r="CM221" s="2">
        <v>92</v>
      </c>
      <c r="CN221" s="2">
        <v>71</v>
      </c>
      <c r="CO221" s="2">
        <v>80</v>
      </c>
      <c r="CP221" s="2">
        <v>4</v>
      </c>
      <c r="CQ221" s="2">
        <v>85</v>
      </c>
      <c r="CR221" s="2">
        <v>6</v>
      </c>
      <c r="CS221" s="2">
        <v>13</v>
      </c>
      <c r="CT221" s="2">
        <v>7</v>
      </c>
      <c r="CU221" s="2">
        <v>25</v>
      </c>
      <c r="CV221" s="2">
        <v>99</v>
      </c>
      <c r="CW221" s="2">
        <v>74</v>
      </c>
      <c r="CX221" s="2">
        <v>14</v>
      </c>
      <c r="CY221" s="2">
        <v>97</v>
      </c>
      <c r="CZ221" s="2">
        <v>84</v>
      </c>
      <c r="DA221" s="2">
        <v>83</v>
      </c>
      <c r="DB221" s="2">
        <v>77</v>
      </c>
      <c r="DC221" s="2">
        <v>87</v>
      </c>
      <c r="DD221" s="2">
        <v>13</v>
      </c>
      <c r="DE221" s="2">
        <v>71</v>
      </c>
      <c r="DF221" s="2">
        <v>35</v>
      </c>
      <c r="DG221" s="2">
        <v>53</v>
      </c>
      <c r="DH221" s="2">
        <v>72</v>
      </c>
      <c r="DI221" s="2">
        <v>46</v>
      </c>
      <c r="DJ221" s="2">
        <v>19</v>
      </c>
      <c r="DK221" s="2">
        <v>55</v>
      </c>
      <c r="DL221" s="2">
        <v>39</v>
      </c>
      <c r="DM221" s="2">
        <v>58</v>
      </c>
      <c r="DN221" s="2">
        <v>48</v>
      </c>
      <c r="DO221" s="2">
        <v>44</v>
      </c>
      <c r="DP221" s="2">
        <v>27</v>
      </c>
    </row>
    <row r="222" spans="19:120">
      <c r="S222" s="2">
        <v>0</v>
      </c>
      <c r="T222" s="2" t="str">
        <v>Zalia Drayford</v>
      </c>
      <c r="U222" s="2">
        <v>61</v>
      </c>
      <c r="V222" s="2">
        <v>26</v>
      </c>
      <c r="W222" s="2">
        <v>2</v>
      </c>
      <c r="X222" s="2">
        <v>40</v>
      </c>
      <c r="Y222" s="2">
        <v>88</v>
      </c>
      <c r="Z222" s="2">
        <v>41</v>
      </c>
      <c r="AA222" s="2">
        <v>2</v>
      </c>
      <c r="AB222" s="2">
        <v>78</v>
      </c>
      <c r="AC222" s="2">
        <v>14</v>
      </c>
      <c r="AD222" s="2">
        <v>85</v>
      </c>
      <c r="AE222" s="2">
        <v>12</v>
      </c>
      <c r="AF222" s="2">
        <v>40</v>
      </c>
      <c r="AG222" s="2">
        <v>19</v>
      </c>
      <c r="AH222" s="2">
        <v>92</v>
      </c>
      <c r="AI222" s="2">
        <v>25</v>
      </c>
      <c r="AJ222" s="2">
        <v>24</v>
      </c>
      <c r="AK222" s="2">
        <v>97</v>
      </c>
      <c r="AL222" s="2">
        <v>61</v>
      </c>
      <c r="AM222" s="2">
        <v>7</v>
      </c>
      <c r="AN222" s="2">
        <v>84</v>
      </c>
      <c r="AO222" s="2">
        <v>20</v>
      </c>
      <c r="AP222" s="2">
        <v>96</v>
      </c>
      <c r="AQ222" s="2">
        <v>68</v>
      </c>
      <c r="AR222" s="2">
        <v>59</v>
      </c>
      <c r="AS222" s="2">
        <v>95</v>
      </c>
      <c r="AT222" s="2">
        <v>90</v>
      </c>
      <c r="AU222" s="2">
        <v>59</v>
      </c>
      <c r="AV222" s="2">
        <v>12</v>
      </c>
      <c r="AW222" s="2">
        <v>100</v>
      </c>
      <c r="AX222" s="2">
        <v>57</v>
      </c>
      <c r="AY222" s="2">
        <v>65</v>
      </c>
      <c r="AZ222" s="2">
        <v>64</v>
      </c>
      <c r="BA222" s="2">
        <v>78</v>
      </c>
      <c r="BB222" s="2">
        <v>16</v>
      </c>
      <c r="BC222" s="2">
        <v>28</v>
      </c>
      <c r="BD222" s="2">
        <v>17</v>
      </c>
      <c r="BE222" s="2">
        <v>75</v>
      </c>
      <c r="BF222" s="2">
        <v>72</v>
      </c>
      <c r="BG222" s="2">
        <v>28</v>
      </c>
      <c r="BH222" s="2">
        <v>52</v>
      </c>
      <c r="BI222" s="2">
        <v>24</v>
      </c>
      <c r="BJ222" s="2">
        <v>71</v>
      </c>
      <c r="BK222" s="2">
        <v>63</v>
      </c>
      <c r="BL222" s="2">
        <v>91</v>
      </c>
      <c r="BM222" s="2">
        <v>23</v>
      </c>
      <c r="BN222" s="2">
        <v>33</v>
      </c>
      <c r="BO222" s="2">
        <v>7</v>
      </c>
      <c r="BP222" s="2">
        <v>6</v>
      </c>
      <c r="BQ222" s="2">
        <v>79</v>
      </c>
      <c r="BR222" s="2">
        <v>7</v>
      </c>
      <c r="BS222" s="2">
        <v>71</v>
      </c>
      <c r="BT222" s="2">
        <v>96</v>
      </c>
      <c r="BU222" s="2">
        <v>84</v>
      </c>
      <c r="BV222" s="2">
        <v>76</v>
      </c>
      <c r="BW222" s="2">
        <v>5</v>
      </c>
      <c r="BX222" s="2">
        <v>17</v>
      </c>
      <c r="BY222" s="2">
        <v>11</v>
      </c>
      <c r="BZ222" s="2">
        <v>68</v>
      </c>
      <c r="CA222" s="2">
        <v>18</v>
      </c>
      <c r="CB222" s="2">
        <v>63</v>
      </c>
      <c r="CC222" s="2">
        <v>84</v>
      </c>
      <c r="CD222" s="2">
        <v>68</v>
      </c>
      <c r="CE222" s="2">
        <v>83</v>
      </c>
      <c r="CF222" s="2">
        <v>10</v>
      </c>
      <c r="CG222" s="2">
        <v>64</v>
      </c>
      <c r="CH222" s="2">
        <v>1</v>
      </c>
      <c r="CI222" s="2">
        <v>87</v>
      </c>
      <c r="CJ222" s="2">
        <v>80</v>
      </c>
      <c r="CK222" s="2">
        <v>84</v>
      </c>
      <c r="CL222" s="2">
        <v>89</v>
      </c>
      <c r="CM222" s="2">
        <v>67</v>
      </c>
      <c r="CN222" s="2">
        <v>45</v>
      </c>
      <c r="CO222" s="2">
        <v>99</v>
      </c>
      <c r="CP222" s="2">
        <v>11</v>
      </c>
      <c r="CQ222" s="2">
        <v>70</v>
      </c>
      <c r="CR222" s="2">
        <v>77</v>
      </c>
      <c r="CS222" s="2">
        <v>9</v>
      </c>
      <c r="CT222" s="2">
        <v>88</v>
      </c>
      <c r="CU222" s="2">
        <v>45</v>
      </c>
      <c r="CV222" s="2">
        <v>65</v>
      </c>
      <c r="CW222" s="2">
        <v>42</v>
      </c>
      <c r="CX222" s="2">
        <v>32</v>
      </c>
      <c r="CY222" s="2">
        <v>42</v>
      </c>
      <c r="CZ222" s="2">
        <v>7</v>
      </c>
      <c r="DA222" s="2">
        <v>99</v>
      </c>
      <c r="DB222" s="2">
        <v>9</v>
      </c>
      <c r="DC222" s="2">
        <v>79</v>
      </c>
      <c r="DD222" s="2">
        <v>3</v>
      </c>
      <c r="DE222" s="2">
        <v>80</v>
      </c>
      <c r="DF222" s="2">
        <v>27</v>
      </c>
      <c r="DG222" s="2">
        <v>16</v>
      </c>
      <c r="DH222" s="2">
        <v>37</v>
      </c>
      <c r="DI222" s="2">
        <v>29</v>
      </c>
      <c r="DJ222" s="2">
        <v>86</v>
      </c>
      <c r="DK222" s="2">
        <v>77</v>
      </c>
      <c r="DL222" s="2">
        <v>55</v>
      </c>
      <c r="DM222" s="2">
        <v>1</v>
      </c>
      <c r="DN222" s="2">
        <v>27</v>
      </c>
      <c r="DO222" s="2">
        <v>62</v>
      </c>
      <c r="DP222" s="2">
        <v>50</v>
      </c>
    </row>
    <row r="223" spans="19:120">
      <c r="S223" s="2">
        <v>0</v>
      </c>
      <c r="T223" s="2" t="str">
        <v>Taery Crossley</v>
      </c>
      <c r="U223" s="2">
        <v>81</v>
      </c>
      <c r="V223" s="2">
        <v>47</v>
      </c>
      <c r="W223" s="2">
        <v>88</v>
      </c>
      <c r="X223" s="2">
        <v>35</v>
      </c>
      <c r="Y223" s="2">
        <v>97</v>
      </c>
      <c r="Z223" s="2">
        <v>32</v>
      </c>
      <c r="AA223" s="2">
        <v>84</v>
      </c>
      <c r="AB223" s="2">
        <v>21</v>
      </c>
      <c r="AC223" s="2">
        <v>62</v>
      </c>
      <c r="AD223" s="2">
        <v>55</v>
      </c>
      <c r="AE223" s="2">
        <v>57</v>
      </c>
      <c r="AF223" s="2">
        <v>60</v>
      </c>
      <c r="AG223" s="2">
        <v>35</v>
      </c>
      <c r="AH223" s="2">
        <v>43</v>
      </c>
      <c r="AI223" s="2">
        <v>40</v>
      </c>
      <c r="AJ223" s="2">
        <v>19</v>
      </c>
      <c r="AK223" s="2">
        <v>74</v>
      </c>
      <c r="AL223" s="2">
        <v>86</v>
      </c>
      <c r="AM223" s="2">
        <v>21</v>
      </c>
      <c r="AN223" s="2">
        <v>57</v>
      </c>
      <c r="AO223" s="2">
        <v>93</v>
      </c>
      <c r="AP223" s="2">
        <v>16</v>
      </c>
      <c r="AQ223" s="2">
        <v>72</v>
      </c>
      <c r="AR223" s="2">
        <v>44</v>
      </c>
      <c r="AS223" s="2">
        <v>71</v>
      </c>
      <c r="AT223" s="2">
        <v>28</v>
      </c>
      <c r="AU223" s="2">
        <v>83</v>
      </c>
      <c r="AV223" s="2">
        <v>35</v>
      </c>
      <c r="AW223" s="2">
        <v>90</v>
      </c>
      <c r="AX223" s="2">
        <v>53</v>
      </c>
      <c r="AY223" s="2">
        <v>1</v>
      </c>
      <c r="AZ223" s="2">
        <v>98</v>
      </c>
      <c r="BA223" s="2">
        <v>45</v>
      </c>
      <c r="BB223" s="2">
        <v>84</v>
      </c>
      <c r="BC223" s="2">
        <v>35</v>
      </c>
      <c r="BD223" s="2">
        <v>35</v>
      </c>
      <c r="BE223" s="2">
        <v>47</v>
      </c>
      <c r="BF223" s="2">
        <v>48</v>
      </c>
      <c r="BG223" s="2">
        <v>66</v>
      </c>
      <c r="BH223" s="2">
        <v>48</v>
      </c>
      <c r="BI223" s="2">
        <v>31</v>
      </c>
      <c r="BJ223" s="2">
        <v>27</v>
      </c>
      <c r="BK223" s="2">
        <v>24</v>
      </c>
      <c r="BL223" s="2">
        <v>84</v>
      </c>
      <c r="BM223" s="2">
        <v>29</v>
      </c>
      <c r="BN223" s="2">
        <v>100</v>
      </c>
      <c r="BO223" s="2">
        <v>48</v>
      </c>
      <c r="BP223" s="2">
        <v>62</v>
      </c>
      <c r="BQ223" s="2">
        <v>24</v>
      </c>
      <c r="BR223" s="2">
        <v>25</v>
      </c>
      <c r="BS223" s="2">
        <v>29</v>
      </c>
      <c r="BT223" s="2">
        <v>6</v>
      </c>
      <c r="BU223" s="2">
        <v>30</v>
      </c>
      <c r="BV223" s="2">
        <v>77</v>
      </c>
      <c r="BW223" s="2">
        <v>68</v>
      </c>
      <c r="BX223" s="2">
        <v>45</v>
      </c>
      <c r="BY223" s="2">
        <v>41</v>
      </c>
      <c r="BZ223" s="2">
        <v>75</v>
      </c>
      <c r="CA223" s="2">
        <v>31</v>
      </c>
      <c r="CB223" s="2">
        <v>20</v>
      </c>
      <c r="CC223" s="2">
        <v>86</v>
      </c>
      <c r="CD223" s="2">
        <v>67</v>
      </c>
      <c r="CE223" s="2">
        <v>60</v>
      </c>
      <c r="CF223" s="2">
        <v>57</v>
      </c>
      <c r="CG223" s="2">
        <v>11</v>
      </c>
      <c r="CH223" s="2">
        <v>91</v>
      </c>
      <c r="CI223" s="2">
        <v>72</v>
      </c>
      <c r="CJ223" s="2">
        <v>9</v>
      </c>
      <c r="CK223" s="2">
        <v>48</v>
      </c>
      <c r="CL223" s="2">
        <v>98</v>
      </c>
      <c r="CM223" s="2">
        <v>38</v>
      </c>
      <c r="CN223" s="2">
        <v>52</v>
      </c>
      <c r="CO223" s="2">
        <v>88</v>
      </c>
      <c r="CP223" s="2">
        <v>43</v>
      </c>
      <c r="CQ223" s="2">
        <v>4</v>
      </c>
      <c r="CR223" s="2">
        <v>66</v>
      </c>
      <c r="CS223" s="2">
        <v>92</v>
      </c>
      <c r="CT223" s="2">
        <v>6</v>
      </c>
      <c r="CU223" s="2">
        <v>40</v>
      </c>
      <c r="CV223" s="2">
        <v>13</v>
      </c>
      <c r="CW223" s="2">
        <v>67</v>
      </c>
      <c r="CX223" s="2">
        <v>57</v>
      </c>
      <c r="CY223" s="2">
        <v>22</v>
      </c>
      <c r="CZ223" s="2">
        <v>21</v>
      </c>
      <c r="DA223" s="2">
        <v>34</v>
      </c>
      <c r="DB223" s="2">
        <v>92</v>
      </c>
      <c r="DC223" s="2">
        <v>8</v>
      </c>
      <c r="DD223" s="2">
        <v>86</v>
      </c>
      <c r="DE223" s="2">
        <v>8</v>
      </c>
      <c r="DF223" s="2">
        <v>50</v>
      </c>
      <c r="DG223" s="2">
        <v>15</v>
      </c>
      <c r="DH223" s="2">
        <v>97</v>
      </c>
      <c r="DI223" s="2">
        <v>55</v>
      </c>
      <c r="DJ223" s="2">
        <v>82</v>
      </c>
      <c r="DK223" s="2">
        <v>2</v>
      </c>
      <c r="DL223" s="2">
        <v>8</v>
      </c>
      <c r="DM223" s="2">
        <v>82</v>
      </c>
      <c r="DN223" s="2">
        <v>19</v>
      </c>
      <c r="DO223" s="2">
        <v>7</v>
      </c>
      <c r="DP223" s="2">
        <v>71</v>
      </c>
    </row>
    <row r="224" spans="19:120">
      <c r="S224" s="2">
        <v>0</v>
      </c>
      <c r="T224" s="2" t="str">
        <v>Mavin Strathslow</v>
      </c>
      <c r="U224" s="2">
        <v>31</v>
      </c>
      <c r="V224" s="2">
        <v>37</v>
      </c>
      <c r="W224" s="2">
        <v>7</v>
      </c>
      <c r="X224" s="2">
        <v>19</v>
      </c>
      <c r="Y224" s="2">
        <v>58</v>
      </c>
      <c r="Z224" s="2">
        <v>20</v>
      </c>
      <c r="AA224" s="2">
        <v>56</v>
      </c>
      <c r="AB224" s="2">
        <v>71</v>
      </c>
      <c r="AC224" s="2">
        <v>24</v>
      </c>
      <c r="AD224" s="2">
        <v>46</v>
      </c>
      <c r="AE224" s="2">
        <v>85</v>
      </c>
      <c r="AF224" s="2">
        <v>73</v>
      </c>
      <c r="AG224" s="2">
        <v>77</v>
      </c>
      <c r="AH224" s="2">
        <v>40</v>
      </c>
      <c r="AI224" s="2">
        <v>49</v>
      </c>
      <c r="AJ224" s="2">
        <v>92</v>
      </c>
      <c r="AK224" s="2">
        <v>4</v>
      </c>
      <c r="AL224" s="2">
        <v>58</v>
      </c>
      <c r="AM224" s="2">
        <v>35</v>
      </c>
      <c r="AN224" s="2">
        <v>15</v>
      </c>
      <c r="AO224" s="2">
        <v>86</v>
      </c>
      <c r="AP224" s="2">
        <v>19</v>
      </c>
      <c r="AQ224" s="2">
        <v>27</v>
      </c>
      <c r="AR224" s="2">
        <v>37</v>
      </c>
      <c r="AS224" s="2">
        <v>59</v>
      </c>
      <c r="AT224" s="2">
        <v>13</v>
      </c>
      <c r="AU224" s="2">
        <v>44</v>
      </c>
      <c r="AV224" s="2">
        <v>65</v>
      </c>
      <c r="AW224" s="2">
        <v>38</v>
      </c>
      <c r="AX224" s="2">
        <v>67</v>
      </c>
      <c r="AY224" s="2">
        <v>81</v>
      </c>
      <c r="AZ224" s="2">
        <v>96</v>
      </c>
      <c r="BA224" s="2">
        <v>62</v>
      </c>
      <c r="BB224" s="2">
        <v>95</v>
      </c>
      <c r="BC224" s="2">
        <v>66</v>
      </c>
      <c r="BD224" s="2">
        <v>24</v>
      </c>
      <c r="BE224" s="2">
        <v>75</v>
      </c>
      <c r="BF224" s="2">
        <v>53</v>
      </c>
      <c r="BG224" s="2">
        <v>27</v>
      </c>
      <c r="BH224" s="2">
        <v>6</v>
      </c>
      <c r="BI224" s="2">
        <v>48</v>
      </c>
      <c r="BJ224" s="2">
        <v>6</v>
      </c>
      <c r="BK224" s="2">
        <v>8</v>
      </c>
      <c r="BL224" s="2">
        <v>75</v>
      </c>
      <c r="BM224" s="2">
        <v>100</v>
      </c>
      <c r="BN224" s="2">
        <v>18</v>
      </c>
      <c r="BO224" s="2">
        <v>5</v>
      </c>
      <c r="BP224" s="2">
        <v>41</v>
      </c>
      <c r="BQ224" s="2">
        <v>18</v>
      </c>
      <c r="BR224" s="2">
        <v>20</v>
      </c>
      <c r="BS224" s="2">
        <v>93</v>
      </c>
      <c r="BT224" s="2">
        <v>52</v>
      </c>
      <c r="BU224" s="2">
        <v>7</v>
      </c>
      <c r="BV224" s="2">
        <v>75</v>
      </c>
      <c r="BW224" s="2">
        <v>90</v>
      </c>
      <c r="BX224" s="2">
        <v>25</v>
      </c>
      <c r="BY224" s="2">
        <v>52</v>
      </c>
      <c r="BZ224" s="2">
        <v>87</v>
      </c>
      <c r="CA224" s="2">
        <v>90</v>
      </c>
      <c r="CB224" s="2">
        <v>43</v>
      </c>
      <c r="CC224" s="2">
        <v>95</v>
      </c>
      <c r="CD224" s="2">
        <v>34</v>
      </c>
      <c r="CE224" s="2">
        <v>91</v>
      </c>
      <c r="CF224" s="2">
        <v>61</v>
      </c>
      <c r="CG224" s="2">
        <v>42</v>
      </c>
      <c r="CH224" s="2">
        <v>70</v>
      </c>
      <c r="CI224" s="2">
        <v>58</v>
      </c>
      <c r="CJ224" s="2">
        <v>27</v>
      </c>
      <c r="CK224" s="2">
        <v>73</v>
      </c>
      <c r="CL224" s="2">
        <v>11</v>
      </c>
      <c r="CM224" s="2">
        <v>92</v>
      </c>
      <c r="CN224" s="2">
        <v>1</v>
      </c>
      <c r="CO224" s="2">
        <v>50</v>
      </c>
      <c r="CP224" s="2">
        <v>43</v>
      </c>
      <c r="CQ224" s="2">
        <v>13</v>
      </c>
      <c r="CR224" s="2">
        <v>79</v>
      </c>
      <c r="CS224" s="2">
        <v>99</v>
      </c>
      <c r="CT224" s="2">
        <v>22</v>
      </c>
      <c r="CU224" s="2">
        <v>38</v>
      </c>
      <c r="CV224" s="2">
        <v>60</v>
      </c>
      <c r="CW224" s="2">
        <v>24</v>
      </c>
      <c r="CX224" s="2">
        <v>1</v>
      </c>
      <c r="CY224" s="2">
        <v>53</v>
      </c>
      <c r="CZ224" s="2">
        <v>82</v>
      </c>
      <c r="DA224" s="2">
        <v>90</v>
      </c>
      <c r="DB224" s="2">
        <v>32</v>
      </c>
      <c r="DC224" s="2">
        <v>100</v>
      </c>
      <c r="DD224" s="2">
        <v>22</v>
      </c>
      <c r="DE224" s="2">
        <v>90</v>
      </c>
      <c r="DF224" s="2">
        <v>53</v>
      </c>
      <c r="DG224" s="2">
        <v>47</v>
      </c>
      <c r="DH224" s="2">
        <v>92</v>
      </c>
      <c r="DI224" s="2">
        <v>63</v>
      </c>
      <c r="DJ224" s="2">
        <v>21</v>
      </c>
      <c r="DK224" s="2">
        <v>75</v>
      </c>
      <c r="DL224" s="2">
        <v>50</v>
      </c>
      <c r="DM224" s="2">
        <v>77</v>
      </c>
      <c r="DN224" s="2">
        <v>22</v>
      </c>
      <c r="DO224" s="2">
        <v>23</v>
      </c>
      <c r="DP224" s="2">
        <v>24</v>
      </c>
    </row>
    <row r="225" spans="19:120">
      <c r="S225" s="2">
        <v>0</v>
      </c>
      <c r="T225" s="2" t="str">
        <v>Daery Caldmore</v>
      </c>
      <c r="U225" s="2">
        <v>55</v>
      </c>
      <c r="V225" s="2">
        <v>61</v>
      </c>
      <c r="W225" s="2">
        <v>55</v>
      </c>
      <c r="X225" s="2">
        <v>27</v>
      </c>
      <c r="Y225" s="2">
        <v>11</v>
      </c>
      <c r="Z225" s="2">
        <v>78</v>
      </c>
      <c r="AA225" s="2">
        <v>34</v>
      </c>
      <c r="AB225" s="2">
        <v>84</v>
      </c>
      <c r="AC225" s="2">
        <v>53</v>
      </c>
      <c r="AD225" s="2">
        <v>54</v>
      </c>
      <c r="AE225" s="2">
        <v>80</v>
      </c>
      <c r="AF225" s="2">
        <v>64</v>
      </c>
      <c r="AG225" s="2">
        <v>42</v>
      </c>
      <c r="AH225" s="2">
        <v>66</v>
      </c>
      <c r="AI225" s="2">
        <v>79</v>
      </c>
      <c r="AJ225" s="2">
        <v>79</v>
      </c>
      <c r="AK225" s="2">
        <v>23</v>
      </c>
      <c r="AL225" s="2">
        <v>58</v>
      </c>
      <c r="AM225" s="2">
        <v>72</v>
      </c>
      <c r="AN225" s="2">
        <v>19</v>
      </c>
      <c r="AO225" s="2">
        <v>65</v>
      </c>
      <c r="AP225" s="2">
        <v>67</v>
      </c>
      <c r="AQ225" s="2">
        <v>56</v>
      </c>
      <c r="AR225" s="2">
        <v>32</v>
      </c>
      <c r="AS225" s="2">
        <v>48</v>
      </c>
      <c r="AT225" s="2">
        <v>77</v>
      </c>
      <c r="AU225" s="2">
        <v>35</v>
      </c>
      <c r="AV225" s="2">
        <v>96</v>
      </c>
      <c r="AW225" s="2">
        <v>89</v>
      </c>
      <c r="AX225" s="2">
        <v>23</v>
      </c>
      <c r="AY225" s="2">
        <v>43</v>
      </c>
      <c r="AZ225" s="2">
        <v>26</v>
      </c>
      <c r="BA225" s="2">
        <v>13</v>
      </c>
      <c r="BB225" s="2">
        <v>62</v>
      </c>
      <c r="BC225" s="2">
        <v>46</v>
      </c>
      <c r="BD225" s="2">
        <v>39</v>
      </c>
      <c r="BE225" s="2">
        <v>64</v>
      </c>
      <c r="BF225" s="2">
        <v>22</v>
      </c>
      <c r="BG225" s="2">
        <v>89</v>
      </c>
      <c r="BH225" s="2">
        <v>40</v>
      </c>
      <c r="BI225" s="2">
        <v>86</v>
      </c>
      <c r="BJ225" s="2">
        <v>30</v>
      </c>
      <c r="BK225" s="2">
        <v>42</v>
      </c>
      <c r="BL225" s="2">
        <v>44</v>
      </c>
      <c r="BM225" s="2">
        <v>71</v>
      </c>
      <c r="BN225" s="2">
        <v>32</v>
      </c>
      <c r="BO225" s="2">
        <v>62</v>
      </c>
      <c r="BP225" s="2">
        <v>45</v>
      </c>
      <c r="BQ225" s="2">
        <v>66</v>
      </c>
      <c r="BR225" s="2">
        <v>21</v>
      </c>
      <c r="BS225" s="2">
        <v>56</v>
      </c>
      <c r="BT225" s="2">
        <v>18</v>
      </c>
      <c r="BU225" s="2">
        <v>10</v>
      </c>
      <c r="BV225" s="2">
        <v>29</v>
      </c>
      <c r="BW225" s="2">
        <v>75</v>
      </c>
      <c r="BX225" s="2">
        <v>18</v>
      </c>
      <c r="BY225" s="2">
        <v>83</v>
      </c>
      <c r="BZ225" s="2">
        <v>42</v>
      </c>
      <c r="CA225" s="2">
        <v>82</v>
      </c>
      <c r="CB225" s="2">
        <v>55</v>
      </c>
      <c r="CC225" s="2">
        <v>32</v>
      </c>
      <c r="CD225" s="2">
        <v>63</v>
      </c>
      <c r="CE225" s="2">
        <v>64</v>
      </c>
      <c r="CF225" s="2">
        <v>53</v>
      </c>
      <c r="CG225" s="2">
        <v>98</v>
      </c>
      <c r="CH225" s="2">
        <v>17</v>
      </c>
      <c r="CI225" s="2">
        <v>10</v>
      </c>
      <c r="CJ225" s="2">
        <v>53</v>
      </c>
      <c r="CK225" s="2">
        <v>75</v>
      </c>
      <c r="CL225" s="2">
        <v>75</v>
      </c>
      <c r="CM225" s="2">
        <v>86</v>
      </c>
      <c r="CN225" s="2">
        <v>92</v>
      </c>
      <c r="CO225" s="2">
        <v>68</v>
      </c>
      <c r="CP225" s="2">
        <v>33</v>
      </c>
      <c r="CQ225" s="2">
        <v>29</v>
      </c>
      <c r="CR225" s="2">
        <v>62</v>
      </c>
      <c r="CS225" s="2">
        <v>43</v>
      </c>
      <c r="CT225" s="2">
        <v>54</v>
      </c>
      <c r="CU225" s="2">
        <v>19</v>
      </c>
      <c r="CV225" s="2">
        <v>34</v>
      </c>
      <c r="CW225" s="2">
        <v>48</v>
      </c>
      <c r="CX225" s="2">
        <v>28</v>
      </c>
      <c r="CY225" s="2">
        <v>44</v>
      </c>
      <c r="CZ225" s="2">
        <v>43</v>
      </c>
      <c r="DA225" s="2">
        <v>85</v>
      </c>
      <c r="DB225" s="2">
        <v>96</v>
      </c>
      <c r="DC225" s="2">
        <v>10</v>
      </c>
      <c r="DD225" s="2">
        <v>81</v>
      </c>
      <c r="DE225" s="2">
        <v>5</v>
      </c>
      <c r="DF225" s="2">
        <v>26</v>
      </c>
      <c r="DG225" s="2">
        <v>50</v>
      </c>
      <c r="DH225" s="2">
        <v>18</v>
      </c>
      <c r="DI225" s="2">
        <v>39</v>
      </c>
      <c r="DJ225" s="2">
        <v>42</v>
      </c>
      <c r="DK225" s="2">
        <v>26</v>
      </c>
      <c r="DL225" s="2">
        <v>29</v>
      </c>
      <c r="DM225" s="2">
        <v>85</v>
      </c>
      <c r="DN225" s="2">
        <v>76</v>
      </c>
      <c r="DO225" s="2">
        <v>95</v>
      </c>
      <c r="DP225" s="2">
        <v>48</v>
      </c>
    </row>
    <row r="226" spans="19:120">
      <c r="S226" s="2">
        <v>0</v>
      </c>
      <c r="T226" s="2" t="str">
        <v>Isra Pennslow</v>
      </c>
      <c r="U226" s="2">
        <v>78</v>
      </c>
      <c r="V226" s="2">
        <v>84</v>
      </c>
      <c r="W226" s="2">
        <v>32</v>
      </c>
      <c r="X226" s="2">
        <v>30</v>
      </c>
      <c r="Y226" s="2">
        <v>91</v>
      </c>
      <c r="Z226" s="2">
        <v>45</v>
      </c>
      <c r="AA226" s="2">
        <v>26</v>
      </c>
      <c r="AB226" s="2">
        <v>37</v>
      </c>
      <c r="AC226" s="2">
        <v>29</v>
      </c>
      <c r="AD226" s="2">
        <v>88</v>
      </c>
      <c r="AE226" s="2">
        <v>52</v>
      </c>
      <c r="AF226" s="2">
        <v>70</v>
      </c>
      <c r="AG226" s="2">
        <v>5</v>
      </c>
      <c r="AH226" s="2">
        <v>84</v>
      </c>
      <c r="AI226" s="2">
        <v>56</v>
      </c>
      <c r="AJ226" s="2">
        <v>53</v>
      </c>
      <c r="AK226" s="2">
        <v>72</v>
      </c>
      <c r="AL226" s="2">
        <v>49</v>
      </c>
      <c r="AM226" s="2">
        <v>17</v>
      </c>
      <c r="AN226" s="2">
        <v>48</v>
      </c>
      <c r="AO226" s="2">
        <v>41</v>
      </c>
      <c r="AP226" s="2">
        <v>19</v>
      </c>
      <c r="AQ226" s="2">
        <v>58</v>
      </c>
      <c r="AR226" s="2">
        <v>10</v>
      </c>
      <c r="AS226" s="2">
        <v>44</v>
      </c>
      <c r="AT226" s="2">
        <v>48</v>
      </c>
      <c r="AU226" s="2">
        <v>53</v>
      </c>
      <c r="AV226" s="2">
        <v>79</v>
      </c>
      <c r="AW226" s="2">
        <v>90</v>
      </c>
      <c r="AX226" s="2">
        <v>100</v>
      </c>
      <c r="AY226" s="2">
        <v>61</v>
      </c>
      <c r="AZ226" s="2">
        <v>13</v>
      </c>
      <c r="BA226" s="2">
        <v>41</v>
      </c>
      <c r="BB226" s="2">
        <v>16</v>
      </c>
      <c r="BC226" s="2">
        <v>15</v>
      </c>
      <c r="BD226" s="2">
        <v>51</v>
      </c>
      <c r="BE226" s="2">
        <v>5</v>
      </c>
      <c r="BF226" s="2">
        <v>33</v>
      </c>
      <c r="BG226" s="2">
        <v>47</v>
      </c>
      <c r="BH226" s="2">
        <v>86</v>
      </c>
      <c r="BI226" s="2">
        <v>84</v>
      </c>
      <c r="BJ226" s="2">
        <v>52</v>
      </c>
      <c r="BK226" s="2">
        <v>74</v>
      </c>
      <c r="BL226" s="2">
        <v>36</v>
      </c>
      <c r="BM226" s="2">
        <v>8</v>
      </c>
      <c r="BN226" s="2">
        <v>81</v>
      </c>
      <c r="BO226" s="2">
        <v>73</v>
      </c>
      <c r="BP226" s="2">
        <v>23</v>
      </c>
      <c r="BQ226" s="2">
        <v>64</v>
      </c>
      <c r="BR226" s="2">
        <v>43</v>
      </c>
      <c r="BS226" s="2">
        <v>75</v>
      </c>
      <c r="BT226" s="2">
        <v>78</v>
      </c>
      <c r="BU226" s="2">
        <v>64</v>
      </c>
      <c r="BV226" s="2">
        <v>9</v>
      </c>
      <c r="BW226" s="2">
        <v>76</v>
      </c>
      <c r="BX226" s="2">
        <v>72</v>
      </c>
      <c r="BY226" s="2">
        <v>27</v>
      </c>
      <c r="BZ226" s="2">
        <v>24</v>
      </c>
      <c r="CA226" s="2">
        <v>60</v>
      </c>
      <c r="CB226" s="2">
        <v>56</v>
      </c>
      <c r="CC226" s="2">
        <v>48</v>
      </c>
      <c r="CD226" s="2">
        <v>7</v>
      </c>
      <c r="CE226" s="2">
        <v>20</v>
      </c>
      <c r="CF226" s="2">
        <v>19</v>
      </c>
      <c r="CG226" s="2">
        <v>54</v>
      </c>
      <c r="CH226" s="2">
        <v>44</v>
      </c>
      <c r="CI226" s="2">
        <v>98</v>
      </c>
      <c r="CJ226" s="2">
        <v>89</v>
      </c>
      <c r="CK226" s="2">
        <v>97</v>
      </c>
      <c r="CL226" s="2">
        <v>13</v>
      </c>
      <c r="CM226" s="2">
        <v>95</v>
      </c>
      <c r="CN226" s="2">
        <v>68</v>
      </c>
      <c r="CO226" s="2">
        <v>88</v>
      </c>
      <c r="CP226" s="2">
        <v>8</v>
      </c>
      <c r="CQ226" s="2">
        <v>21</v>
      </c>
      <c r="CR226" s="2">
        <v>51</v>
      </c>
      <c r="CS226" s="2">
        <v>26</v>
      </c>
      <c r="CT226" s="2">
        <v>9</v>
      </c>
      <c r="CU226" s="2">
        <v>96</v>
      </c>
      <c r="CV226" s="2">
        <v>81</v>
      </c>
      <c r="CW226" s="2">
        <v>70</v>
      </c>
      <c r="CX226" s="2">
        <v>73</v>
      </c>
      <c r="CY226" s="2">
        <v>1</v>
      </c>
      <c r="CZ226" s="2">
        <v>52</v>
      </c>
      <c r="DA226" s="2">
        <v>94</v>
      </c>
      <c r="DB226" s="2">
        <v>85</v>
      </c>
      <c r="DC226" s="2">
        <v>35</v>
      </c>
      <c r="DD226" s="2">
        <v>31</v>
      </c>
      <c r="DE226" s="2">
        <v>100</v>
      </c>
      <c r="DF226" s="2">
        <v>78</v>
      </c>
      <c r="DG226" s="2">
        <v>57</v>
      </c>
      <c r="DH226" s="2">
        <v>89</v>
      </c>
      <c r="DI226" s="2">
        <v>93</v>
      </c>
      <c r="DJ226" s="2">
        <v>58</v>
      </c>
      <c r="DK226" s="2">
        <v>60</v>
      </c>
      <c r="DL226" s="2">
        <v>54</v>
      </c>
      <c r="DM226" s="2">
        <v>15</v>
      </c>
      <c r="DN226" s="2">
        <v>65</v>
      </c>
      <c r="DO226" s="2">
        <v>36</v>
      </c>
      <c r="DP226" s="2">
        <v>42</v>
      </c>
    </row>
    <row r="227" spans="19:120">
      <c r="S227" s="2">
        <v>0</v>
      </c>
      <c r="T227" s="2" t="str">
        <v>Arson Belmore</v>
      </c>
      <c r="U227" s="2">
        <v>46</v>
      </c>
      <c r="V227" s="2">
        <v>29</v>
      </c>
      <c r="W227" s="2">
        <v>46</v>
      </c>
      <c r="X227" s="2">
        <v>71</v>
      </c>
      <c r="Y227" s="2">
        <v>33</v>
      </c>
      <c r="Z227" s="2">
        <v>47</v>
      </c>
      <c r="AA227" s="2">
        <v>64</v>
      </c>
      <c r="AB227" s="2">
        <v>67</v>
      </c>
      <c r="AC227" s="2">
        <v>95</v>
      </c>
      <c r="AD227" s="2">
        <v>92</v>
      </c>
      <c r="AE227" s="2">
        <v>68</v>
      </c>
      <c r="AF227" s="2">
        <v>22</v>
      </c>
      <c r="AG227" s="2">
        <v>75</v>
      </c>
      <c r="AH227" s="2">
        <v>67</v>
      </c>
      <c r="AI227" s="2">
        <v>49</v>
      </c>
      <c r="AJ227" s="2">
        <v>85</v>
      </c>
      <c r="AK227" s="2">
        <v>18</v>
      </c>
      <c r="AL227" s="2">
        <v>63</v>
      </c>
      <c r="AM227" s="2">
        <v>35</v>
      </c>
      <c r="AN227" s="2">
        <v>46</v>
      </c>
      <c r="AO227" s="2">
        <v>42</v>
      </c>
      <c r="AP227" s="2">
        <v>5</v>
      </c>
      <c r="AQ227" s="2">
        <v>99</v>
      </c>
      <c r="AR227" s="2">
        <v>19</v>
      </c>
      <c r="AS227" s="2">
        <v>82</v>
      </c>
      <c r="AT227" s="2">
        <v>29</v>
      </c>
      <c r="AU227" s="2">
        <v>54</v>
      </c>
      <c r="AV227" s="2">
        <v>47</v>
      </c>
      <c r="AW227" s="2">
        <v>51</v>
      </c>
      <c r="AX227" s="2">
        <v>91</v>
      </c>
      <c r="AY227" s="2">
        <v>52</v>
      </c>
      <c r="AZ227" s="2">
        <v>34</v>
      </c>
      <c r="BA227" s="2">
        <v>43</v>
      </c>
      <c r="BB227" s="2">
        <v>24</v>
      </c>
      <c r="BC227" s="2">
        <v>46</v>
      </c>
      <c r="BD227" s="2">
        <v>5</v>
      </c>
      <c r="BE227" s="2">
        <v>36</v>
      </c>
      <c r="BF227" s="2">
        <v>13</v>
      </c>
      <c r="BG227" s="2">
        <v>27</v>
      </c>
      <c r="BH227" s="2">
        <v>18</v>
      </c>
      <c r="BI227" s="2">
        <v>84</v>
      </c>
      <c r="BJ227" s="2">
        <v>66</v>
      </c>
      <c r="BK227" s="2">
        <v>68</v>
      </c>
      <c r="BL227" s="2">
        <v>28</v>
      </c>
      <c r="BM227" s="2">
        <v>12</v>
      </c>
      <c r="BN227" s="2">
        <v>67</v>
      </c>
      <c r="BO227" s="2">
        <v>77</v>
      </c>
      <c r="BP227" s="2">
        <v>31</v>
      </c>
      <c r="BQ227" s="2">
        <v>7</v>
      </c>
      <c r="BR227" s="2">
        <v>22</v>
      </c>
      <c r="BS227" s="2">
        <v>38</v>
      </c>
      <c r="BT227" s="2">
        <v>7</v>
      </c>
      <c r="BU227" s="2">
        <v>83</v>
      </c>
      <c r="BV227" s="2">
        <v>56</v>
      </c>
      <c r="BW227" s="2">
        <v>15</v>
      </c>
      <c r="BX227" s="2">
        <v>72</v>
      </c>
      <c r="BY227" s="2">
        <v>32</v>
      </c>
      <c r="BZ227" s="2">
        <v>24</v>
      </c>
      <c r="CA227" s="2">
        <v>96</v>
      </c>
      <c r="CB227" s="2">
        <v>22</v>
      </c>
      <c r="CC227" s="2">
        <v>97</v>
      </c>
      <c r="CD227" s="2">
        <v>13</v>
      </c>
      <c r="CE227" s="2">
        <v>54</v>
      </c>
      <c r="CF227" s="2">
        <v>29</v>
      </c>
      <c r="CG227" s="2">
        <v>17</v>
      </c>
      <c r="CH227" s="2">
        <v>21</v>
      </c>
      <c r="CI227" s="2">
        <v>41</v>
      </c>
      <c r="CJ227" s="2">
        <v>14</v>
      </c>
      <c r="CK227" s="2">
        <v>26</v>
      </c>
      <c r="CL227" s="2">
        <v>61</v>
      </c>
      <c r="CM227" s="2">
        <v>67</v>
      </c>
      <c r="CN227" s="2">
        <v>59</v>
      </c>
      <c r="CO227" s="2">
        <v>73</v>
      </c>
      <c r="CP227" s="2">
        <v>91</v>
      </c>
      <c r="CQ227" s="2">
        <v>11</v>
      </c>
      <c r="CR227" s="2">
        <v>25</v>
      </c>
      <c r="CS227" s="2">
        <v>1</v>
      </c>
      <c r="CT227" s="2">
        <v>62</v>
      </c>
      <c r="CU227" s="2">
        <v>98</v>
      </c>
      <c r="CV227" s="2">
        <v>77</v>
      </c>
      <c r="CW227" s="2">
        <v>70</v>
      </c>
      <c r="CX227" s="2">
        <v>84</v>
      </c>
      <c r="CY227" s="2">
        <v>93</v>
      </c>
      <c r="CZ227" s="2">
        <v>14</v>
      </c>
      <c r="DA227" s="2">
        <v>75</v>
      </c>
      <c r="DB227" s="2">
        <v>35</v>
      </c>
      <c r="DC227" s="2">
        <v>82</v>
      </c>
      <c r="DD227" s="2">
        <v>16</v>
      </c>
      <c r="DE227" s="2">
        <v>68</v>
      </c>
      <c r="DF227" s="2">
        <v>85</v>
      </c>
      <c r="DG227" s="2">
        <v>30</v>
      </c>
      <c r="DH227" s="2">
        <v>65</v>
      </c>
      <c r="DI227" s="2">
        <v>27</v>
      </c>
      <c r="DJ227" s="2">
        <v>97</v>
      </c>
      <c r="DK227" s="2">
        <v>22</v>
      </c>
      <c r="DL227" s="2">
        <v>84</v>
      </c>
      <c r="DM227" s="2">
        <v>28</v>
      </c>
      <c r="DN227" s="2">
        <v>14</v>
      </c>
      <c r="DO227" s="2">
        <v>73</v>
      </c>
      <c r="DP227" s="2">
        <v>43</v>
      </c>
    </row>
    <row r="228" spans="19:120">
      <c r="S228" s="2">
        <v>0</v>
      </c>
      <c r="T228" s="2" t="str">
        <v>Davin Winsmore</v>
      </c>
      <c r="U228" s="2">
        <v>5</v>
      </c>
      <c r="V228" s="2">
        <v>36</v>
      </c>
      <c r="W228" s="2">
        <v>77</v>
      </c>
      <c r="X228" s="2">
        <v>1</v>
      </c>
      <c r="Y228" s="2">
        <v>44</v>
      </c>
      <c r="Z228" s="2">
        <v>58</v>
      </c>
      <c r="AA228" s="2">
        <v>16</v>
      </c>
      <c r="AB228" s="2">
        <v>27</v>
      </c>
      <c r="AC228" s="2">
        <v>89</v>
      </c>
      <c r="AD228" s="2">
        <v>62</v>
      </c>
      <c r="AE228" s="2">
        <v>55</v>
      </c>
      <c r="AF228" s="2">
        <v>4</v>
      </c>
      <c r="AG228" s="2">
        <v>88</v>
      </c>
      <c r="AH228" s="2">
        <v>6</v>
      </c>
      <c r="AI228" s="2">
        <v>16</v>
      </c>
      <c r="AJ228" s="2">
        <v>70</v>
      </c>
      <c r="AK228" s="2">
        <v>69</v>
      </c>
      <c r="AL228" s="2">
        <v>63</v>
      </c>
      <c r="AM228" s="2">
        <v>36</v>
      </c>
      <c r="AN228" s="2">
        <v>46</v>
      </c>
      <c r="AO228" s="2">
        <v>94</v>
      </c>
      <c r="AP228" s="2">
        <v>22</v>
      </c>
      <c r="AQ228" s="2">
        <v>4</v>
      </c>
      <c r="AR228" s="2">
        <v>61</v>
      </c>
      <c r="AS228" s="2">
        <v>9</v>
      </c>
      <c r="AT228" s="2">
        <v>39</v>
      </c>
      <c r="AU228" s="2">
        <v>70</v>
      </c>
      <c r="AV228" s="2">
        <v>66</v>
      </c>
      <c r="AW228" s="2">
        <v>48</v>
      </c>
      <c r="AX228" s="2">
        <v>1</v>
      </c>
      <c r="AY228" s="2">
        <v>25</v>
      </c>
      <c r="AZ228" s="2">
        <v>30</v>
      </c>
      <c r="BA228" s="2">
        <v>80</v>
      </c>
      <c r="BB228" s="2">
        <v>21</v>
      </c>
      <c r="BC228" s="2">
        <v>56</v>
      </c>
      <c r="BD228" s="2">
        <v>100</v>
      </c>
      <c r="BE228" s="2">
        <v>55</v>
      </c>
      <c r="BF228" s="2">
        <v>35</v>
      </c>
      <c r="BG228" s="2">
        <v>35</v>
      </c>
      <c r="BH228" s="2">
        <v>68</v>
      </c>
      <c r="BI228" s="2">
        <v>23</v>
      </c>
      <c r="BJ228" s="2">
        <v>2</v>
      </c>
      <c r="BK228" s="2">
        <v>80</v>
      </c>
      <c r="BL228" s="2">
        <v>99</v>
      </c>
      <c r="BM228" s="2">
        <v>17</v>
      </c>
      <c r="BN228" s="2">
        <v>97</v>
      </c>
      <c r="BO228" s="2">
        <v>10</v>
      </c>
      <c r="BP228" s="2">
        <v>8</v>
      </c>
      <c r="BQ228" s="2">
        <v>29</v>
      </c>
      <c r="BR228" s="2">
        <v>30</v>
      </c>
      <c r="BS228" s="2">
        <v>70</v>
      </c>
      <c r="BT228" s="2">
        <v>41</v>
      </c>
      <c r="BU228" s="2">
        <v>19</v>
      </c>
      <c r="BV228" s="2">
        <v>7</v>
      </c>
      <c r="BW228" s="2">
        <v>53</v>
      </c>
      <c r="BX228" s="2">
        <v>69</v>
      </c>
      <c r="BY228" s="2">
        <v>68</v>
      </c>
      <c r="BZ228" s="2">
        <v>39</v>
      </c>
      <c r="CA228" s="2">
        <v>99</v>
      </c>
      <c r="CB228" s="2">
        <v>99</v>
      </c>
      <c r="CC228" s="2">
        <v>45</v>
      </c>
      <c r="CD228" s="2">
        <v>19</v>
      </c>
      <c r="CE228" s="2">
        <v>32</v>
      </c>
      <c r="CF228" s="2">
        <v>84</v>
      </c>
      <c r="CG228" s="2">
        <v>27</v>
      </c>
      <c r="CH228" s="2">
        <v>80</v>
      </c>
      <c r="CI228" s="2">
        <v>22</v>
      </c>
      <c r="CJ228" s="2">
        <v>55</v>
      </c>
      <c r="CK228" s="2">
        <v>84</v>
      </c>
      <c r="CL228" s="2">
        <v>31</v>
      </c>
      <c r="CM228" s="2">
        <v>83</v>
      </c>
      <c r="CN228" s="2">
        <v>5</v>
      </c>
      <c r="CO228" s="2">
        <v>37</v>
      </c>
      <c r="CP228" s="2">
        <v>64</v>
      </c>
      <c r="CQ228" s="2">
        <v>88</v>
      </c>
      <c r="CR228" s="2">
        <v>31</v>
      </c>
      <c r="CS228" s="2">
        <v>40</v>
      </c>
      <c r="CT228" s="2">
        <v>50</v>
      </c>
      <c r="CU228" s="2">
        <v>60</v>
      </c>
      <c r="CV228" s="2">
        <v>34</v>
      </c>
      <c r="CW228" s="2">
        <v>27</v>
      </c>
      <c r="CX228" s="2">
        <v>18</v>
      </c>
      <c r="CY228" s="2">
        <v>79</v>
      </c>
      <c r="CZ228" s="2">
        <v>98</v>
      </c>
      <c r="DA228" s="2">
        <v>9</v>
      </c>
      <c r="DB228" s="2">
        <v>17</v>
      </c>
      <c r="DC228" s="2">
        <v>47</v>
      </c>
      <c r="DD228" s="2">
        <v>76</v>
      </c>
      <c r="DE228" s="2">
        <v>29</v>
      </c>
      <c r="DF228" s="2">
        <v>53</v>
      </c>
      <c r="DG228" s="2">
        <v>88</v>
      </c>
      <c r="DH228" s="2">
        <v>74</v>
      </c>
      <c r="DI228" s="2">
        <v>74</v>
      </c>
      <c r="DJ228" s="2">
        <v>85</v>
      </c>
      <c r="DK228" s="2">
        <v>20</v>
      </c>
      <c r="DL228" s="2">
        <v>85</v>
      </c>
      <c r="DM228" s="2">
        <v>59</v>
      </c>
      <c r="DN228" s="2">
        <v>89</v>
      </c>
      <c r="DO228" s="2">
        <v>71</v>
      </c>
      <c r="DP228" s="2">
        <v>74</v>
      </c>
    </row>
    <row r="229" spans="19:120">
      <c r="S229" s="2">
        <v>0</v>
      </c>
      <c r="T229" s="2" t="str">
        <v>Arry Belham</v>
      </c>
      <c r="U229" s="2">
        <v>79</v>
      </c>
      <c r="V229" s="2">
        <v>85</v>
      </c>
      <c r="W229" s="2">
        <v>91</v>
      </c>
      <c r="X229" s="2">
        <v>48</v>
      </c>
      <c r="Y229" s="2">
        <v>39</v>
      </c>
      <c r="Z229" s="2">
        <v>5</v>
      </c>
      <c r="AA229" s="2">
        <v>38</v>
      </c>
      <c r="AB229" s="2">
        <v>71</v>
      </c>
      <c r="AC229" s="2">
        <v>37</v>
      </c>
      <c r="AD229" s="2">
        <v>29</v>
      </c>
      <c r="AE229" s="2">
        <v>65</v>
      </c>
      <c r="AF229" s="2">
        <v>63</v>
      </c>
      <c r="AG229" s="2">
        <v>74</v>
      </c>
      <c r="AH229" s="2">
        <v>17</v>
      </c>
      <c r="AI229" s="2">
        <v>64</v>
      </c>
      <c r="AJ229" s="2">
        <v>13</v>
      </c>
      <c r="AK229" s="2">
        <v>12</v>
      </c>
      <c r="AL229" s="2">
        <v>29</v>
      </c>
      <c r="AM229" s="2">
        <v>78</v>
      </c>
      <c r="AN229" s="2">
        <v>80</v>
      </c>
      <c r="AO229" s="2">
        <v>50</v>
      </c>
      <c r="AP229" s="2">
        <v>88</v>
      </c>
      <c r="AQ229" s="2">
        <v>48</v>
      </c>
      <c r="AR229" s="2">
        <v>20</v>
      </c>
      <c r="AS229" s="2">
        <v>12</v>
      </c>
      <c r="AT229" s="2">
        <v>63</v>
      </c>
      <c r="AU229" s="2">
        <v>76</v>
      </c>
      <c r="AV229" s="2">
        <v>38</v>
      </c>
      <c r="AW229" s="2">
        <v>83</v>
      </c>
      <c r="AX229" s="2">
        <v>89</v>
      </c>
      <c r="AY229" s="2">
        <v>71</v>
      </c>
      <c r="AZ229" s="2">
        <v>28</v>
      </c>
      <c r="BA229" s="2">
        <v>98</v>
      </c>
      <c r="BB229" s="2">
        <v>53</v>
      </c>
      <c r="BC229" s="2">
        <v>41</v>
      </c>
      <c r="BD229" s="2">
        <v>32</v>
      </c>
      <c r="BE229" s="2">
        <v>17</v>
      </c>
      <c r="BF229" s="2">
        <v>24</v>
      </c>
      <c r="BG229" s="2">
        <v>75</v>
      </c>
      <c r="BH229" s="2">
        <v>44</v>
      </c>
      <c r="BI229" s="2">
        <v>24</v>
      </c>
      <c r="BJ229" s="2">
        <v>84</v>
      </c>
      <c r="BK229" s="2">
        <v>37</v>
      </c>
      <c r="BL229" s="2">
        <v>77</v>
      </c>
      <c r="BM229" s="2">
        <v>26</v>
      </c>
      <c r="BN229" s="2">
        <v>38</v>
      </c>
      <c r="BO229" s="2">
        <v>42</v>
      </c>
      <c r="BP229" s="2">
        <v>20</v>
      </c>
      <c r="BQ229" s="2">
        <v>50</v>
      </c>
      <c r="BR229" s="2">
        <v>49</v>
      </c>
      <c r="BS229" s="2">
        <v>24</v>
      </c>
      <c r="BT229" s="2">
        <v>53</v>
      </c>
      <c r="BU229" s="2">
        <v>14</v>
      </c>
      <c r="BV229" s="2">
        <v>9</v>
      </c>
      <c r="BW229" s="2">
        <v>38</v>
      </c>
      <c r="BX229" s="2">
        <v>40</v>
      </c>
      <c r="BY229" s="2">
        <v>66</v>
      </c>
      <c r="BZ229" s="2">
        <v>48</v>
      </c>
      <c r="CA229" s="2">
        <v>12</v>
      </c>
      <c r="CB229" s="2">
        <v>4</v>
      </c>
      <c r="CC229" s="2">
        <v>12</v>
      </c>
      <c r="CD229" s="2">
        <v>87</v>
      </c>
      <c r="CE229" s="2">
        <v>67</v>
      </c>
      <c r="CF229" s="2">
        <v>51</v>
      </c>
      <c r="CG229" s="2">
        <v>15</v>
      </c>
      <c r="CH229" s="2">
        <v>86</v>
      </c>
      <c r="CI229" s="2">
        <v>17</v>
      </c>
      <c r="CJ229" s="2">
        <v>97</v>
      </c>
      <c r="CK229" s="2">
        <v>59</v>
      </c>
      <c r="CL229" s="2">
        <v>85</v>
      </c>
      <c r="CM229" s="2">
        <v>56</v>
      </c>
      <c r="CN229" s="2">
        <v>96</v>
      </c>
      <c r="CO229" s="2">
        <v>79</v>
      </c>
      <c r="CP229" s="2">
        <v>97</v>
      </c>
      <c r="CQ229" s="2">
        <v>62</v>
      </c>
      <c r="CR229" s="2">
        <v>99</v>
      </c>
      <c r="CS229" s="2">
        <v>94</v>
      </c>
      <c r="CT229" s="2">
        <v>63</v>
      </c>
      <c r="CU229" s="2">
        <v>50</v>
      </c>
      <c r="CV229" s="2">
        <v>58</v>
      </c>
      <c r="CW229" s="2">
        <v>66</v>
      </c>
      <c r="CX229" s="2">
        <v>97</v>
      </c>
      <c r="CY229" s="2">
        <v>78</v>
      </c>
      <c r="CZ229" s="2">
        <v>52</v>
      </c>
      <c r="DA229" s="2">
        <v>90</v>
      </c>
      <c r="DB229" s="2">
        <v>39</v>
      </c>
      <c r="DC229" s="2">
        <v>57</v>
      </c>
      <c r="DD229" s="2">
        <v>74</v>
      </c>
      <c r="DE229" s="2">
        <v>55</v>
      </c>
      <c r="DF229" s="2">
        <v>22</v>
      </c>
      <c r="DG229" s="2">
        <v>54</v>
      </c>
      <c r="DH229" s="2">
        <v>90</v>
      </c>
      <c r="DI229" s="2">
        <v>94</v>
      </c>
      <c r="DJ229" s="2">
        <v>70</v>
      </c>
      <c r="DK229" s="2">
        <v>67</v>
      </c>
      <c r="DL229" s="2">
        <v>13</v>
      </c>
      <c r="DM229" s="2">
        <v>40</v>
      </c>
      <c r="DN229" s="2">
        <v>10</v>
      </c>
      <c r="DO229" s="2">
        <v>4</v>
      </c>
      <c r="DP229" s="2">
        <v>38</v>
      </c>
    </row>
    <row r="230" spans="19:120">
      <c r="S230" s="2">
        <v>0</v>
      </c>
      <c r="T230" s="2" t="str">
        <v>Ryra Ashweather</v>
      </c>
      <c r="U230" s="2">
        <v>16</v>
      </c>
      <c r="V230" s="2">
        <v>29</v>
      </c>
      <c r="W230" s="2">
        <v>16</v>
      </c>
      <c r="X230" s="2">
        <v>36</v>
      </c>
      <c r="Y230" s="2">
        <v>100</v>
      </c>
      <c r="Z230" s="2">
        <v>30</v>
      </c>
      <c r="AA230" s="2">
        <v>46</v>
      </c>
      <c r="AB230" s="2">
        <v>38</v>
      </c>
      <c r="AC230" s="2">
        <v>59</v>
      </c>
      <c r="AD230" s="2">
        <v>32</v>
      </c>
      <c r="AE230" s="2">
        <v>36</v>
      </c>
      <c r="AF230" s="2">
        <v>8</v>
      </c>
      <c r="AG230" s="2">
        <v>3</v>
      </c>
      <c r="AH230" s="2">
        <v>13</v>
      </c>
      <c r="AI230" s="2">
        <v>62</v>
      </c>
      <c r="AJ230" s="2">
        <v>63</v>
      </c>
      <c r="AK230" s="2">
        <v>71</v>
      </c>
      <c r="AL230" s="2">
        <v>92</v>
      </c>
      <c r="AM230" s="2">
        <v>29</v>
      </c>
      <c r="AN230" s="2">
        <v>12</v>
      </c>
      <c r="AO230" s="2">
        <v>49</v>
      </c>
      <c r="AP230" s="2">
        <v>84</v>
      </c>
      <c r="AQ230" s="2">
        <v>66</v>
      </c>
      <c r="AR230" s="2">
        <v>70</v>
      </c>
      <c r="AS230" s="2">
        <v>84</v>
      </c>
      <c r="AT230" s="2">
        <v>35</v>
      </c>
      <c r="AU230" s="2">
        <v>59</v>
      </c>
      <c r="AV230" s="2">
        <v>23</v>
      </c>
      <c r="AW230" s="2">
        <v>49</v>
      </c>
      <c r="AX230" s="2">
        <v>46</v>
      </c>
      <c r="AY230" s="2">
        <v>57</v>
      </c>
      <c r="AZ230" s="2">
        <v>25</v>
      </c>
      <c r="BA230" s="2">
        <v>12</v>
      </c>
      <c r="BB230" s="2">
        <v>39</v>
      </c>
      <c r="BC230" s="2">
        <v>77</v>
      </c>
      <c r="BD230" s="2">
        <v>73</v>
      </c>
      <c r="BE230" s="2">
        <v>2</v>
      </c>
      <c r="BF230" s="2">
        <v>10</v>
      </c>
      <c r="BG230" s="2">
        <v>15</v>
      </c>
      <c r="BH230" s="2">
        <v>47</v>
      </c>
      <c r="BI230" s="2">
        <v>55</v>
      </c>
      <c r="BJ230" s="2">
        <v>3</v>
      </c>
      <c r="BK230" s="2">
        <v>88</v>
      </c>
      <c r="BL230" s="2">
        <v>54</v>
      </c>
      <c r="BM230" s="2">
        <v>79</v>
      </c>
      <c r="BN230" s="2">
        <v>33</v>
      </c>
      <c r="BO230" s="2">
        <v>12</v>
      </c>
      <c r="BP230" s="2">
        <v>85</v>
      </c>
      <c r="BQ230" s="2">
        <v>84</v>
      </c>
      <c r="BR230" s="2">
        <v>82</v>
      </c>
      <c r="BS230" s="2">
        <v>29</v>
      </c>
      <c r="BT230" s="2">
        <v>14</v>
      </c>
      <c r="BU230" s="2">
        <v>92</v>
      </c>
      <c r="BV230" s="2">
        <v>55</v>
      </c>
      <c r="BW230" s="2">
        <v>66</v>
      </c>
      <c r="BX230" s="2">
        <v>40</v>
      </c>
      <c r="BY230" s="2">
        <v>11</v>
      </c>
      <c r="BZ230" s="2">
        <v>12</v>
      </c>
      <c r="CA230" s="2">
        <v>82</v>
      </c>
      <c r="CB230" s="2">
        <v>74</v>
      </c>
      <c r="CC230" s="2">
        <v>67</v>
      </c>
      <c r="CD230" s="2">
        <v>59</v>
      </c>
      <c r="CE230" s="2">
        <v>81</v>
      </c>
      <c r="CF230" s="2">
        <v>50</v>
      </c>
      <c r="CG230" s="2">
        <v>9</v>
      </c>
      <c r="CH230" s="2">
        <v>35</v>
      </c>
      <c r="CI230" s="2">
        <v>78</v>
      </c>
      <c r="CJ230" s="2">
        <v>65</v>
      </c>
      <c r="CK230" s="2">
        <v>62</v>
      </c>
      <c r="CL230" s="2">
        <v>30</v>
      </c>
      <c r="CM230" s="2">
        <v>1</v>
      </c>
      <c r="CN230" s="2">
        <v>20</v>
      </c>
      <c r="CO230" s="2">
        <v>3</v>
      </c>
      <c r="CP230" s="2">
        <v>99</v>
      </c>
      <c r="CQ230" s="2">
        <v>92</v>
      </c>
      <c r="CR230" s="2">
        <v>74</v>
      </c>
      <c r="CS230" s="2">
        <v>43</v>
      </c>
      <c r="CT230" s="2">
        <v>19</v>
      </c>
      <c r="CU230" s="2">
        <v>21</v>
      </c>
      <c r="CV230" s="2">
        <v>34</v>
      </c>
      <c r="CW230" s="2">
        <v>81</v>
      </c>
      <c r="CX230" s="2">
        <v>34</v>
      </c>
      <c r="CY230" s="2">
        <v>50</v>
      </c>
      <c r="CZ230" s="2">
        <v>86</v>
      </c>
      <c r="DA230" s="2">
        <v>19</v>
      </c>
      <c r="DB230" s="2">
        <v>24</v>
      </c>
      <c r="DC230" s="2">
        <v>82</v>
      </c>
      <c r="DD230" s="2">
        <v>10</v>
      </c>
      <c r="DE230" s="2">
        <v>1</v>
      </c>
      <c r="DF230" s="2">
        <v>85</v>
      </c>
      <c r="DG230" s="2">
        <v>45</v>
      </c>
      <c r="DH230" s="2">
        <v>21</v>
      </c>
      <c r="DI230" s="2">
        <v>64</v>
      </c>
      <c r="DJ230" s="2">
        <v>56</v>
      </c>
      <c r="DK230" s="2">
        <v>27</v>
      </c>
      <c r="DL230" s="2">
        <v>18</v>
      </c>
      <c r="DM230" s="2">
        <v>13</v>
      </c>
      <c r="DN230" s="2">
        <v>27</v>
      </c>
      <c r="DO230" s="2">
        <v>56</v>
      </c>
      <c r="DP230" s="2">
        <v>77</v>
      </c>
    </row>
    <row r="231" spans="19:120">
      <c r="S231" s="2">
        <v>1</v>
      </c>
      <c r="T231" s="2" t="str">
        <v>Emle Winsham</v>
      </c>
      <c r="U231" s="2">
        <v>58</v>
      </c>
      <c r="V231" s="2">
        <v>13</v>
      </c>
      <c r="W231" s="2">
        <v>68</v>
      </c>
      <c r="X231" s="2">
        <v>13</v>
      </c>
      <c r="Y231" s="2">
        <v>56</v>
      </c>
      <c r="Z231" s="2">
        <v>62</v>
      </c>
      <c r="AA231" s="2">
        <v>25</v>
      </c>
      <c r="AB231" s="2">
        <v>92</v>
      </c>
      <c r="AC231" s="2">
        <v>85</v>
      </c>
      <c r="AD231" s="2">
        <v>88</v>
      </c>
      <c r="AE231" s="2">
        <v>21</v>
      </c>
      <c r="AF231" s="2">
        <v>12</v>
      </c>
      <c r="AG231" s="2">
        <v>40</v>
      </c>
      <c r="AH231" s="2">
        <v>31</v>
      </c>
      <c r="AI231" s="2">
        <v>20</v>
      </c>
      <c r="AJ231" s="2">
        <v>49</v>
      </c>
      <c r="AK231" s="2">
        <v>81</v>
      </c>
      <c r="AL231" s="2">
        <v>31</v>
      </c>
      <c r="AM231" s="2">
        <v>19</v>
      </c>
      <c r="AN231" s="2">
        <v>62</v>
      </c>
      <c r="AO231" s="2">
        <v>51</v>
      </c>
      <c r="AP231" s="2">
        <v>85</v>
      </c>
      <c r="AQ231" s="2">
        <v>51</v>
      </c>
      <c r="AR231" s="2">
        <v>82</v>
      </c>
      <c r="AS231" s="2">
        <v>21</v>
      </c>
      <c r="AT231" s="2">
        <v>100</v>
      </c>
      <c r="AU231" s="2">
        <v>58</v>
      </c>
      <c r="AV231" s="2">
        <v>66</v>
      </c>
      <c r="AW231" s="2">
        <v>51</v>
      </c>
      <c r="AX231" s="2">
        <v>67</v>
      </c>
      <c r="AY231" s="2">
        <v>88</v>
      </c>
      <c r="AZ231" s="2">
        <v>2</v>
      </c>
      <c r="BA231" s="2">
        <v>23</v>
      </c>
      <c r="BB231" s="2">
        <v>23</v>
      </c>
      <c r="BC231" s="2">
        <v>54</v>
      </c>
      <c r="BD231" s="2">
        <v>26</v>
      </c>
      <c r="BE231" s="2">
        <v>56</v>
      </c>
      <c r="BF231" s="2">
        <v>21</v>
      </c>
      <c r="BG231" s="2">
        <v>22</v>
      </c>
      <c r="BH231" s="2">
        <v>92</v>
      </c>
      <c r="BI231" s="2">
        <v>30</v>
      </c>
      <c r="BJ231" s="2">
        <v>28</v>
      </c>
      <c r="BK231" s="2">
        <v>53</v>
      </c>
      <c r="BL231" s="2">
        <v>45</v>
      </c>
      <c r="BM231" s="2">
        <v>71</v>
      </c>
      <c r="BN231" s="2">
        <v>28</v>
      </c>
      <c r="BO231" s="2">
        <v>72</v>
      </c>
      <c r="BP231" s="2">
        <v>9</v>
      </c>
      <c r="BQ231" s="2">
        <v>33</v>
      </c>
      <c r="BR231" s="2">
        <v>30</v>
      </c>
      <c r="BS231" s="2">
        <v>72</v>
      </c>
      <c r="BT231" s="2">
        <v>40</v>
      </c>
      <c r="BU231" s="2">
        <v>51</v>
      </c>
      <c r="BV231" s="2">
        <v>18</v>
      </c>
      <c r="BW231" s="2">
        <v>21</v>
      </c>
      <c r="BX231" s="2">
        <v>60</v>
      </c>
      <c r="BY231" s="2">
        <v>84</v>
      </c>
      <c r="BZ231" s="2">
        <v>58</v>
      </c>
      <c r="CA231" s="2">
        <v>74</v>
      </c>
      <c r="CB231" s="2">
        <v>16</v>
      </c>
      <c r="CC231" s="2">
        <v>98</v>
      </c>
      <c r="CD231" s="2">
        <v>24</v>
      </c>
      <c r="CE231" s="2">
        <v>58</v>
      </c>
      <c r="CF231" s="2">
        <v>25</v>
      </c>
      <c r="CG231" s="2">
        <v>99</v>
      </c>
      <c r="CH231" s="2">
        <v>98</v>
      </c>
      <c r="CI231" s="2">
        <v>76</v>
      </c>
      <c r="CJ231" s="2">
        <v>79</v>
      </c>
      <c r="CK231" s="2">
        <v>37</v>
      </c>
      <c r="CL231" s="2">
        <v>19</v>
      </c>
      <c r="CM231" s="2">
        <v>6</v>
      </c>
      <c r="CN231" s="2">
        <v>79</v>
      </c>
      <c r="CO231" s="2">
        <v>85</v>
      </c>
      <c r="CP231" s="2">
        <v>60</v>
      </c>
      <c r="CQ231" s="2">
        <v>91</v>
      </c>
      <c r="CR231" s="2">
        <v>86</v>
      </c>
      <c r="CS231" s="2">
        <v>55</v>
      </c>
      <c r="CT231" s="2">
        <v>38</v>
      </c>
      <c r="CU231" s="2">
        <v>86</v>
      </c>
      <c r="CV231" s="2">
        <v>49</v>
      </c>
      <c r="CW231" s="2">
        <v>4</v>
      </c>
      <c r="CX231" s="2">
        <v>34</v>
      </c>
      <c r="CY231" s="2">
        <v>53</v>
      </c>
      <c r="CZ231" s="2">
        <v>70</v>
      </c>
      <c r="DA231" s="2">
        <v>13</v>
      </c>
      <c r="DB231" s="2">
        <v>39</v>
      </c>
      <c r="DC231" s="2">
        <v>52</v>
      </c>
      <c r="DD231" s="2">
        <v>24</v>
      </c>
      <c r="DE231" s="2">
        <v>25</v>
      </c>
      <c r="DF231" s="2">
        <v>53</v>
      </c>
      <c r="DG231" s="2">
        <v>32</v>
      </c>
      <c r="DH231" s="2">
        <v>22</v>
      </c>
      <c r="DI231" s="2">
        <v>93</v>
      </c>
      <c r="DJ231" s="2">
        <v>46</v>
      </c>
      <c r="DK231" s="2">
        <v>35</v>
      </c>
      <c r="DL231" s="2">
        <v>78</v>
      </c>
      <c r="DM231" s="2">
        <v>20</v>
      </c>
      <c r="DN231" s="2">
        <v>80</v>
      </c>
      <c r="DO231" s="2">
        <v>35</v>
      </c>
      <c r="DP231" s="2">
        <v>60</v>
      </c>
    </row>
    <row r="232" spans="19:120">
      <c r="S232" s="2">
        <v>1</v>
      </c>
      <c r="T232" s="2" t="str">
        <v>Noxon Pennley</v>
      </c>
      <c r="U232" s="2">
        <v>35</v>
      </c>
      <c r="V232" s="2">
        <v>22</v>
      </c>
      <c r="W232" s="2">
        <v>35</v>
      </c>
      <c r="X232" s="2">
        <v>91</v>
      </c>
      <c r="Y232" s="2">
        <v>48</v>
      </c>
      <c r="Z232" s="2">
        <v>56</v>
      </c>
      <c r="AA232" s="2">
        <v>38</v>
      </c>
      <c r="AB232" s="2">
        <v>29</v>
      </c>
      <c r="AC232" s="2">
        <v>95</v>
      </c>
      <c r="AD232" s="2">
        <v>77</v>
      </c>
      <c r="AE232" s="2">
        <v>3</v>
      </c>
      <c r="AF232" s="2">
        <v>17</v>
      </c>
      <c r="AG232" s="2">
        <v>54</v>
      </c>
      <c r="AH232" s="2">
        <v>99</v>
      </c>
      <c r="AI232" s="2">
        <v>39</v>
      </c>
      <c r="AJ232" s="2">
        <v>56</v>
      </c>
      <c r="AK232" s="2">
        <v>12</v>
      </c>
      <c r="AL232" s="2">
        <v>28</v>
      </c>
      <c r="AM232" s="2">
        <v>41</v>
      </c>
      <c r="AN232" s="2">
        <v>56</v>
      </c>
      <c r="AO232" s="2">
        <v>85</v>
      </c>
      <c r="AP232" s="2">
        <v>27</v>
      </c>
      <c r="AQ232" s="2">
        <v>51</v>
      </c>
      <c r="AR232" s="2">
        <v>6</v>
      </c>
      <c r="AS232" s="2">
        <v>75</v>
      </c>
      <c r="AT232" s="2">
        <v>94</v>
      </c>
      <c r="AU232" s="2">
        <v>58</v>
      </c>
      <c r="AV232" s="2">
        <v>88</v>
      </c>
      <c r="AW232" s="2">
        <v>60</v>
      </c>
      <c r="AX232" s="2">
        <v>80</v>
      </c>
      <c r="AY232" s="2">
        <v>96</v>
      </c>
      <c r="AZ232" s="2">
        <v>61</v>
      </c>
      <c r="BA232" s="2">
        <v>80</v>
      </c>
      <c r="BB232" s="2">
        <v>6</v>
      </c>
      <c r="BC232" s="2">
        <v>37</v>
      </c>
      <c r="BD232" s="2">
        <v>48</v>
      </c>
      <c r="BE232" s="2">
        <v>13</v>
      </c>
      <c r="BF232" s="2">
        <v>8</v>
      </c>
      <c r="BG232" s="2">
        <v>70</v>
      </c>
      <c r="BH232" s="2">
        <v>59</v>
      </c>
      <c r="BI232" s="2">
        <v>72</v>
      </c>
      <c r="BJ232" s="2">
        <v>66</v>
      </c>
      <c r="BK232" s="2">
        <v>94</v>
      </c>
      <c r="BL232" s="2">
        <v>62</v>
      </c>
      <c r="BM232" s="2">
        <v>2</v>
      </c>
      <c r="BN232" s="2">
        <v>78</v>
      </c>
      <c r="BO232" s="2">
        <v>62</v>
      </c>
      <c r="BP232" s="2">
        <v>20</v>
      </c>
      <c r="BQ232" s="2">
        <v>41</v>
      </c>
      <c r="BR232" s="2">
        <v>56</v>
      </c>
      <c r="BS232" s="2">
        <v>65</v>
      </c>
      <c r="BT232" s="2">
        <v>26</v>
      </c>
      <c r="BU232" s="2">
        <v>86</v>
      </c>
      <c r="BV232" s="2">
        <v>63</v>
      </c>
      <c r="BW232" s="2">
        <v>16</v>
      </c>
      <c r="BX232" s="2">
        <v>64</v>
      </c>
      <c r="BY232" s="2">
        <v>37</v>
      </c>
      <c r="BZ232" s="2">
        <v>17</v>
      </c>
      <c r="CA232" s="2">
        <v>90</v>
      </c>
      <c r="CB232" s="2">
        <v>76</v>
      </c>
      <c r="CC232" s="2">
        <v>47</v>
      </c>
      <c r="CD232" s="2">
        <v>24</v>
      </c>
      <c r="CE232" s="2">
        <v>49</v>
      </c>
      <c r="CF232" s="2">
        <v>48</v>
      </c>
      <c r="CG232" s="2">
        <v>22</v>
      </c>
      <c r="CH232" s="2">
        <v>55</v>
      </c>
      <c r="CI232" s="2">
        <v>50</v>
      </c>
      <c r="CJ232" s="2">
        <v>69</v>
      </c>
      <c r="CK232" s="2">
        <v>26</v>
      </c>
      <c r="CL232" s="2">
        <v>42</v>
      </c>
      <c r="CM232" s="2">
        <v>78</v>
      </c>
      <c r="CN232" s="2">
        <v>25</v>
      </c>
      <c r="CO232" s="2">
        <v>58</v>
      </c>
      <c r="CP232" s="2">
        <v>70</v>
      </c>
      <c r="CQ232" s="2">
        <v>58</v>
      </c>
      <c r="CR232" s="2">
        <v>55</v>
      </c>
      <c r="CS232" s="2">
        <v>3</v>
      </c>
      <c r="CT232" s="2">
        <v>81</v>
      </c>
      <c r="CU232" s="2">
        <v>67</v>
      </c>
      <c r="CV232" s="2">
        <v>23</v>
      </c>
      <c r="CW232" s="2">
        <v>48</v>
      </c>
      <c r="CX232" s="2">
        <v>27</v>
      </c>
      <c r="CY232" s="2">
        <v>27</v>
      </c>
      <c r="CZ232" s="2">
        <v>83</v>
      </c>
      <c r="DA232" s="2">
        <v>72</v>
      </c>
      <c r="DB232" s="2">
        <v>49</v>
      </c>
      <c r="DC232" s="2">
        <v>68</v>
      </c>
      <c r="DD232" s="2">
        <v>63</v>
      </c>
      <c r="DE232" s="2">
        <v>73</v>
      </c>
      <c r="DF232" s="2">
        <v>19</v>
      </c>
      <c r="DG232" s="2">
        <v>9</v>
      </c>
      <c r="DH232" s="2">
        <v>21</v>
      </c>
      <c r="DI232" s="2">
        <v>83</v>
      </c>
      <c r="DJ232" s="2">
        <v>100</v>
      </c>
      <c r="DK232" s="2">
        <v>57</v>
      </c>
      <c r="DL232" s="2">
        <v>80</v>
      </c>
      <c r="DM232" s="2">
        <v>38</v>
      </c>
      <c r="DN232" s="2">
        <v>11</v>
      </c>
      <c r="DO232" s="2">
        <v>39</v>
      </c>
      <c r="DP232" s="2">
        <v>41</v>
      </c>
    </row>
    <row r="233" spans="19:120">
      <c r="S233" s="2">
        <v>0</v>
      </c>
      <c r="T233" s="2" t="str">
        <v>Sira Ravender</v>
      </c>
      <c r="U233" s="2">
        <v>24</v>
      </c>
      <c r="V233" s="2">
        <v>35</v>
      </c>
      <c r="W233" s="2">
        <v>17</v>
      </c>
      <c r="X233" s="2">
        <v>25</v>
      </c>
      <c r="Y233" s="2">
        <v>95</v>
      </c>
      <c r="Z233" s="2">
        <v>31</v>
      </c>
      <c r="AA233" s="2">
        <v>69</v>
      </c>
      <c r="AB233" s="2">
        <v>80</v>
      </c>
      <c r="AC233" s="2">
        <v>67</v>
      </c>
      <c r="AD233" s="2">
        <v>7</v>
      </c>
      <c r="AE233" s="2">
        <v>82</v>
      </c>
      <c r="AF233" s="2">
        <v>60</v>
      </c>
      <c r="AG233" s="2">
        <v>21</v>
      </c>
      <c r="AH233" s="2">
        <v>63</v>
      </c>
      <c r="AI233" s="2">
        <v>75</v>
      </c>
      <c r="AJ233" s="2">
        <v>72</v>
      </c>
      <c r="AK233" s="2">
        <v>82</v>
      </c>
      <c r="AL233" s="2">
        <v>63</v>
      </c>
      <c r="AM233" s="2">
        <v>86</v>
      </c>
      <c r="AN233" s="2">
        <v>11</v>
      </c>
      <c r="AO233" s="2">
        <v>67</v>
      </c>
      <c r="AP233" s="2">
        <v>23</v>
      </c>
      <c r="AQ233" s="2">
        <v>61</v>
      </c>
      <c r="AR233" s="2">
        <v>39</v>
      </c>
      <c r="AS233" s="2">
        <v>8</v>
      </c>
      <c r="AT233" s="2">
        <v>44</v>
      </c>
      <c r="AU233" s="2">
        <v>32</v>
      </c>
      <c r="AV233" s="2">
        <v>24</v>
      </c>
      <c r="AW233" s="2">
        <v>52</v>
      </c>
      <c r="AX233" s="2">
        <v>87</v>
      </c>
      <c r="AY233" s="2">
        <v>86</v>
      </c>
      <c r="AZ233" s="2">
        <v>26</v>
      </c>
      <c r="BA233" s="2">
        <v>16</v>
      </c>
      <c r="BB233" s="2">
        <v>9</v>
      </c>
      <c r="BC233" s="2">
        <v>24</v>
      </c>
      <c r="BD233" s="2">
        <v>48</v>
      </c>
      <c r="BE233" s="2">
        <v>35</v>
      </c>
      <c r="BF233" s="2">
        <v>38</v>
      </c>
      <c r="BG233" s="2">
        <v>6</v>
      </c>
      <c r="BH233" s="2">
        <v>82</v>
      </c>
      <c r="BI233" s="2">
        <v>87</v>
      </c>
      <c r="BJ233" s="2">
        <v>17</v>
      </c>
      <c r="BK233" s="2">
        <v>3</v>
      </c>
      <c r="BL233" s="2">
        <v>29</v>
      </c>
      <c r="BM233" s="2">
        <v>76</v>
      </c>
      <c r="BN233" s="2">
        <v>9</v>
      </c>
      <c r="BO233" s="2">
        <v>75</v>
      </c>
      <c r="BP233" s="2">
        <v>11</v>
      </c>
      <c r="BQ233" s="2">
        <v>21</v>
      </c>
      <c r="BR233" s="2">
        <v>96</v>
      </c>
      <c r="BS233" s="2">
        <v>100</v>
      </c>
      <c r="BT233" s="2">
        <v>79</v>
      </c>
      <c r="BU233" s="2">
        <v>65</v>
      </c>
      <c r="BV233" s="2">
        <v>60</v>
      </c>
      <c r="BW233" s="2">
        <v>82</v>
      </c>
      <c r="BX233" s="2">
        <v>94</v>
      </c>
      <c r="BY233" s="2">
        <v>79</v>
      </c>
      <c r="BZ233" s="2">
        <v>2</v>
      </c>
      <c r="CA233" s="2">
        <v>79</v>
      </c>
      <c r="CB233" s="2">
        <v>94</v>
      </c>
      <c r="CC233" s="2">
        <v>24</v>
      </c>
      <c r="CD233" s="2">
        <v>7</v>
      </c>
      <c r="CE233" s="2">
        <v>34</v>
      </c>
      <c r="CF233" s="2">
        <v>55</v>
      </c>
      <c r="CG233" s="2">
        <v>52</v>
      </c>
      <c r="CH233" s="2">
        <v>14</v>
      </c>
      <c r="CI233" s="2">
        <v>61</v>
      </c>
      <c r="CJ233" s="2">
        <v>55</v>
      </c>
      <c r="CK233" s="2">
        <v>44</v>
      </c>
      <c r="CL233" s="2">
        <v>95</v>
      </c>
      <c r="CM233" s="2">
        <v>93</v>
      </c>
      <c r="CN233" s="2">
        <v>100</v>
      </c>
      <c r="CO233" s="2">
        <v>44</v>
      </c>
      <c r="CP233" s="2">
        <v>39</v>
      </c>
      <c r="CQ233" s="2">
        <v>10</v>
      </c>
      <c r="CR233" s="2">
        <v>42</v>
      </c>
      <c r="CS233" s="2">
        <v>73</v>
      </c>
      <c r="CT233" s="2">
        <v>35</v>
      </c>
      <c r="CU233" s="2">
        <v>25</v>
      </c>
      <c r="CV233" s="2">
        <v>61</v>
      </c>
      <c r="CW233" s="2">
        <v>100</v>
      </c>
      <c r="CX233" s="2">
        <v>94</v>
      </c>
      <c r="CY233" s="2">
        <v>19</v>
      </c>
      <c r="CZ233" s="2">
        <v>53</v>
      </c>
      <c r="DA233" s="2">
        <v>90</v>
      </c>
      <c r="DB233" s="2">
        <v>91</v>
      </c>
      <c r="DC233" s="2">
        <v>18</v>
      </c>
      <c r="DD233" s="2">
        <v>38</v>
      </c>
      <c r="DE233" s="2">
        <v>8</v>
      </c>
      <c r="DF233" s="2">
        <v>3</v>
      </c>
      <c r="DG233" s="2">
        <v>92</v>
      </c>
      <c r="DH233" s="2">
        <v>60</v>
      </c>
      <c r="DI233" s="2">
        <v>30</v>
      </c>
      <c r="DJ233" s="2">
        <v>16</v>
      </c>
      <c r="DK233" s="2">
        <v>16</v>
      </c>
      <c r="DL233" s="2">
        <v>69</v>
      </c>
      <c r="DM233" s="2">
        <v>49</v>
      </c>
      <c r="DN233" s="2">
        <v>32</v>
      </c>
      <c r="DO233" s="2">
        <v>48</v>
      </c>
      <c r="DP233" s="2">
        <v>16</v>
      </c>
    </row>
    <row r="234" spans="19:120">
      <c r="S234" s="2">
        <v>0</v>
      </c>
      <c r="T234" s="2" t="str">
        <v>Lii Fairridge</v>
      </c>
      <c r="U234" s="2">
        <v>73</v>
      </c>
      <c r="V234" s="2">
        <v>26</v>
      </c>
      <c r="W234" s="2">
        <v>93</v>
      </c>
      <c r="X234" s="2">
        <v>68</v>
      </c>
      <c r="Y234" s="2">
        <v>85</v>
      </c>
      <c r="Z234" s="2">
        <v>71</v>
      </c>
      <c r="AA234" s="2">
        <v>68</v>
      </c>
      <c r="AB234" s="2">
        <v>62</v>
      </c>
      <c r="AC234" s="2">
        <v>32</v>
      </c>
      <c r="AD234" s="2">
        <v>76</v>
      </c>
      <c r="AE234" s="2">
        <v>40</v>
      </c>
      <c r="AF234" s="2">
        <v>58</v>
      </c>
      <c r="AG234" s="2">
        <v>21</v>
      </c>
      <c r="AH234" s="2">
        <v>65</v>
      </c>
      <c r="AI234" s="2">
        <v>12</v>
      </c>
      <c r="AJ234" s="2">
        <v>21</v>
      </c>
      <c r="AK234" s="2">
        <v>10</v>
      </c>
      <c r="AL234" s="2">
        <v>61</v>
      </c>
      <c r="AM234" s="2">
        <v>25</v>
      </c>
      <c r="AN234" s="2">
        <v>11</v>
      </c>
      <c r="AO234" s="2">
        <v>80</v>
      </c>
      <c r="AP234" s="2">
        <v>77</v>
      </c>
      <c r="AQ234" s="2">
        <v>84</v>
      </c>
      <c r="AR234" s="2">
        <v>90</v>
      </c>
      <c r="AS234" s="2">
        <v>76</v>
      </c>
      <c r="AT234" s="2">
        <v>70</v>
      </c>
      <c r="AU234" s="2">
        <v>37</v>
      </c>
      <c r="AV234" s="2">
        <v>4</v>
      </c>
      <c r="AW234" s="2">
        <v>73</v>
      </c>
      <c r="AX234" s="2">
        <v>15</v>
      </c>
      <c r="AY234" s="2">
        <v>94</v>
      </c>
      <c r="AZ234" s="2">
        <v>85</v>
      </c>
      <c r="BA234" s="2">
        <v>42</v>
      </c>
      <c r="BB234" s="2">
        <v>10</v>
      </c>
      <c r="BC234" s="2">
        <v>31</v>
      </c>
      <c r="BD234" s="2">
        <v>4</v>
      </c>
      <c r="BE234" s="2">
        <v>8</v>
      </c>
      <c r="BF234" s="2">
        <v>5</v>
      </c>
      <c r="BG234" s="2">
        <v>58</v>
      </c>
      <c r="BH234" s="2">
        <v>52</v>
      </c>
      <c r="BI234" s="2">
        <v>4</v>
      </c>
      <c r="BJ234" s="2">
        <v>72</v>
      </c>
      <c r="BK234" s="2">
        <v>14</v>
      </c>
      <c r="BL234" s="2">
        <v>66</v>
      </c>
      <c r="BM234" s="2">
        <v>69</v>
      </c>
      <c r="BN234" s="2">
        <v>41</v>
      </c>
      <c r="BO234" s="2">
        <v>53</v>
      </c>
      <c r="BP234" s="2">
        <v>40</v>
      </c>
      <c r="BQ234" s="2">
        <v>78</v>
      </c>
      <c r="BR234" s="2">
        <v>57</v>
      </c>
      <c r="BS234" s="2">
        <v>93</v>
      </c>
      <c r="BT234" s="2">
        <v>74</v>
      </c>
      <c r="BU234" s="2">
        <v>20</v>
      </c>
      <c r="BV234" s="2">
        <v>83</v>
      </c>
      <c r="BW234" s="2">
        <v>52</v>
      </c>
      <c r="BX234" s="2">
        <v>66</v>
      </c>
      <c r="BY234" s="2">
        <v>76</v>
      </c>
      <c r="BZ234" s="2">
        <v>40</v>
      </c>
      <c r="CA234" s="2">
        <v>13</v>
      </c>
      <c r="CB234" s="2">
        <v>10</v>
      </c>
      <c r="CC234" s="2">
        <v>22</v>
      </c>
      <c r="CD234" s="2">
        <v>45</v>
      </c>
      <c r="CE234" s="2">
        <v>27</v>
      </c>
      <c r="CF234" s="2">
        <v>86</v>
      </c>
      <c r="CG234" s="2">
        <v>75</v>
      </c>
      <c r="CH234" s="2">
        <v>3</v>
      </c>
      <c r="CI234" s="2">
        <v>62</v>
      </c>
      <c r="CJ234" s="2">
        <v>72</v>
      </c>
      <c r="CK234" s="2">
        <v>52</v>
      </c>
      <c r="CL234" s="2">
        <v>70</v>
      </c>
      <c r="CM234" s="2">
        <v>73</v>
      </c>
      <c r="CN234" s="2">
        <v>23</v>
      </c>
      <c r="CO234" s="2">
        <v>15</v>
      </c>
      <c r="CP234" s="2">
        <v>55</v>
      </c>
      <c r="CQ234" s="2">
        <v>47</v>
      </c>
      <c r="CR234" s="2">
        <v>23</v>
      </c>
      <c r="CS234" s="2">
        <v>33</v>
      </c>
      <c r="CT234" s="2">
        <v>85</v>
      </c>
      <c r="CU234" s="2">
        <v>8</v>
      </c>
      <c r="CV234" s="2">
        <v>49</v>
      </c>
      <c r="CW234" s="2">
        <v>43</v>
      </c>
      <c r="CX234" s="2">
        <v>60</v>
      </c>
      <c r="CY234" s="2">
        <v>7</v>
      </c>
      <c r="CZ234" s="2">
        <v>90</v>
      </c>
      <c r="DA234" s="2">
        <v>15</v>
      </c>
      <c r="DB234" s="2">
        <v>5</v>
      </c>
      <c r="DC234" s="2">
        <v>59</v>
      </c>
      <c r="DD234" s="2">
        <v>22</v>
      </c>
      <c r="DE234" s="2">
        <v>35</v>
      </c>
      <c r="DF234" s="2">
        <v>49</v>
      </c>
      <c r="DG234" s="2">
        <v>26</v>
      </c>
      <c r="DH234" s="2">
        <v>22</v>
      </c>
      <c r="DI234" s="2">
        <v>22</v>
      </c>
      <c r="DJ234" s="2">
        <v>50</v>
      </c>
      <c r="DK234" s="2">
        <v>33</v>
      </c>
      <c r="DL234" s="2">
        <v>93</v>
      </c>
      <c r="DM234" s="2">
        <v>83</v>
      </c>
      <c r="DN234" s="2">
        <v>12</v>
      </c>
      <c r="DO234" s="2">
        <v>40</v>
      </c>
      <c r="DP234" s="2">
        <v>28</v>
      </c>
    </row>
    <row r="235" spans="19:120">
      <c r="S235" s="2">
        <v>0</v>
      </c>
      <c r="T235" s="2" t="str">
        <v>Elxon Forsmont</v>
      </c>
      <c r="U235" s="2">
        <v>90</v>
      </c>
      <c r="V235" s="2">
        <v>59</v>
      </c>
      <c r="W235" s="2">
        <v>5</v>
      </c>
      <c r="X235" s="2">
        <v>21</v>
      </c>
      <c r="Y235" s="2">
        <v>1</v>
      </c>
      <c r="Z235" s="2">
        <v>19</v>
      </c>
      <c r="AA235" s="2">
        <v>11</v>
      </c>
      <c r="AB235" s="2">
        <v>61</v>
      </c>
      <c r="AC235" s="2">
        <v>60</v>
      </c>
      <c r="AD235" s="2">
        <v>28</v>
      </c>
      <c r="AE235" s="2">
        <v>16</v>
      </c>
      <c r="AF235" s="2">
        <v>56</v>
      </c>
      <c r="AG235" s="2">
        <v>27</v>
      </c>
      <c r="AH235" s="2">
        <v>53</v>
      </c>
      <c r="AI235" s="2">
        <v>15</v>
      </c>
      <c r="AJ235" s="2">
        <v>77</v>
      </c>
      <c r="AK235" s="2">
        <v>58</v>
      </c>
      <c r="AL235" s="2">
        <v>100</v>
      </c>
      <c r="AM235" s="2">
        <v>18</v>
      </c>
      <c r="AN235" s="2">
        <v>57</v>
      </c>
      <c r="AO235" s="2">
        <v>14</v>
      </c>
      <c r="AP235" s="2">
        <v>60</v>
      </c>
      <c r="AQ235" s="2">
        <v>33</v>
      </c>
      <c r="AR235" s="2">
        <v>53</v>
      </c>
      <c r="AS235" s="2">
        <v>30</v>
      </c>
      <c r="AT235" s="2">
        <v>66</v>
      </c>
      <c r="AU235" s="2">
        <v>62</v>
      </c>
      <c r="AV235" s="2">
        <v>82</v>
      </c>
      <c r="AW235" s="2">
        <v>87</v>
      </c>
      <c r="AX235" s="2">
        <v>11</v>
      </c>
      <c r="AY235" s="2">
        <v>53</v>
      </c>
      <c r="AZ235" s="2">
        <v>8</v>
      </c>
      <c r="BA235" s="2">
        <v>81</v>
      </c>
      <c r="BB235" s="2">
        <v>26</v>
      </c>
      <c r="BC235" s="2">
        <v>68</v>
      </c>
      <c r="BD235" s="2">
        <v>24</v>
      </c>
      <c r="BE235" s="2">
        <v>73</v>
      </c>
      <c r="BF235" s="2">
        <v>74</v>
      </c>
      <c r="BG235" s="2">
        <v>4</v>
      </c>
      <c r="BH235" s="2">
        <v>68</v>
      </c>
      <c r="BI235" s="2">
        <v>19</v>
      </c>
      <c r="BJ235" s="2">
        <v>12</v>
      </c>
      <c r="BK235" s="2">
        <v>36</v>
      </c>
      <c r="BL235" s="2">
        <v>49</v>
      </c>
      <c r="BM235" s="2">
        <v>34</v>
      </c>
      <c r="BN235" s="2">
        <v>97</v>
      </c>
      <c r="BO235" s="2">
        <v>13</v>
      </c>
      <c r="BP235" s="2">
        <v>11</v>
      </c>
      <c r="BQ235" s="2">
        <v>53</v>
      </c>
      <c r="BR235" s="2">
        <v>13</v>
      </c>
      <c r="BS235" s="2">
        <v>74</v>
      </c>
      <c r="BT235" s="2">
        <v>23</v>
      </c>
      <c r="BU235" s="2">
        <v>33</v>
      </c>
      <c r="BV235" s="2">
        <v>77</v>
      </c>
      <c r="BW235" s="2">
        <v>49</v>
      </c>
      <c r="BX235" s="2">
        <v>60</v>
      </c>
      <c r="BY235" s="2">
        <v>3</v>
      </c>
      <c r="BZ235" s="2">
        <v>43</v>
      </c>
      <c r="CA235" s="2">
        <v>38</v>
      </c>
      <c r="CB235" s="2">
        <v>33</v>
      </c>
      <c r="CC235" s="2">
        <v>11</v>
      </c>
      <c r="CD235" s="2">
        <v>61</v>
      </c>
      <c r="CE235" s="2">
        <v>37</v>
      </c>
      <c r="CF235" s="2">
        <v>75</v>
      </c>
      <c r="CG235" s="2">
        <v>33</v>
      </c>
      <c r="CH235" s="2">
        <v>14</v>
      </c>
      <c r="CI235" s="2">
        <v>90</v>
      </c>
      <c r="CJ235" s="2">
        <v>93</v>
      </c>
      <c r="CK235" s="2">
        <v>53</v>
      </c>
      <c r="CL235" s="2">
        <v>4</v>
      </c>
      <c r="CM235" s="2">
        <v>56</v>
      </c>
      <c r="CN235" s="2">
        <v>14</v>
      </c>
      <c r="CO235" s="2">
        <v>43</v>
      </c>
      <c r="CP235" s="2">
        <v>57</v>
      </c>
      <c r="CQ235" s="2">
        <v>27</v>
      </c>
      <c r="CR235" s="2">
        <v>71</v>
      </c>
      <c r="CS235" s="2">
        <v>17</v>
      </c>
      <c r="CT235" s="2">
        <v>96</v>
      </c>
      <c r="CU235" s="2">
        <v>75</v>
      </c>
      <c r="CV235" s="2">
        <v>17</v>
      </c>
      <c r="CW235" s="2">
        <v>51</v>
      </c>
      <c r="CX235" s="2">
        <v>22</v>
      </c>
      <c r="CY235" s="2">
        <v>38</v>
      </c>
      <c r="CZ235" s="2">
        <v>85</v>
      </c>
      <c r="DA235" s="2">
        <v>35</v>
      </c>
      <c r="DB235" s="2">
        <v>37</v>
      </c>
      <c r="DC235" s="2">
        <v>81</v>
      </c>
      <c r="DD235" s="2">
        <v>10</v>
      </c>
      <c r="DE235" s="2">
        <v>70</v>
      </c>
      <c r="DF235" s="2">
        <v>50</v>
      </c>
      <c r="DG235" s="2">
        <v>69</v>
      </c>
      <c r="DH235" s="2">
        <v>67</v>
      </c>
      <c r="DI235" s="2">
        <v>27</v>
      </c>
      <c r="DJ235" s="2">
        <v>76</v>
      </c>
      <c r="DK235" s="2">
        <v>99</v>
      </c>
      <c r="DL235" s="2">
        <v>79</v>
      </c>
      <c r="DM235" s="2">
        <v>47</v>
      </c>
      <c r="DN235" s="2">
        <v>83</v>
      </c>
      <c r="DO235" s="2">
        <v>92</v>
      </c>
      <c r="DP235" s="2">
        <v>49</v>
      </c>
    </row>
    <row r="236" spans="19:120">
      <c r="S236" s="2">
        <v>1</v>
      </c>
      <c r="T236" s="2" t="str">
        <v>Keiia Crossridge</v>
      </c>
      <c r="U236" s="2">
        <v>28</v>
      </c>
      <c r="V236" s="2">
        <v>86</v>
      </c>
      <c r="W236" s="2">
        <v>78</v>
      </c>
      <c r="X236" s="2">
        <v>49</v>
      </c>
      <c r="Y236" s="2">
        <v>60</v>
      </c>
      <c r="Z236" s="2">
        <v>6</v>
      </c>
      <c r="AA236" s="2">
        <v>53</v>
      </c>
      <c r="AB236" s="2">
        <v>88</v>
      </c>
      <c r="AC236" s="2">
        <v>90</v>
      </c>
      <c r="AD236" s="2">
        <v>83</v>
      </c>
      <c r="AE236" s="2">
        <v>12</v>
      </c>
      <c r="AF236" s="2">
        <v>89</v>
      </c>
      <c r="AG236" s="2">
        <v>74</v>
      </c>
      <c r="AH236" s="2">
        <v>30</v>
      </c>
      <c r="AI236" s="2">
        <v>96</v>
      </c>
      <c r="AJ236" s="2">
        <v>91</v>
      </c>
      <c r="AK236" s="2">
        <v>51</v>
      </c>
      <c r="AL236" s="2">
        <v>82</v>
      </c>
      <c r="AM236" s="2">
        <v>76</v>
      </c>
      <c r="AN236" s="2">
        <v>65</v>
      </c>
      <c r="AO236" s="2">
        <v>85</v>
      </c>
      <c r="AP236" s="2">
        <v>64</v>
      </c>
      <c r="AQ236" s="2">
        <v>57</v>
      </c>
      <c r="AR236" s="2">
        <v>1</v>
      </c>
      <c r="AS236" s="2">
        <v>47</v>
      </c>
      <c r="AT236" s="2">
        <v>33</v>
      </c>
      <c r="AU236" s="2">
        <v>56</v>
      </c>
      <c r="AV236" s="2">
        <v>16</v>
      </c>
      <c r="AW236" s="2">
        <v>79</v>
      </c>
      <c r="AX236" s="2">
        <v>33</v>
      </c>
      <c r="AY236" s="2">
        <v>10</v>
      </c>
      <c r="AZ236" s="2">
        <v>13</v>
      </c>
      <c r="BA236" s="2">
        <v>30</v>
      </c>
      <c r="BB236" s="2">
        <v>81</v>
      </c>
      <c r="BC236" s="2">
        <v>78</v>
      </c>
      <c r="BD236" s="2">
        <v>3</v>
      </c>
      <c r="BE236" s="2">
        <v>70</v>
      </c>
      <c r="BF236" s="2">
        <v>20</v>
      </c>
      <c r="BG236" s="2">
        <v>73</v>
      </c>
      <c r="BH236" s="2">
        <v>81</v>
      </c>
      <c r="BI236" s="2">
        <v>28</v>
      </c>
      <c r="BJ236" s="2">
        <v>97</v>
      </c>
      <c r="BK236" s="2">
        <v>65</v>
      </c>
      <c r="BL236" s="2">
        <v>52</v>
      </c>
      <c r="BM236" s="2">
        <v>97</v>
      </c>
      <c r="BN236" s="2">
        <v>29</v>
      </c>
      <c r="BO236" s="2">
        <v>93</v>
      </c>
      <c r="BP236" s="2">
        <v>21</v>
      </c>
      <c r="BQ236" s="2">
        <v>61</v>
      </c>
      <c r="BR236" s="2">
        <v>44</v>
      </c>
      <c r="BS236" s="2">
        <v>64</v>
      </c>
      <c r="BT236" s="2">
        <v>35</v>
      </c>
      <c r="BU236" s="2">
        <v>92</v>
      </c>
      <c r="BV236" s="2">
        <v>74</v>
      </c>
      <c r="BW236" s="2">
        <v>24</v>
      </c>
      <c r="BX236" s="2">
        <v>45</v>
      </c>
      <c r="BY236" s="2">
        <v>21</v>
      </c>
      <c r="BZ236" s="2">
        <v>81</v>
      </c>
      <c r="CA236" s="2">
        <v>81</v>
      </c>
      <c r="CB236" s="2">
        <v>98</v>
      </c>
      <c r="CC236" s="2">
        <v>3</v>
      </c>
      <c r="CD236" s="2">
        <v>57</v>
      </c>
      <c r="CE236" s="2">
        <v>10</v>
      </c>
      <c r="CF236" s="2">
        <v>60</v>
      </c>
      <c r="CG236" s="2">
        <v>69</v>
      </c>
      <c r="CH236" s="2">
        <v>1</v>
      </c>
      <c r="CI236" s="2">
        <v>37</v>
      </c>
      <c r="CJ236" s="2">
        <v>49</v>
      </c>
      <c r="CK236" s="2">
        <v>19</v>
      </c>
      <c r="CL236" s="2">
        <v>56</v>
      </c>
      <c r="CM236" s="2">
        <v>79</v>
      </c>
      <c r="CN236" s="2">
        <v>46</v>
      </c>
      <c r="CO236" s="2">
        <v>53</v>
      </c>
      <c r="CP236" s="2">
        <v>44</v>
      </c>
      <c r="CQ236" s="2">
        <v>66</v>
      </c>
      <c r="CR236" s="2">
        <v>19</v>
      </c>
      <c r="CS236" s="2">
        <v>71</v>
      </c>
      <c r="CT236" s="2">
        <v>25</v>
      </c>
      <c r="CU236" s="2">
        <v>33</v>
      </c>
      <c r="CV236" s="2">
        <v>10</v>
      </c>
      <c r="CW236" s="2">
        <v>24</v>
      </c>
      <c r="CX236" s="2">
        <v>57</v>
      </c>
      <c r="CY236" s="2">
        <v>57</v>
      </c>
      <c r="CZ236" s="2">
        <v>80</v>
      </c>
      <c r="DA236" s="2">
        <v>7</v>
      </c>
      <c r="DB236" s="2">
        <v>83</v>
      </c>
      <c r="DC236" s="2">
        <v>47</v>
      </c>
      <c r="DD236" s="2">
        <v>93</v>
      </c>
      <c r="DE236" s="2">
        <v>17</v>
      </c>
      <c r="DF236" s="2">
        <v>9</v>
      </c>
      <c r="DG236" s="2">
        <v>29</v>
      </c>
      <c r="DH236" s="2">
        <v>77</v>
      </c>
      <c r="DI236" s="2">
        <v>56</v>
      </c>
      <c r="DJ236" s="2">
        <v>86</v>
      </c>
      <c r="DK236" s="2">
        <v>28</v>
      </c>
      <c r="DL236" s="2">
        <v>87</v>
      </c>
      <c r="DM236" s="2">
        <v>23</v>
      </c>
      <c r="DN236" s="2">
        <v>84</v>
      </c>
      <c r="DO236" s="2">
        <v>44</v>
      </c>
      <c r="DP236" s="2">
        <v>3</v>
      </c>
    </row>
    <row r="237" spans="19:120">
      <c r="S237" s="2">
        <v>0</v>
      </c>
      <c r="T237" s="2" t="str">
        <v>Isx Halvham</v>
      </c>
      <c r="U237" s="2">
        <v>60</v>
      </c>
      <c r="V237" s="2">
        <v>83</v>
      </c>
      <c r="W237" s="2">
        <v>90</v>
      </c>
      <c r="X237" s="2">
        <v>31</v>
      </c>
      <c r="Y237" s="2">
        <v>38</v>
      </c>
      <c r="Z237" s="2">
        <v>86</v>
      </c>
      <c r="AA237" s="2">
        <v>94</v>
      </c>
      <c r="AB237" s="2">
        <v>26</v>
      </c>
      <c r="AC237" s="2">
        <v>78</v>
      </c>
      <c r="AD237" s="2">
        <v>76</v>
      </c>
      <c r="AE237" s="2">
        <v>24</v>
      </c>
      <c r="AF237" s="2">
        <v>31</v>
      </c>
      <c r="AG237" s="2">
        <v>15</v>
      </c>
      <c r="AH237" s="2">
        <v>74</v>
      </c>
      <c r="AI237" s="2">
        <v>25</v>
      </c>
      <c r="AJ237" s="2">
        <v>10</v>
      </c>
      <c r="AK237" s="2">
        <v>59</v>
      </c>
      <c r="AL237" s="2">
        <v>86</v>
      </c>
      <c r="AM237" s="2">
        <v>14</v>
      </c>
      <c r="AN237" s="2">
        <v>41</v>
      </c>
      <c r="AO237" s="2">
        <v>59</v>
      </c>
      <c r="AP237" s="2">
        <v>41</v>
      </c>
      <c r="AQ237" s="2">
        <v>11</v>
      </c>
      <c r="AR237" s="2">
        <v>63</v>
      </c>
      <c r="AS237" s="2">
        <v>59</v>
      </c>
      <c r="AT237" s="2">
        <v>7</v>
      </c>
      <c r="AU237" s="2">
        <v>19</v>
      </c>
      <c r="AV237" s="2">
        <v>96</v>
      </c>
      <c r="AW237" s="2">
        <v>90</v>
      </c>
      <c r="AX237" s="2">
        <v>54</v>
      </c>
      <c r="AY237" s="2">
        <v>72</v>
      </c>
      <c r="AZ237" s="2">
        <v>43</v>
      </c>
      <c r="BA237" s="2">
        <v>78</v>
      </c>
      <c r="BB237" s="2">
        <v>51</v>
      </c>
      <c r="BC237" s="2">
        <v>1</v>
      </c>
      <c r="BD237" s="2">
        <v>46</v>
      </c>
      <c r="BE237" s="2">
        <v>18</v>
      </c>
      <c r="BF237" s="2">
        <v>52</v>
      </c>
      <c r="BG237" s="2">
        <v>87</v>
      </c>
      <c r="BH237" s="2">
        <v>59</v>
      </c>
      <c r="BI237" s="2">
        <v>1</v>
      </c>
      <c r="BJ237" s="2">
        <v>88</v>
      </c>
      <c r="BK237" s="2">
        <v>76</v>
      </c>
      <c r="BL237" s="2">
        <v>81</v>
      </c>
      <c r="BM237" s="2">
        <v>4</v>
      </c>
      <c r="BN237" s="2">
        <v>65</v>
      </c>
      <c r="BO237" s="2">
        <v>11</v>
      </c>
      <c r="BP237" s="2">
        <v>11</v>
      </c>
      <c r="BQ237" s="2">
        <v>60</v>
      </c>
      <c r="BR237" s="2">
        <v>15</v>
      </c>
      <c r="BS237" s="2">
        <v>57</v>
      </c>
      <c r="BT237" s="2">
        <v>36</v>
      </c>
      <c r="BU237" s="2">
        <v>7</v>
      </c>
      <c r="BV237" s="2">
        <v>64</v>
      </c>
      <c r="BW237" s="2">
        <v>93</v>
      </c>
      <c r="BX237" s="2">
        <v>12</v>
      </c>
      <c r="BY237" s="2">
        <v>51</v>
      </c>
      <c r="BZ237" s="2">
        <v>56</v>
      </c>
      <c r="CA237" s="2">
        <v>17</v>
      </c>
      <c r="CB237" s="2">
        <v>89</v>
      </c>
      <c r="CC237" s="2">
        <v>40</v>
      </c>
      <c r="CD237" s="2">
        <v>52</v>
      </c>
      <c r="CE237" s="2">
        <v>9</v>
      </c>
      <c r="CF237" s="2">
        <v>76</v>
      </c>
      <c r="CG237" s="2">
        <v>12</v>
      </c>
      <c r="CH237" s="2">
        <v>37</v>
      </c>
      <c r="CI237" s="2">
        <v>98</v>
      </c>
      <c r="CJ237" s="2">
        <v>17</v>
      </c>
      <c r="CK237" s="2">
        <v>37</v>
      </c>
      <c r="CL237" s="2">
        <v>98</v>
      </c>
      <c r="CM237" s="2">
        <v>56</v>
      </c>
      <c r="CN237" s="2">
        <v>76</v>
      </c>
      <c r="CO237" s="2">
        <v>65</v>
      </c>
      <c r="CP237" s="2">
        <v>19</v>
      </c>
      <c r="CQ237" s="2">
        <v>89</v>
      </c>
      <c r="CR237" s="2">
        <v>68</v>
      </c>
      <c r="CS237" s="2">
        <v>4</v>
      </c>
      <c r="CT237" s="2">
        <v>44</v>
      </c>
      <c r="CU237" s="2">
        <v>47</v>
      </c>
      <c r="CV237" s="2">
        <v>46</v>
      </c>
      <c r="CW237" s="2">
        <v>57</v>
      </c>
      <c r="CX237" s="2">
        <v>37</v>
      </c>
      <c r="CY237" s="2">
        <v>33</v>
      </c>
      <c r="CZ237" s="2">
        <v>6</v>
      </c>
      <c r="DA237" s="2">
        <v>49</v>
      </c>
      <c r="DB237" s="2">
        <v>38</v>
      </c>
      <c r="DC237" s="2">
        <v>44</v>
      </c>
      <c r="DD237" s="2">
        <v>97</v>
      </c>
      <c r="DE237" s="2">
        <v>11</v>
      </c>
      <c r="DF237" s="2">
        <v>99</v>
      </c>
      <c r="DG237" s="2">
        <v>10</v>
      </c>
      <c r="DH237" s="2">
        <v>31</v>
      </c>
      <c r="DI237" s="2">
        <v>61</v>
      </c>
      <c r="DJ237" s="2">
        <v>72</v>
      </c>
      <c r="DK237" s="2">
        <v>55</v>
      </c>
      <c r="DL237" s="2">
        <v>49</v>
      </c>
      <c r="DM237" s="2">
        <v>22</v>
      </c>
      <c r="DN237" s="2">
        <v>42</v>
      </c>
      <c r="DO237" s="2">
        <v>65</v>
      </c>
      <c r="DP237" s="2">
        <v>2</v>
      </c>
    </row>
    <row r="238" spans="19:120">
      <c r="S238" s="2">
        <v>0</v>
      </c>
      <c r="T238" s="2" t="str">
        <v>Emla Linston</v>
      </c>
      <c r="U238" s="2">
        <v>30</v>
      </c>
      <c r="V238" s="2">
        <v>32</v>
      </c>
      <c r="W238" s="2">
        <v>2</v>
      </c>
      <c r="X238" s="2">
        <v>48</v>
      </c>
      <c r="Y238" s="2">
        <v>79</v>
      </c>
      <c r="Z238" s="2">
        <v>11</v>
      </c>
      <c r="AA238" s="2">
        <v>92</v>
      </c>
      <c r="AB238" s="2">
        <v>47</v>
      </c>
      <c r="AC238" s="2">
        <v>49</v>
      </c>
      <c r="AD238" s="2">
        <v>69</v>
      </c>
      <c r="AE238" s="2">
        <v>33</v>
      </c>
      <c r="AF238" s="2">
        <v>23</v>
      </c>
      <c r="AG238" s="2">
        <v>58</v>
      </c>
      <c r="AH238" s="2">
        <v>94</v>
      </c>
      <c r="AI238" s="2">
        <v>78</v>
      </c>
      <c r="AJ238" s="2">
        <v>36</v>
      </c>
      <c r="AK238" s="2">
        <v>61</v>
      </c>
      <c r="AL238" s="2">
        <v>69</v>
      </c>
      <c r="AM238" s="2">
        <v>84</v>
      </c>
      <c r="AN238" s="2">
        <v>47</v>
      </c>
      <c r="AO238" s="2">
        <v>96</v>
      </c>
      <c r="AP238" s="2">
        <v>57</v>
      </c>
      <c r="AQ238" s="2">
        <v>33</v>
      </c>
      <c r="AR238" s="2">
        <v>4</v>
      </c>
      <c r="AS238" s="2">
        <v>44</v>
      </c>
      <c r="AT238" s="2">
        <v>76</v>
      </c>
      <c r="AU238" s="2">
        <v>13</v>
      </c>
      <c r="AV238" s="2">
        <v>4</v>
      </c>
      <c r="AW238" s="2">
        <v>44</v>
      </c>
      <c r="AX238" s="2">
        <v>52</v>
      </c>
      <c r="AY238" s="2">
        <v>36</v>
      </c>
      <c r="AZ238" s="2">
        <v>40</v>
      </c>
      <c r="BA238" s="2">
        <v>43</v>
      </c>
      <c r="BB238" s="2">
        <v>74</v>
      </c>
      <c r="BC238" s="2">
        <v>74</v>
      </c>
      <c r="BD238" s="2">
        <v>86</v>
      </c>
      <c r="BE238" s="2">
        <v>19</v>
      </c>
      <c r="BF238" s="2">
        <v>91</v>
      </c>
      <c r="BG238" s="2">
        <v>32</v>
      </c>
      <c r="BH238" s="2">
        <v>9</v>
      </c>
      <c r="BI238" s="2">
        <v>22</v>
      </c>
      <c r="BJ238" s="2">
        <v>54</v>
      </c>
      <c r="BK238" s="2">
        <v>92</v>
      </c>
      <c r="BL238" s="2">
        <v>65</v>
      </c>
      <c r="BM238" s="2">
        <v>77</v>
      </c>
      <c r="BN238" s="2">
        <v>80</v>
      </c>
      <c r="BO238" s="2">
        <v>92</v>
      </c>
      <c r="BP238" s="2">
        <v>49</v>
      </c>
      <c r="BQ238" s="2">
        <v>80</v>
      </c>
      <c r="BR238" s="2">
        <v>36</v>
      </c>
      <c r="BS238" s="2">
        <v>84</v>
      </c>
      <c r="BT238" s="2">
        <v>20</v>
      </c>
      <c r="BU238" s="2">
        <v>49</v>
      </c>
      <c r="BV238" s="2">
        <v>28</v>
      </c>
      <c r="BW238" s="2">
        <v>31</v>
      </c>
      <c r="BX238" s="2">
        <v>4</v>
      </c>
      <c r="BY238" s="2">
        <v>83</v>
      </c>
      <c r="BZ238" s="2">
        <v>23</v>
      </c>
      <c r="CA238" s="2">
        <v>1</v>
      </c>
      <c r="CB238" s="2">
        <v>21</v>
      </c>
      <c r="CC238" s="2">
        <v>85</v>
      </c>
      <c r="CD238" s="2">
        <v>40</v>
      </c>
      <c r="CE238" s="2">
        <v>2</v>
      </c>
      <c r="CF238" s="2">
        <v>70</v>
      </c>
      <c r="CG238" s="2">
        <v>91</v>
      </c>
      <c r="CH238" s="2">
        <v>19</v>
      </c>
      <c r="CI238" s="2">
        <v>44</v>
      </c>
      <c r="CJ238" s="2">
        <v>35</v>
      </c>
      <c r="CK238" s="2">
        <v>29</v>
      </c>
      <c r="CL238" s="2">
        <v>67</v>
      </c>
      <c r="CM238" s="2">
        <v>60</v>
      </c>
      <c r="CN238" s="2">
        <v>43</v>
      </c>
      <c r="CO238" s="2">
        <v>72</v>
      </c>
      <c r="CP238" s="2">
        <v>100</v>
      </c>
      <c r="CQ238" s="2">
        <v>2</v>
      </c>
      <c r="CR238" s="2">
        <v>49</v>
      </c>
      <c r="CS238" s="2">
        <v>74</v>
      </c>
      <c r="CT238" s="2">
        <v>49</v>
      </c>
      <c r="CU238" s="2">
        <v>5</v>
      </c>
      <c r="CV238" s="2">
        <v>30</v>
      </c>
      <c r="CW238" s="2">
        <v>52</v>
      </c>
      <c r="CX238" s="2">
        <v>40</v>
      </c>
      <c r="CY238" s="2">
        <v>96</v>
      </c>
      <c r="CZ238" s="2">
        <v>43</v>
      </c>
      <c r="DA238" s="2">
        <v>97</v>
      </c>
      <c r="DB238" s="2">
        <v>71</v>
      </c>
      <c r="DC238" s="2">
        <v>54</v>
      </c>
      <c r="DD238" s="2">
        <v>100</v>
      </c>
      <c r="DE238" s="2">
        <v>23</v>
      </c>
      <c r="DF238" s="2">
        <v>58</v>
      </c>
      <c r="DG238" s="2">
        <v>4</v>
      </c>
      <c r="DH238" s="2">
        <v>36</v>
      </c>
      <c r="DI238" s="2">
        <v>47</v>
      </c>
      <c r="DJ238" s="2">
        <v>40</v>
      </c>
      <c r="DK238" s="2">
        <v>58</v>
      </c>
      <c r="DL238" s="2">
        <v>93</v>
      </c>
      <c r="DM238" s="2">
        <v>12</v>
      </c>
      <c r="DN238" s="2">
        <v>12</v>
      </c>
      <c r="DO238" s="2">
        <v>79</v>
      </c>
      <c r="DP238" s="2">
        <v>20</v>
      </c>
    </row>
    <row r="239" spans="19:120">
      <c r="S239" s="2">
        <v>0</v>
      </c>
      <c r="T239" s="2" t="str">
        <v>Keile Halvcott</v>
      </c>
      <c r="U239" s="2">
        <v>18</v>
      </c>
      <c r="V239" s="2">
        <v>41</v>
      </c>
      <c r="W239" s="2">
        <v>7</v>
      </c>
      <c r="X239" s="2">
        <v>94</v>
      </c>
      <c r="Y239" s="2">
        <v>43</v>
      </c>
      <c r="Z239" s="2">
        <v>35</v>
      </c>
      <c r="AA239" s="2">
        <v>5</v>
      </c>
      <c r="AB239" s="2">
        <v>97</v>
      </c>
      <c r="AC239" s="2">
        <v>24</v>
      </c>
      <c r="AD239" s="2">
        <v>12</v>
      </c>
      <c r="AE239" s="2">
        <v>1</v>
      </c>
      <c r="AF239" s="2">
        <v>86</v>
      </c>
      <c r="AG239" s="2">
        <v>24</v>
      </c>
      <c r="AH239" s="2">
        <v>48</v>
      </c>
      <c r="AI239" s="2">
        <v>10</v>
      </c>
      <c r="AJ239" s="2">
        <v>65</v>
      </c>
      <c r="AK239" s="2">
        <v>53</v>
      </c>
      <c r="AL239" s="2">
        <v>71</v>
      </c>
      <c r="AM239" s="2">
        <v>58</v>
      </c>
      <c r="AN239" s="2">
        <v>49</v>
      </c>
      <c r="AO239" s="2">
        <v>46</v>
      </c>
      <c r="AP239" s="2">
        <v>30</v>
      </c>
      <c r="AQ239" s="2">
        <v>11</v>
      </c>
      <c r="AR239" s="2">
        <v>92</v>
      </c>
      <c r="AS239" s="2">
        <v>41</v>
      </c>
      <c r="AT239" s="2">
        <v>24</v>
      </c>
      <c r="AU239" s="2">
        <v>63</v>
      </c>
      <c r="AV239" s="2">
        <v>70</v>
      </c>
      <c r="AW239" s="2">
        <v>88</v>
      </c>
      <c r="AX239" s="2">
        <v>75</v>
      </c>
      <c r="AY239" s="2">
        <v>100</v>
      </c>
      <c r="AZ239" s="2">
        <v>84</v>
      </c>
      <c r="BA239" s="2">
        <v>59</v>
      </c>
      <c r="BB239" s="2">
        <v>2</v>
      </c>
      <c r="BC239" s="2">
        <v>17</v>
      </c>
      <c r="BD239" s="2">
        <v>94</v>
      </c>
      <c r="BE239" s="2">
        <v>70</v>
      </c>
      <c r="BF239" s="2">
        <v>38</v>
      </c>
      <c r="BG239" s="2">
        <v>92</v>
      </c>
      <c r="BH239" s="2">
        <v>79</v>
      </c>
      <c r="BI239" s="2">
        <v>64</v>
      </c>
      <c r="BJ239" s="2">
        <v>30</v>
      </c>
      <c r="BK239" s="2">
        <v>46</v>
      </c>
      <c r="BL239" s="2">
        <v>95</v>
      </c>
      <c r="BM239" s="2">
        <v>49</v>
      </c>
      <c r="BN239" s="2">
        <v>99</v>
      </c>
      <c r="BO239" s="2">
        <v>100</v>
      </c>
      <c r="BP239" s="2">
        <v>93</v>
      </c>
      <c r="BQ239" s="2">
        <v>56</v>
      </c>
      <c r="BR239" s="2">
        <v>95</v>
      </c>
      <c r="BS239" s="2">
        <v>21</v>
      </c>
      <c r="BT239" s="2">
        <v>23</v>
      </c>
      <c r="BU239" s="2">
        <v>30</v>
      </c>
      <c r="BV239" s="2">
        <v>72</v>
      </c>
      <c r="BW239" s="2">
        <v>15</v>
      </c>
      <c r="BX239" s="2">
        <v>38</v>
      </c>
      <c r="BY239" s="2">
        <v>44</v>
      </c>
      <c r="BZ239" s="2">
        <v>15</v>
      </c>
      <c r="CA239" s="2">
        <v>66</v>
      </c>
      <c r="CB239" s="2">
        <v>40</v>
      </c>
      <c r="CC239" s="2">
        <v>52</v>
      </c>
      <c r="CD239" s="2">
        <v>79</v>
      </c>
      <c r="CE239" s="2">
        <v>99</v>
      </c>
      <c r="CF239" s="2">
        <v>20</v>
      </c>
      <c r="CG239" s="2">
        <v>48</v>
      </c>
      <c r="CH239" s="2">
        <v>86</v>
      </c>
      <c r="CI239" s="2">
        <v>52</v>
      </c>
      <c r="CJ239" s="2">
        <v>70</v>
      </c>
      <c r="CK239" s="2">
        <v>27</v>
      </c>
      <c r="CL239" s="2">
        <v>69</v>
      </c>
      <c r="CM239" s="2">
        <v>81</v>
      </c>
      <c r="CN239" s="2">
        <v>88</v>
      </c>
      <c r="CO239" s="2">
        <v>84</v>
      </c>
      <c r="CP239" s="2">
        <v>5</v>
      </c>
      <c r="CQ239" s="2">
        <v>71</v>
      </c>
      <c r="CR239" s="2">
        <v>43</v>
      </c>
      <c r="CS239" s="2">
        <v>21</v>
      </c>
      <c r="CT239" s="2">
        <v>10</v>
      </c>
      <c r="CU239" s="2">
        <v>80</v>
      </c>
      <c r="CV239" s="2">
        <v>57</v>
      </c>
      <c r="CW239" s="2">
        <v>97</v>
      </c>
      <c r="CX239" s="2">
        <v>100</v>
      </c>
      <c r="CY239" s="2">
        <v>8</v>
      </c>
      <c r="CZ239" s="2">
        <v>36</v>
      </c>
      <c r="DA239" s="2">
        <v>35</v>
      </c>
      <c r="DB239" s="2">
        <v>2</v>
      </c>
      <c r="DC239" s="2">
        <v>19</v>
      </c>
      <c r="DD239" s="2">
        <v>60</v>
      </c>
      <c r="DE239" s="2">
        <v>44</v>
      </c>
      <c r="DF239" s="2">
        <v>66</v>
      </c>
      <c r="DG239" s="2">
        <v>50</v>
      </c>
      <c r="DH239" s="2">
        <v>77</v>
      </c>
      <c r="DI239" s="2">
        <v>57</v>
      </c>
      <c r="DJ239" s="2">
        <v>68</v>
      </c>
      <c r="DK239" s="2">
        <v>42</v>
      </c>
      <c r="DL239" s="2">
        <v>26</v>
      </c>
      <c r="DM239" s="2">
        <v>31</v>
      </c>
      <c r="DN239" s="2">
        <v>92</v>
      </c>
      <c r="DO239" s="2">
        <v>43</v>
      </c>
      <c r="DP239" s="2">
        <v>56</v>
      </c>
    </row>
    <row r="240" spans="19:120">
      <c r="S240" s="2">
        <v>1</v>
      </c>
      <c r="T240" s="2" t="str">
        <v>Cone Forschild</v>
      </c>
      <c r="U240" s="2">
        <v>52</v>
      </c>
      <c r="V240" s="2">
        <v>57</v>
      </c>
      <c r="W240" s="2">
        <v>47</v>
      </c>
      <c r="X240" s="2">
        <v>77</v>
      </c>
      <c r="Y240" s="2">
        <v>11</v>
      </c>
      <c r="Z240" s="2">
        <v>9</v>
      </c>
      <c r="AA240" s="2">
        <v>60</v>
      </c>
      <c r="AB240" s="2">
        <v>56</v>
      </c>
      <c r="AC240" s="2">
        <v>39</v>
      </c>
      <c r="AD240" s="2">
        <v>10</v>
      </c>
      <c r="AE240" s="2">
        <v>55</v>
      </c>
      <c r="AF240" s="2">
        <v>75</v>
      </c>
      <c r="AG240" s="2">
        <v>25</v>
      </c>
      <c r="AH240" s="2">
        <v>54</v>
      </c>
      <c r="AI240" s="2">
        <v>82</v>
      </c>
      <c r="AJ240" s="2">
        <v>91</v>
      </c>
      <c r="AK240" s="2">
        <v>74</v>
      </c>
      <c r="AL240" s="2">
        <v>95</v>
      </c>
      <c r="AM240" s="2">
        <v>94</v>
      </c>
      <c r="AN240" s="2">
        <v>89</v>
      </c>
      <c r="AO240" s="2">
        <v>60</v>
      </c>
      <c r="AP240" s="2">
        <v>44</v>
      </c>
      <c r="AQ240" s="2">
        <v>92</v>
      </c>
      <c r="AR240" s="2">
        <v>22</v>
      </c>
      <c r="AS240" s="2">
        <v>28</v>
      </c>
      <c r="AT240" s="2">
        <v>73</v>
      </c>
      <c r="AU240" s="2">
        <v>28</v>
      </c>
      <c r="AV240" s="2">
        <v>7</v>
      </c>
      <c r="AW240" s="2">
        <v>42</v>
      </c>
      <c r="AX240" s="2">
        <v>45</v>
      </c>
      <c r="AY240" s="2">
        <v>90</v>
      </c>
      <c r="AZ240" s="2">
        <v>6</v>
      </c>
      <c r="BA240" s="2">
        <v>32</v>
      </c>
      <c r="BB240" s="2">
        <v>86</v>
      </c>
      <c r="BC240" s="2">
        <v>8</v>
      </c>
      <c r="BD240" s="2">
        <v>4</v>
      </c>
      <c r="BE240" s="2">
        <v>97</v>
      </c>
      <c r="BF240" s="2">
        <v>61</v>
      </c>
      <c r="BG240" s="2">
        <v>22</v>
      </c>
      <c r="BH240" s="2">
        <v>4</v>
      </c>
      <c r="BI240" s="2">
        <v>50</v>
      </c>
      <c r="BJ240" s="2">
        <v>18</v>
      </c>
      <c r="BK240" s="2">
        <v>38</v>
      </c>
      <c r="BL240" s="2">
        <v>100</v>
      </c>
      <c r="BM240" s="2">
        <v>58</v>
      </c>
      <c r="BN240" s="2">
        <v>24</v>
      </c>
      <c r="BO240" s="2">
        <v>24</v>
      </c>
      <c r="BP240" s="2">
        <v>52</v>
      </c>
      <c r="BQ240" s="2">
        <v>75</v>
      </c>
      <c r="BR240" s="2">
        <v>52</v>
      </c>
      <c r="BS240" s="2">
        <v>52</v>
      </c>
      <c r="BT240" s="2">
        <v>26</v>
      </c>
      <c r="BU240" s="2">
        <v>81</v>
      </c>
      <c r="BV240" s="2">
        <v>47</v>
      </c>
      <c r="BW240" s="2">
        <v>26</v>
      </c>
      <c r="BX240" s="2">
        <v>9</v>
      </c>
      <c r="BY240" s="2">
        <v>95</v>
      </c>
      <c r="BZ240" s="2">
        <v>52</v>
      </c>
      <c r="CA240" s="2">
        <v>54</v>
      </c>
      <c r="CB240" s="2">
        <v>80</v>
      </c>
      <c r="CC240" s="2">
        <v>81</v>
      </c>
      <c r="CD240" s="2">
        <v>84</v>
      </c>
      <c r="CE240" s="2">
        <v>68</v>
      </c>
      <c r="CF240" s="2">
        <v>67</v>
      </c>
      <c r="CG240" s="2">
        <v>60</v>
      </c>
      <c r="CH240" s="2">
        <v>19</v>
      </c>
      <c r="CI240" s="2">
        <v>10</v>
      </c>
      <c r="CJ240" s="2">
        <v>5</v>
      </c>
      <c r="CK240" s="2">
        <v>74</v>
      </c>
      <c r="CL240" s="2">
        <v>63</v>
      </c>
      <c r="CM240" s="2">
        <v>10</v>
      </c>
      <c r="CN240" s="2">
        <v>21</v>
      </c>
      <c r="CO240" s="2">
        <v>34</v>
      </c>
      <c r="CP240" s="2">
        <v>7</v>
      </c>
      <c r="CQ240" s="2">
        <v>94</v>
      </c>
      <c r="CR240" s="2">
        <v>67</v>
      </c>
      <c r="CS240" s="2">
        <v>52</v>
      </c>
      <c r="CT240" s="2">
        <v>55</v>
      </c>
      <c r="CU240" s="2">
        <v>94</v>
      </c>
      <c r="CV240" s="2">
        <v>44</v>
      </c>
      <c r="CW240" s="2">
        <v>8</v>
      </c>
      <c r="CX240" s="2">
        <v>55</v>
      </c>
      <c r="CY240" s="2">
        <v>67</v>
      </c>
      <c r="CZ240" s="2">
        <v>100</v>
      </c>
      <c r="DA240" s="2">
        <v>72</v>
      </c>
      <c r="DB240" s="2">
        <v>68</v>
      </c>
      <c r="DC240" s="2">
        <v>43</v>
      </c>
      <c r="DD240" s="2">
        <v>73</v>
      </c>
      <c r="DE240" s="2">
        <v>26</v>
      </c>
      <c r="DF240" s="2">
        <v>31</v>
      </c>
      <c r="DG240" s="2">
        <v>36</v>
      </c>
      <c r="DH240" s="2">
        <v>5</v>
      </c>
      <c r="DI240" s="2">
        <v>70</v>
      </c>
      <c r="DJ240" s="2">
        <v>3</v>
      </c>
      <c r="DK240" s="2">
        <v>5</v>
      </c>
      <c r="DL240" s="2">
        <v>86</v>
      </c>
      <c r="DM240" s="2">
        <v>70</v>
      </c>
      <c r="DN240" s="2">
        <v>36</v>
      </c>
      <c r="DO240" s="2">
        <v>63</v>
      </c>
      <c r="DP240" s="2">
        <v>61</v>
      </c>
    </row>
    <row r="241" spans="19:120">
      <c r="S241" s="2">
        <v>0</v>
      </c>
      <c r="T241" s="2" t="str">
        <v>Isla Kinswell</v>
      </c>
      <c r="U241" s="2">
        <v>35</v>
      </c>
      <c r="V241" s="2">
        <v>1</v>
      </c>
      <c r="W241" s="2">
        <v>96</v>
      </c>
      <c r="X241" s="2">
        <v>32</v>
      </c>
      <c r="Y241" s="2">
        <v>2</v>
      </c>
      <c r="Z241" s="2">
        <v>50</v>
      </c>
      <c r="AA241" s="2">
        <v>32</v>
      </c>
      <c r="AB241" s="2">
        <v>42</v>
      </c>
      <c r="AC241" s="2">
        <v>59</v>
      </c>
      <c r="AD241" s="2">
        <v>63</v>
      </c>
      <c r="AE241" s="2">
        <v>7</v>
      </c>
      <c r="AF241" s="2">
        <v>72</v>
      </c>
      <c r="AG241" s="2">
        <v>62</v>
      </c>
      <c r="AH241" s="2">
        <v>74</v>
      </c>
      <c r="AI241" s="2">
        <v>92</v>
      </c>
      <c r="AJ241" s="2">
        <v>61</v>
      </c>
      <c r="AK241" s="2">
        <v>82</v>
      </c>
      <c r="AL241" s="2">
        <v>21</v>
      </c>
      <c r="AM241" s="2">
        <v>35</v>
      </c>
      <c r="AN241" s="2">
        <v>64</v>
      </c>
      <c r="AO241" s="2">
        <v>81</v>
      </c>
      <c r="AP241" s="2">
        <v>41</v>
      </c>
      <c r="AQ241" s="2">
        <v>90</v>
      </c>
      <c r="AR241" s="2">
        <v>40</v>
      </c>
      <c r="AS241" s="2">
        <v>93</v>
      </c>
      <c r="AT241" s="2">
        <v>35</v>
      </c>
      <c r="AU241" s="2">
        <v>64</v>
      </c>
      <c r="AV241" s="2">
        <v>51</v>
      </c>
      <c r="AW241" s="2">
        <v>42</v>
      </c>
      <c r="AX241" s="2">
        <v>22</v>
      </c>
      <c r="AY241" s="2">
        <v>51</v>
      </c>
      <c r="AZ241" s="2">
        <v>45</v>
      </c>
      <c r="BA241" s="2">
        <v>55</v>
      </c>
      <c r="BB241" s="2">
        <v>68</v>
      </c>
      <c r="BC241" s="2">
        <v>55</v>
      </c>
      <c r="BD241" s="2">
        <v>22</v>
      </c>
      <c r="BE241" s="2">
        <v>94</v>
      </c>
      <c r="BF241" s="2">
        <v>44</v>
      </c>
      <c r="BG241" s="2">
        <v>80</v>
      </c>
      <c r="BH241" s="2">
        <v>9</v>
      </c>
      <c r="BI241" s="2">
        <v>78</v>
      </c>
      <c r="BJ241" s="2">
        <v>27</v>
      </c>
      <c r="BK241" s="2">
        <v>51</v>
      </c>
      <c r="BL241" s="2">
        <v>86</v>
      </c>
      <c r="BM241" s="2">
        <v>91</v>
      </c>
      <c r="BN241" s="2">
        <v>2</v>
      </c>
      <c r="BO241" s="2">
        <v>63</v>
      </c>
      <c r="BP241" s="2">
        <v>11</v>
      </c>
      <c r="BQ241" s="2">
        <v>31</v>
      </c>
      <c r="BR241" s="2">
        <v>43</v>
      </c>
      <c r="BS241" s="2">
        <v>55</v>
      </c>
      <c r="BT241" s="2">
        <v>70</v>
      </c>
      <c r="BU241" s="2">
        <v>71</v>
      </c>
      <c r="BV241" s="2">
        <v>63</v>
      </c>
      <c r="BW241" s="2">
        <v>81</v>
      </c>
      <c r="BX241" s="2">
        <v>65</v>
      </c>
      <c r="BY241" s="2">
        <v>43</v>
      </c>
      <c r="BZ241" s="2">
        <v>64</v>
      </c>
      <c r="CA241" s="2">
        <v>62</v>
      </c>
      <c r="CB241" s="2">
        <v>26</v>
      </c>
      <c r="CC241" s="2">
        <v>74</v>
      </c>
      <c r="CD241" s="2">
        <v>32</v>
      </c>
      <c r="CE241" s="2">
        <v>39</v>
      </c>
      <c r="CF241" s="2">
        <v>27</v>
      </c>
      <c r="CG241" s="2">
        <v>48</v>
      </c>
      <c r="CH241" s="2">
        <v>54</v>
      </c>
      <c r="CI241" s="2">
        <v>14</v>
      </c>
      <c r="CJ241" s="2">
        <v>83</v>
      </c>
      <c r="CK241" s="2">
        <v>68</v>
      </c>
      <c r="CL241" s="2">
        <v>5</v>
      </c>
      <c r="CM241" s="2">
        <v>51</v>
      </c>
      <c r="CN241" s="2">
        <v>54</v>
      </c>
      <c r="CO241" s="2">
        <v>71</v>
      </c>
      <c r="CP241" s="2">
        <v>100</v>
      </c>
      <c r="CQ241" s="2">
        <v>10</v>
      </c>
      <c r="CR241" s="2">
        <v>38</v>
      </c>
      <c r="CS241" s="2">
        <v>91</v>
      </c>
      <c r="CT241" s="2">
        <v>62</v>
      </c>
      <c r="CU241" s="2">
        <v>61</v>
      </c>
      <c r="CV241" s="2">
        <v>28</v>
      </c>
      <c r="CW241" s="2">
        <v>23</v>
      </c>
      <c r="CX241" s="2">
        <v>100</v>
      </c>
      <c r="CY241" s="2">
        <v>99</v>
      </c>
      <c r="CZ241" s="2">
        <v>28</v>
      </c>
      <c r="DA241" s="2">
        <v>6</v>
      </c>
      <c r="DB241" s="2">
        <v>73</v>
      </c>
      <c r="DC241" s="2">
        <v>65</v>
      </c>
      <c r="DD241" s="2">
        <v>41</v>
      </c>
      <c r="DE241" s="2">
        <v>58</v>
      </c>
      <c r="DF241" s="2">
        <v>97</v>
      </c>
      <c r="DG241" s="2">
        <v>40</v>
      </c>
      <c r="DH241" s="2">
        <v>28</v>
      </c>
      <c r="DI241" s="2">
        <v>3</v>
      </c>
      <c r="DJ241" s="2">
        <v>27</v>
      </c>
      <c r="DK241" s="2">
        <v>7</v>
      </c>
      <c r="DL241" s="2">
        <v>8</v>
      </c>
      <c r="DM241" s="2">
        <v>57</v>
      </c>
      <c r="DN241" s="2">
        <v>54</v>
      </c>
      <c r="DO241" s="2">
        <v>93</v>
      </c>
      <c r="DP241" s="2">
        <v>23</v>
      </c>
    </row>
    <row r="242" spans="19:120">
      <c r="S242" s="2">
        <v>0</v>
      </c>
      <c r="T242" s="2" t="str">
        <v>Aria Pennshaw</v>
      </c>
      <c r="U242" s="2">
        <v>21</v>
      </c>
      <c r="V242" s="2">
        <v>2</v>
      </c>
      <c r="W242" s="2">
        <v>61</v>
      </c>
      <c r="X242" s="2">
        <v>76</v>
      </c>
      <c r="Y242" s="2">
        <v>64</v>
      </c>
      <c r="Z242" s="2">
        <v>1</v>
      </c>
      <c r="AA242" s="2">
        <v>100</v>
      </c>
      <c r="AB242" s="2">
        <v>94</v>
      </c>
      <c r="AC242" s="2">
        <v>50</v>
      </c>
      <c r="AD242" s="2">
        <v>96</v>
      </c>
      <c r="AE242" s="2">
        <v>61</v>
      </c>
      <c r="AF242" s="2">
        <v>77</v>
      </c>
      <c r="AG242" s="2">
        <v>84</v>
      </c>
      <c r="AH242" s="2">
        <v>75</v>
      </c>
      <c r="AI242" s="2">
        <v>16</v>
      </c>
      <c r="AJ242" s="2">
        <v>54</v>
      </c>
      <c r="AK242" s="2">
        <v>15</v>
      </c>
      <c r="AL242" s="2">
        <v>30</v>
      </c>
      <c r="AM242" s="2">
        <v>71</v>
      </c>
      <c r="AN242" s="2">
        <v>100</v>
      </c>
      <c r="AO242" s="2">
        <v>48</v>
      </c>
      <c r="AP242" s="2">
        <v>51</v>
      </c>
      <c r="AQ242" s="2">
        <v>3</v>
      </c>
      <c r="AR242" s="2">
        <v>2</v>
      </c>
      <c r="AS242" s="2">
        <v>24</v>
      </c>
      <c r="AT242" s="2">
        <v>37</v>
      </c>
      <c r="AU242" s="2">
        <v>5</v>
      </c>
      <c r="AV242" s="2">
        <v>75</v>
      </c>
      <c r="AW242" s="2">
        <v>17</v>
      </c>
      <c r="AX242" s="2">
        <v>39</v>
      </c>
      <c r="AY242" s="2">
        <v>87</v>
      </c>
      <c r="AZ242" s="2">
        <v>84</v>
      </c>
      <c r="BA242" s="2">
        <v>72</v>
      </c>
      <c r="BB242" s="2">
        <v>5</v>
      </c>
      <c r="BC242" s="2">
        <v>6</v>
      </c>
      <c r="BD242" s="2">
        <v>37</v>
      </c>
      <c r="BE242" s="2">
        <v>24</v>
      </c>
      <c r="BF242" s="2">
        <v>43</v>
      </c>
      <c r="BG242" s="2">
        <v>64</v>
      </c>
      <c r="BH242" s="2">
        <v>31</v>
      </c>
      <c r="BI242" s="2">
        <v>71</v>
      </c>
      <c r="BJ242" s="2">
        <v>64</v>
      </c>
      <c r="BK242" s="2">
        <v>98</v>
      </c>
      <c r="BL242" s="2">
        <v>52</v>
      </c>
      <c r="BM242" s="2">
        <v>3</v>
      </c>
      <c r="BN242" s="2">
        <v>47</v>
      </c>
      <c r="BO242" s="2">
        <v>67</v>
      </c>
      <c r="BP242" s="2">
        <v>6</v>
      </c>
      <c r="BQ242" s="2">
        <v>23</v>
      </c>
      <c r="BR242" s="2">
        <v>37</v>
      </c>
      <c r="BS242" s="2">
        <v>71</v>
      </c>
      <c r="BT242" s="2">
        <v>76</v>
      </c>
      <c r="BU242" s="2">
        <v>71</v>
      </c>
      <c r="BV242" s="2">
        <v>29</v>
      </c>
      <c r="BW242" s="2">
        <v>6</v>
      </c>
      <c r="BX242" s="2">
        <v>14</v>
      </c>
      <c r="BY242" s="2">
        <v>54</v>
      </c>
      <c r="BZ242" s="2">
        <v>43</v>
      </c>
      <c r="CA242" s="2">
        <v>23</v>
      </c>
      <c r="CB242" s="2">
        <v>68</v>
      </c>
      <c r="CC242" s="2">
        <v>51</v>
      </c>
      <c r="CD242" s="2">
        <v>21</v>
      </c>
      <c r="CE242" s="2">
        <v>11</v>
      </c>
      <c r="CF242" s="2">
        <v>3</v>
      </c>
      <c r="CG242" s="2">
        <v>39</v>
      </c>
      <c r="CH242" s="2">
        <v>12</v>
      </c>
      <c r="CI242" s="2">
        <v>19</v>
      </c>
      <c r="CJ242" s="2">
        <v>80</v>
      </c>
      <c r="CK242" s="2">
        <v>24</v>
      </c>
      <c r="CL242" s="2">
        <v>66</v>
      </c>
      <c r="CM242" s="2">
        <v>24</v>
      </c>
      <c r="CN242" s="2">
        <v>60</v>
      </c>
      <c r="CO242" s="2">
        <v>36</v>
      </c>
      <c r="CP242" s="2">
        <v>9</v>
      </c>
      <c r="CQ242" s="2">
        <v>26</v>
      </c>
      <c r="CR242" s="2">
        <v>92</v>
      </c>
      <c r="CS242" s="2">
        <v>13</v>
      </c>
      <c r="CT242" s="2">
        <v>55</v>
      </c>
      <c r="CU242" s="2">
        <v>66</v>
      </c>
      <c r="CV242" s="2">
        <v>8</v>
      </c>
      <c r="CW242" s="2">
        <v>40</v>
      </c>
      <c r="CX242" s="2">
        <v>25</v>
      </c>
      <c r="CY242" s="2">
        <v>79</v>
      </c>
      <c r="CZ242" s="2">
        <v>2</v>
      </c>
      <c r="DA242" s="2">
        <v>26</v>
      </c>
      <c r="DB242" s="2">
        <v>55</v>
      </c>
      <c r="DC242" s="2">
        <v>36</v>
      </c>
      <c r="DD242" s="2">
        <v>64</v>
      </c>
      <c r="DE242" s="2">
        <v>16</v>
      </c>
      <c r="DF242" s="2">
        <v>40</v>
      </c>
      <c r="DG242" s="2">
        <v>87</v>
      </c>
      <c r="DH242" s="2">
        <v>63</v>
      </c>
      <c r="DI242" s="2">
        <v>21</v>
      </c>
      <c r="DJ242" s="2">
        <v>93</v>
      </c>
      <c r="DK242" s="2">
        <v>20</v>
      </c>
      <c r="DL242" s="2">
        <v>68</v>
      </c>
      <c r="DM242" s="2">
        <v>52</v>
      </c>
      <c r="DN242" s="2">
        <v>41</v>
      </c>
      <c r="DO242" s="2">
        <v>2</v>
      </c>
      <c r="DP242" s="2">
        <v>23</v>
      </c>
    </row>
    <row r="243" spans="19:120">
      <c r="S243" s="2">
        <v>0</v>
      </c>
      <c r="T243" s="2" t="str">
        <v>Arery Belder</v>
      </c>
      <c r="U243" s="2">
        <v>2</v>
      </c>
      <c r="V243" s="2">
        <v>100</v>
      </c>
      <c r="W243" s="2">
        <v>94</v>
      </c>
      <c r="X243" s="2">
        <v>25</v>
      </c>
      <c r="Y243" s="2">
        <v>53</v>
      </c>
      <c r="Z243" s="2">
        <v>82</v>
      </c>
      <c r="AA243" s="2">
        <v>38</v>
      </c>
      <c r="AB243" s="2">
        <v>34</v>
      </c>
      <c r="AC243" s="2">
        <v>86</v>
      </c>
      <c r="AD243" s="2">
        <v>75</v>
      </c>
      <c r="AE243" s="2">
        <v>89</v>
      </c>
      <c r="AF243" s="2">
        <v>10</v>
      </c>
      <c r="AG243" s="2">
        <v>62</v>
      </c>
      <c r="AH243" s="2">
        <v>5</v>
      </c>
      <c r="AI243" s="2">
        <v>53</v>
      </c>
      <c r="AJ243" s="2">
        <v>55</v>
      </c>
      <c r="AK243" s="2">
        <v>23</v>
      </c>
      <c r="AL243" s="2">
        <v>59</v>
      </c>
      <c r="AM243" s="2">
        <v>47</v>
      </c>
      <c r="AN243" s="2">
        <v>66</v>
      </c>
      <c r="AO243" s="2">
        <v>71</v>
      </c>
      <c r="AP243" s="2">
        <v>76</v>
      </c>
      <c r="AQ243" s="2">
        <v>21</v>
      </c>
      <c r="AR243" s="2">
        <v>32</v>
      </c>
      <c r="AS243" s="2">
        <v>95</v>
      </c>
      <c r="AT243" s="2">
        <v>42</v>
      </c>
      <c r="AU243" s="2">
        <v>69</v>
      </c>
      <c r="AV243" s="2">
        <v>91</v>
      </c>
      <c r="AW243" s="2">
        <v>21</v>
      </c>
      <c r="AX243" s="2">
        <v>54</v>
      </c>
      <c r="AY243" s="2">
        <v>51</v>
      </c>
      <c r="AZ243" s="2">
        <v>73</v>
      </c>
      <c r="BA243" s="2">
        <v>48</v>
      </c>
      <c r="BB243" s="2">
        <v>78</v>
      </c>
      <c r="BC243" s="2">
        <v>55</v>
      </c>
      <c r="BD243" s="2">
        <v>12</v>
      </c>
      <c r="BE243" s="2">
        <v>81</v>
      </c>
      <c r="BF243" s="2">
        <v>43</v>
      </c>
      <c r="BG243" s="2">
        <v>70</v>
      </c>
      <c r="BH243" s="2">
        <v>60</v>
      </c>
      <c r="BI243" s="2">
        <v>97</v>
      </c>
      <c r="BJ243" s="2">
        <v>36</v>
      </c>
      <c r="BK243" s="2">
        <v>8</v>
      </c>
      <c r="BL243" s="2">
        <v>59</v>
      </c>
      <c r="BM243" s="2">
        <v>86</v>
      </c>
      <c r="BN243" s="2">
        <v>44</v>
      </c>
      <c r="BO243" s="2">
        <v>95</v>
      </c>
      <c r="BP243" s="2">
        <v>95</v>
      </c>
      <c r="BQ243" s="2">
        <v>18</v>
      </c>
      <c r="BR243" s="2">
        <v>9</v>
      </c>
      <c r="BS243" s="2">
        <v>70</v>
      </c>
      <c r="BT243" s="2">
        <v>69</v>
      </c>
      <c r="BU243" s="2">
        <v>56</v>
      </c>
      <c r="BV243" s="2">
        <v>78</v>
      </c>
      <c r="BW243" s="2">
        <v>54</v>
      </c>
      <c r="BX243" s="2">
        <v>8</v>
      </c>
      <c r="BY243" s="2">
        <v>13</v>
      </c>
      <c r="BZ243" s="2">
        <v>44</v>
      </c>
      <c r="CA243" s="2">
        <v>20</v>
      </c>
      <c r="CB243" s="2">
        <v>48</v>
      </c>
      <c r="CC243" s="2">
        <v>67</v>
      </c>
      <c r="CD243" s="2">
        <v>88</v>
      </c>
      <c r="CE243" s="2">
        <v>82</v>
      </c>
      <c r="CF243" s="2">
        <v>2</v>
      </c>
      <c r="CG243" s="2">
        <v>16</v>
      </c>
      <c r="CH243" s="2">
        <v>77</v>
      </c>
      <c r="CI243" s="2">
        <v>2</v>
      </c>
      <c r="CJ243" s="2">
        <v>1</v>
      </c>
      <c r="CK243" s="2">
        <v>10</v>
      </c>
      <c r="CL243" s="2">
        <v>35</v>
      </c>
      <c r="CM243" s="2">
        <v>55</v>
      </c>
      <c r="CN243" s="2">
        <v>91</v>
      </c>
      <c r="CO243" s="2">
        <v>58</v>
      </c>
      <c r="CP243" s="2">
        <v>23</v>
      </c>
      <c r="CQ243" s="2">
        <v>73</v>
      </c>
      <c r="CR243" s="2">
        <v>89</v>
      </c>
      <c r="CS243" s="2">
        <v>8</v>
      </c>
      <c r="CT243" s="2">
        <v>33</v>
      </c>
      <c r="CU243" s="2">
        <v>56</v>
      </c>
      <c r="CV243" s="2">
        <v>97</v>
      </c>
      <c r="CW243" s="2">
        <v>68</v>
      </c>
      <c r="CX243" s="2">
        <v>25</v>
      </c>
      <c r="CY243" s="2">
        <v>82</v>
      </c>
      <c r="CZ243" s="2">
        <v>69</v>
      </c>
      <c r="DA243" s="2">
        <v>30</v>
      </c>
      <c r="DB243" s="2">
        <v>24</v>
      </c>
      <c r="DC243" s="2">
        <v>33</v>
      </c>
      <c r="DD243" s="2">
        <v>6</v>
      </c>
      <c r="DE243" s="2">
        <v>78</v>
      </c>
      <c r="DF243" s="2">
        <v>30</v>
      </c>
      <c r="DG243" s="2">
        <v>19</v>
      </c>
      <c r="DH243" s="2">
        <v>81</v>
      </c>
      <c r="DI243" s="2">
        <v>70</v>
      </c>
      <c r="DJ243" s="2">
        <v>56</v>
      </c>
      <c r="DK243" s="2">
        <v>62</v>
      </c>
      <c r="DL243" s="2">
        <v>43</v>
      </c>
      <c r="DM243" s="2">
        <v>71</v>
      </c>
      <c r="DN243" s="2">
        <v>78</v>
      </c>
      <c r="DO243" s="2">
        <v>80</v>
      </c>
      <c r="DP243" s="2">
        <v>34</v>
      </c>
    </row>
    <row r="244" spans="19:120">
      <c r="S244" s="2">
        <v>0</v>
      </c>
      <c r="T244" s="2" t="str">
        <v>Ella Merriford</v>
      </c>
      <c r="U244" s="2">
        <v>85</v>
      </c>
      <c r="V244" s="2">
        <v>58</v>
      </c>
      <c r="W244" s="2">
        <v>13</v>
      </c>
      <c r="X244" s="2">
        <v>83</v>
      </c>
      <c r="Y244" s="2">
        <v>43</v>
      </c>
      <c r="Z244" s="2">
        <v>76</v>
      </c>
      <c r="AA244" s="2">
        <v>29</v>
      </c>
      <c r="AB244" s="2">
        <v>49</v>
      </c>
      <c r="AC244" s="2">
        <v>8</v>
      </c>
      <c r="AD244" s="2">
        <v>74</v>
      </c>
      <c r="AE244" s="2">
        <v>7</v>
      </c>
      <c r="AF244" s="2">
        <v>14</v>
      </c>
      <c r="AG244" s="2">
        <v>37</v>
      </c>
      <c r="AH244" s="2">
        <v>60</v>
      </c>
      <c r="AI244" s="2">
        <v>20</v>
      </c>
      <c r="AJ244" s="2">
        <v>24</v>
      </c>
      <c r="AK244" s="2">
        <v>73</v>
      </c>
      <c r="AL244" s="2">
        <v>49</v>
      </c>
      <c r="AM244" s="2">
        <v>57</v>
      </c>
      <c r="AN244" s="2">
        <v>71</v>
      </c>
      <c r="AO244" s="2">
        <v>64</v>
      </c>
      <c r="AP244" s="2">
        <v>12</v>
      </c>
      <c r="AQ244" s="2">
        <v>35</v>
      </c>
      <c r="AR244" s="2">
        <v>2</v>
      </c>
      <c r="AS244" s="2">
        <v>23</v>
      </c>
      <c r="AT244" s="2">
        <v>86</v>
      </c>
      <c r="AU244" s="2">
        <v>27</v>
      </c>
      <c r="AV244" s="2">
        <v>70</v>
      </c>
      <c r="AW244" s="2">
        <v>26</v>
      </c>
      <c r="AX244" s="2">
        <v>10</v>
      </c>
      <c r="AY244" s="2">
        <v>93</v>
      </c>
      <c r="AZ244" s="2">
        <v>89</v>
      </c>
      <c r="BA244" s="2">
        <v>41</v>
      </c>
      <c r="BB244" s="2">
        <v>39</v>
      </c>
      <c r="BC244" s="2">
        <v>97</v>
      </c>
      <c r="BD244" s="2">
        <v>83</v>
      </c>
      <c r="BE244" s="2">
        <v>52</v>
      </c>
      <c r="BF244" s="2">
        <v>77</v>
      </c>
      <c r="BG244" s="2">
        <v>55</v>
      </c>
      <c r="BH244" s="2">
        <v>12</v>
      </c>
      <c r="BI244" s="2">
        <v>89</v>
      </c>
      <c r="BJ244" s="2">
        <v>97</v>
      </c>
      <c r="BK244" s="2">
        <v>34</v>
      </c>
      <c r="BL244" s="2">
        <v>47</v>
      </c>
      <c r="BM244" s="2">
        <v>46</v>
      </c>
      <c r="BN244" s="2">
        <v>81</v>
      </c>
      <c r="BO244" s="2">
        <v>4</v>
      </c>
      <c r="BP244" s="2">
        <v>13</v>
      </c>
      <c r="BQ244" s="2">
        <v>25</v>
      </c>
      <c r="BR244" s="2">
        <v>44</v>
      </c>
      <c r="BS244" s="2">
        <v>67</v>
      </c>
      <c r="BT244" s="2">
        <v>20</v>
      </c>
      <c r="BU244" s="2">
        <v>94</v>
      </c>
      <c r="BV244" s="2">
        <v>7</v>
      </c>
      <c r="BW244" s="2">
        <v>44</v>
      </c>
      <c r="BX244" s="2">
        <v>82</v>
      </c>
      <c r="BY244" s="2">
        <v>2</v>
      </c>
      <c r="BZ244" s="2">
        <v>22</v>
      </c>
      <c r="CA244" s="2">
        <v>67</v>
      </c>
      <c r="CB244" s="2">
        <v>99</v>
      </c>
      <c r="CC244" s="2">
        <v>41</v>
      </c>
      <c r="CD244" s="2">
        <v>76</v>
      </c>
      <c r="CE244" s="2">
        <v>74</v>
      </c>
      <c r="CF244" s="2">
        <v>78</v>
      </c>
      <c r="CG244" s="2">
        <v>56</v>
      </c>
      <c r="CH244" s="2">
        <v>92</v>
      </c>
      <c r="CI244" s="2">
        <v>41</v>
      </c>
      <c r="CJ244" s="2">
        <v>44</v>
      </c>
      <c r="CK244" s="2">
        <v>10</v>
      </c>
      <c r="CL244" s="2">
        <v>14</v>
      </c>
      <c r="CM244" s="2">
        <v>41</v>
      </c>
      <c r="CN244" s="2">
        <v>58</v>
      </c>
      <c r="CO244" s="2">
        <v>84</v>
      </c>
      <c r="CP244" s="2">
        <v>25</v>
      </c>
      <c r="CQ244" s="2">
        <v>56</v>
      </c>
      <c r="CR244" s="2">
        <v>11</v>
      </c>
      <c r="CS244" s="2">
        <v>24</v>
      </c>
      <c r="CT244" s="2">
        <v>78</v>
      </c>
      <c r="CU244" s="2">
        <v>14</v>
      </c>
      <c r="CV244" s="2">
        <v>30</v>
      </c>
      <c r="CW244" s="2">
        <v>1</v>
      </c>
      <c r="CX244" s="2">
        <v>43</v>
      </c>
      <c r="CY244" s="2">
        <v>54</v>
      </c>
      <c r="CZ244" s="2">
        <v>42</v>
      </c>
      <c r="DA244" s="2">
        <v>3</v>
      </c>
      <c r="DB244" s="2">
        <v>44</v>
      </c>
      <c r="DC244" s="2">
        <v>20</v>
      </c>
      <c r="DD244" s="2">
        <v>84</v>
      </c>
      <c r="DE244" s="2">
        <v>39</v>
      </c>
      <c r="DF244" s="2">
        <v>16</v>
      </c>
      <c r="DG244" s="2">
        <v>70</v>
      </c>
      <c r="DH244" s="2">
        <v>53</v>
      </c>
      <c r="DI244" s="2">
        <v>77</v>
      </c>
      <c r="DJ244" s="2">
        <v>15</v>
      </c>
      <c r="DK244" s="2">
        <v>19</v>
      </c>
      <c r="DL244" s="2">
        <v>46</v>
      </c>
      <c r="DM244" s="2">
        <v>51</v>
      </c>
      <c r="DN244" s="2">
        <v>51</v>
      </c>
      <c r="DO244" s="2">
        <v>42</v>
      </c>
      <c r="DP244" s="2">
        <v>9</v>
      </c>
    </row>
    <row r="245" spans="19:120">
      <c r="S245" s="2">
        <v>0</v>
      </c>
      <c r="T245" s="2" t="str">
        <v>Covin Crossshaw</v>
      </c>
      <c r="U245" s="2">
        <v>19</v>
      </c>
      <c r="V245" s="2">
        <v>85</v>
      </c>
      <c r="W245" s="2">
        <v>39</v>
      </c>
      <c r="X245" s="2">
        <v>95</v>
      </c>
      <c r="Y245" s="2">
        <v>17</v>
      </c>
      <c r="Z245" s="2">
        <v>91</v>
      </c>
      <c r="AA245" s="2">
        <v>29</v>
      </c>
      <c r="AB245" s="2">
        <v>66</v>
      </c>
      <c r="AC245" s="2">
        <v>10</v>
      </c>
      <c r="AD245" s="2">
        <v>53</v>
      </c>
      <c r="AE245" s="2">
        <v>75</v>
      </c>
      <c r="AF245" s="2">
        <v>44</v>
      </c>
      <c r="AG245" s="2">
        <v>41</v>
      </c>
      <c r="AH245" s="2">
        <v>72</v>
      </c>
      <c r="AI245" s="2">
        <v>3</v>
      </c>
      <c r="AJ245" s="2">
        <v>76</v>
      </c>
      <c r="AK245" s="2">
        <v>71</v>
      </c>
      <c r="AL245" s="2">
        <v>29</v>
      </c>
      <c r="AM245" s="2">
        <v>62</v>
      </c>
      <c r="AN245" s="2">
        <v>49</v>
      </c>
      <c r="AO245" s="2">
        <v>81</v>
      </c>
      <c r="AP245" s="2">
        <v>56</v>
      </c>
      <c r="AQ245" s="2">
        <v>22</v>
      </c>
      <c r="AR245" s="2">
        <v>2</v>
      </c>
      <c r="AS245" s="2">
        <v>64</v>
      </c>
      <c r="AT245" s="2">
        <v>18</v>
      </c>
      <c r="AU245" s="2">
        <v>8</v>
      </c>
      <c r="AV245" s="2">
        <v>49</v>
      </c>
      <c r="AW245" s="2">
        <v>49</v>
      </c>
      <c r="AX245" s="2">
        <v>14</v>
      </c>
      <c r="AY245" s="2">
        <v>91</v>
      </c>
      <c r="AZ245" s="2">
        <v>26</v>
      </c>
      <c r="BA245" s="2">
        <v>42</v>
      </c>
      <c r="BB245" s="2">
        <v>83</v>
      </c>
      <c r="BC245" s="2">
        <v>65</v>
      </c>
      <c r="BD245" s="2">
        <v>62</v>
      </c>
      <c r="BE245" s="2">
        <v>99</v>
      </c>
      <c r="BF245" s="2">
        <v>73</v>
      </c>
      <c r="BG245" s="2">
        <v>25</v>
      </c>
      <c r="BH245" s="2">
        <v>56</v>
      </c>
      <c r="BI245" s="2">
        <v>37</v>
      </c>
      <c r="BJ245" s="2">
        <v>34</v>
      </c>
      <c r="BK245" s="2">
        <v>7</v>
      </c>
      <c r="BL245" s="2">
        <v>92</v>
      </c>
      <c r="BM245" s="2">
        <v>12</v>
      </c>
      <c r="BN245" s="2">
        <v>40</v>
      </c>
      <c r="BO245" s="2">
        <v>19</v>
      </c>
      <c r="BP245" s="2">
        <v>80</v>
      </c>
      <c r="BQ245" s="2">
        <v>81</v>
      </c>
      <c r="BR245" s="2">
        <v>97</v>
      </c>
      <c r="BS245" s="2">
        <v>62</v>
      </c>
      <c r="BT245" s="2">
        <v>50</v>
      </c>
      <c r="BU245" s="2">
        <v>22</v>
      </c>
      <c r="BV245" s="2">
        <v>72</v>
      </c>
      <c r="BW245" s="2">
        <v>36</v>
      </c>
      <c r="BX245" s="2">
        <v>8</v>
      </c>
      <c r="BY245" s="2">
        <v>72</v>
      </c>
      <c r="BZ245" s="2">
        <v>67</v>
      </c>
      <c r="CA245" s="2">
        <v>93</v>
      </c>
      <c r="CB245" s="2">
        <v>2</v>
      </c>
      <c r="CC245" s="2">
        <v>7</v>
      </c>
      <c r="CD245" s="2">
        <v>27</v>
      </c>
      <c r="CE245" s="2">
        <v>25</v>
      </c>
      <c r="CF245" s="2">
        <v>59</v>
      </c>
      <c r="CG245" s="2">
        <v>52</v>
      </c>
      <c r="CH245" s="2">
        <v>93</v>
      </c>
      <c r="CI245" s="2">
        <v>34</v>
      </c>
      <c r="CJ245" s="2">
        <v>67</v>
      </c>
      <c r="CK245" s="2">
        <v>29</v>
      </c>
      <c r="CL245" s="2">
        <v>31</v>
      </c>
      <c r="CM245" s="2">
        <v>19</v>
      </c>
      <c r="CN245" s="2">
        <v>72</v>
      </c>
      <c r="CO245" s="2">
        <v>82</v>
      </c>
      <c r="CP245" s="2">
        <v>33</v>
      </c>
      <c r="CQ245" s="2">
        <v>53</v>
      </c>
      <c r="CR245" s="2">
        <v>76</v>
      </c>
      <c r="CS245" s="2">
        <v>17</v>
      </c>
      <c r="CT245" s="2">
        <v>72</v>
      </c>
      <c r="CU245" s="2">
        <v>90</v>
      </c>
      <c r="CV245" s="2">
        <v>44</v>
      </c>
      <c r="CW245" s="2">
        <v>85</v>
      </c>
      <c r="CX245" s="2">
        <v>30</v>
      </c>
      <c r="CY245" s="2">
        <v>8</v>
      </c>
      <c r="CZ245" s="2">
        <v>10</v>
      </c>
      <c r="DA245" s="2">
        <v>13</v>
      </c>
      <c r="DB245" s="2">
        <v>84</v>
      </c>
      <c r="DC245" s="2">
        <v>85</v>
      </c>
      <c r="DD245" s="2">
        <v>21</v>
      </c>
      <c r="DE245" s="2">
        <v>47</v>
      </c>
      <c r="DF245" s="2">
        <v>82</v>
      </c>
      <c r="DG245" s="2">
        <v>13</v>
      </c>
      <c r="DH245" s="2">
        <v>87</v>
      </c>
      <c r="DI245" s="2">
        <v>16</v>
      </c>
      <c r="DJ245" s="2">
        <v>79</v>
      </c>
      <c r="DK245" s="2">
        <v>84</v>
      </c>
      <c r="DL245" s="2">
        <v>81</v>
      </c>
      <c r="DM245" s="2">
        <v>32</v>
      </c>
      <c r="DN245" s="2">
        <v>36</v>
      </c>
      <c r="DO245" s="2">
        <v>25</v>
      </c>
      <c r="DP245" s="2">
        <v>39</v>
      </c>
    </row>
    <row r="246" spans="19:120">
      <c r="S246" s="2">
        <v>0</v>
      </c>
      <c r="T246" s="2" t="str">
        <v>Dara Kinserton</v>
      </c>
      <c r="U246" s="2">
        <v>25</v>
      </c>
      <c r="V246" s="2">
        <v>98</v>
      </c>
      <c r="W246" s="2">
        <v>68</v>
      </c>
      <c r="X246" s="2">
        <v>51</v>
      </c>
      <c r="Y246" s="2">
        <v>94</v>
      </c>
      <c r="Z246" s="2">
        <v>55</v>
      </c>
      <c r="AA246" s="2">
        <v>30</v>
      </c>
      <c r="AB246" s="2">
        <v>92</v>
      </c>
      <c r="AC246" s="2">
        <v>83</v>
      </c>
      <c r="AD246" s="2">
        <v>74</v>
      </c>
      <c r="AE246" s="2">
        <v>11</v>
      </c>
      <c r="AF246" s="2">
        <v>18</v>
      </c>
      <c r="AG246" s="2">
        <v>66</v>
      </c>
      <c r="AH246" s="2">
        <v>65</v>
      </c>
      <c r="AI246" s="2">
        <v>10</v>
      </c>
      <c r="AJ246" s="2">
        <v>99</v>
      </c>
      <c r="AK246" s="2">
        <v>6</v>
      </c>
      <c r="AL246" s="2">
        <v>27</v>
      </c>
      <c r="AM246" s="2">
        <v>78</v>
      </c>
      <c r="AN246" s="2">
        <v>78</v>
      </c>
      <c r="AO246" s="2">
        <v>42</v>
      </c>
      <c r="AP246" s="2">
        <v>86</v>
      </c>
      <c r="AQ246" s="2">
        <v>86</v>
      </c>
      <c r="AR246" s="2">
        <v>10</v>
      </c>
      <c r="AS246" s="2">
        <v>91</v>
      </c>
      <c r="AT246" s="2">
        <v>47</v>
      </c>
      <c r="AU246" s="2">
        <v>76</v>
      </c>
      <c r="AV246" s="2">
        <v>11</v>
      </c>
      <c r="AW246" s="2">
        <v>76</v>
      </c>
      <c r="AX246" s="2">
        <v>75</v>
      </c>
      <c r="AY246" s="2">
        <v>62</v>
      </c>
      <c r="AZ246" s="2">
        <v>90</v>
      </c>
      <c r="BA246" s="2">
        <v>92</v>
      </c>
      <c r="BB246" s="2">
        <v>29</v>
      </c>
      <c r="BC246" s="2">
        <v>73</v>
      </c>
      <c r="BD246" s="2">
        <v>28</v>
      </c>
      <c r="BE246" s="2">
        <v>14</v>
      </c>
      <c r="BF246" s="2">
        <v>91</v>
      </c>
      <c r="BG246" s="2">
        <v>81</v>
      </c>
      <c r="BH246" s="2">
        <v>58</v>
      </c>
      <c r="BI246" s="2">
        <v>20</v>
      </c>
      <c r="BJ246" s="2">
        <v>52</v>
      </c>
      <c r="BK246" s="2">
        <v>33</v>
      </c>
      <c r="BL246" s="2">
        <v>93</v>
      </c>
      <c r="BM246" s="2">
        <v>28</v>
      </c>
      <c r="BN246" s="2">
        <v>85</v>
      </c>
      <c r="BO246" s="2">
        <v>23</v>
      </c>
      <c r="BP246" s="2">
        <v>2</v>
      </c>
      <c r="BQ246" s="2">
        <v>23</v>
      </c>
      <c r="BR246" s="2">
        <v>100</v>
      </c>
      <c r="BS246" s="2">
        <v>46</v>
      </c>
      <c r="BT246" s="2">
        <v>53</v>
      </c>
      <c r="BU246" s="2">
        <v>86</v>
      </c>
      <c r="BV246" s="2">
        <v>57</v>
      </c>
      <c r="BW246" s="2">
        <v>67</v>
      </c>
      <c r="BX246" s="2">
        <v>14</v>
      </c>
      <c r="BY246" s="2">
        <v>8</v>
      </c>
      <c r="BZ246" s="2">
        <v>43</v>
      </c>
      <c r="CA246" s="2">
        <v>93</v>
      </c>
      <c r="CB246" s="2">
        <v>97</v>
      </c>
      <c r="CC246" s="2">
        <v>48</v>
      </c>
      <c r="CD246" s="2">
        <v>91</v>
      </c>
      <c r="CE246" s="2">
        <v>1</v>
      </c>
      <c r="CF246" s="2">
        <v>48</v>
      </c>
      <c r="CG246" s="2">
        <v>51</v>
      </c>
      <c r="CH246" s="2">
        <v>69</v>
      </c>
      <c r="CI246" s="2">
        <v>2</v>
      </c>
      <c r="CJ246" s="2">
        <v>70</v>
      </c>
      <c r="CK246" s="2">
        <v>16</v>
      </c>
      <c r="CL246" s="2">
        <v>38</v>
      </c>
      <c r="CM246" s="2">
        <v>54</v>
      </c>
      <c r="CN246" s="2">
        <v>62</v>
      </c>
      <c r="CO246" s="2">
        <v>64</v>
      </c>
      <c r="CP246" s="2">
        <v>43</v>
      </c>
      <c r="CQ246" s="2">
        <v>67</v>
      </c>
      <c r="CR246" s="2">
        <v>5</v>
      </c>
      <c r="CS246" s="2">
        <v>19</v>
      </c>
      <c r="CT246" s="2">
        <v>92</v>
      </c>
      <c r="CU246" s="2">
        <v>15</v>
      </c>
      <c r="CV246" s="2">
        <v>14</v>
      </c>
      <c r="CW246" s="2">
        <v>7</v>
      </c>
      <c r="CX246" s="2">
        <v>19</v>
      </c>
      <c r="CY246" s="2">
        <v>83</v>
      </c>
      <c r="CZ246" s="2">
        <v>91</v>
      </c>
      <c r="DA246" s="2">
        <v>1</v>
      </c>
      <c r="DB246" s="2">
        <v>74</v>
      </c>
      <c r="DC246" s="2">
        <v>49</v>
      </c>
      <c r="DD246" s="2">
        <v>37</v>
      </c>
      <c r="DE246" s="2">
        <v>77</v>
      </c>
      <c r="DF246" s="2">
        <v>37</v>
      </c>
      <c r="DG246" s="2">
        <v>71</v>
      </c>
      <c r="DH246" s="2">
        <v>28</v>
      </c>
      <c r="DI246" s="2">
        <v>80</v>
      </c>
      <c r="DJ246" s="2">
        <v>83</v>
      </c>
      <c r="DK246" s="2">
        <v>71</v>
      </c>
      <c r="DL246" s="2">
        <v>81</v>
      </c>
      <c r="DM246" s="2">
        <v>1</v>
      </c>
      <c r="DN246" s="2">
        <v>27</v>
      </c>
      <c r="DO246" s="2">
        <v>15</v>
      </c>
      <c r="DP246" s="2">
        <v>93</v>
      </c>
    </row>
    <row r="247" spans="19:120">
      <c r="S247" s="2">
        <v>1</v>
      </c>
      <c r="T247" s="2" t="str">
        <v>Lile Vexdale</v>
      </c>
      <c r="U247" s="2">
        <v>80</v>
      </c>
      <c r="V247" s="2">
        <v>37</v>
      </c>
      <c r="W247" s="2">
        <v>6</v>
      </c>
      <c r="X247" s="2">
        <v>79</v>
      </c>
      <c r="Y247" s="2">
        <v>41</v>
      </c>
      <c r="Z247" s="2">
        <v>43</v>
      </c>
      <c r="AA247" s="2">
        <v>13</v>
      </c>
      <c r="AB247" s="2">
        <v>81</v>
      </c>
      <c r="AC247" s="2">
        <v>56</v>
      </c>
      <c r="AD247" s="2">
        <v>71</v>
      </c>
      <c r="AE247" s="2">
        <v>90</v>
      </c>
      <c r="AF247" s="2">
        <v>38</v>
      </c>
      <c r="AG247" s="2">
        <v>20</v>
      </c>
      <c r="AH247" s="2">
        <v>10</v>
      </c>
      <c r="AI247" s="2">
        <v>33</v>
      </c>
      <c r="AJ247" s="2">
        <v>83</v>
      </c>
      <c r="AK247" s="2">
        <v>2</v>
      </c>
      <c r="AL247" s="2">
        <v>42</v>
      </c>
      <c r="AM247" s="2">
        <v>17</v>
      </c>
      <c r="AN247" s="2">
        <v>14</v>
      </c>
      <c r="AO247" s="2">
        <v>68</v>
      </c>
      <c r="AP247" s="2">
        <v>46</v>
      </c>
      <c r="AQ247" s="2">
        <v>74</v>
      </c>
      <c r="AR247" s="2">
        <v>61</v>
      </c>
      <c r="AS247" s="2">
        <v>92</v>
      </c>
      <c r="AT247" s="2">
        <v>16</v>
      </c>
      <c r="AU247" s="2">
        <v>32</v>
      </c>
      <c r="AV247" s="2">
        <v>34</v>
      </c>
      <c r="AW247" s="2">
        <v>18</v>
      </c>
      <c r="AX247" s="2">
        <v>37</v>
      </c>
      <c r="AY247" s="2">
        <v>86</v>
      </c>
      <c r="AZ247" s="2">
        <v>84</v>
      </c>
      <c r="BA247" s="2">
        <v>75</v>
      </c>
      <c r="BB247" s="2">
        <v>40</v>
      </c>
      <c r="BC247" s="2">
        <v>50</v>
      </c>
      <c r="BD247" s="2">
        <v>41</v>
      </c>
      <c r="BE247" s="2">
        <v>82</v>
      </c>
      <c r="BF247" s="2">
        <v>91</v>
      </c>
      <c r="BG247" s="2">
        <v>8</v>
      </c>
      <c r="BH247" s="2">
        <v>6</v>
      </c>
      <c r="BI247" s="2">
        <v>69</v>
      </c>
      <c r="BJ247" s="2">
        <v>6</v>
      </c>
      <c r="BK247" s="2">
        <v>97</v>
      </c>
      <c r="BL247" s="2">
        <v>5</v>
      </c>
      <c r="BM247" s="2">
        <v>34</v>
      </c>
      <c r="BN247" s="2">
        <v>20</v>
      </c>
      <c r="BO247" s="2">
        <v>84</v>
      </c>
      <c r="BP247" s="2">
        <v>42</v>
      </c>
      <c r="BQ247" s="2">
        <v>33</v>
      </c>
      <c r="BR247" s="2">
        <v>72</v>
      </c>
      <c r="BS247" s="2">
        <v>99</v>
      </c>
      <c r="BT247" s="2">
        <v>74</v>
      </c>
      <c r="BU247" s="2">
        <v>48</v>
      </c>
      <c r="BV247" s="2">
        <v>84</v>
      </c>
      <c r="BW247" s="2">
        <v>85</v>
      </c>
      <c r="BX247" s="2">
        <v>38</v>
      </c>
      <c r="BY247" s="2">
        <v>38</v>
      </c>
      <c r="BZ247" s="2">
        <v>7</v>
      </c>
      <c r="CA247" s="2">
        <v>68</v>
      </c>
      <c r="CB247" s="2">
        <v>72</v>
      </c>
      <c r="CC247" s="2">
        <v>4</v>
      </c>
      <c r="CD247" s="2">
        <v>25</v>
      </c>
      <c r="CE247" s="2">
        <v>12</v>
      </c>
      <c r="CF247" s="2">
        <v>99</v>
      </c>
      <c r="CG247" s="2">
        <v>72</v>
      </c>
      <c r="CH247" s="2">
        <v>34</v>
      </c>
      <c r="CI247" s="2">
        <v>15</v>
      </c>
      <c r="CJ247" s="2">
        <v>42</v>
      </c>
      <c r="CK247" s="2">
        <v>59</v>
      </c>
      <c r="CL247" s="2">
        <v>97</v>
      </c>
      <c r="CM247" s="2">
        <v>11</v>
      </c>
      <c r="CN247" s="2">
        <v>77</v>
      </c>
      <c r="CO247" s="2">
        <v>6</v>
      </c>
      <c r="CP247" s="2">
        <v>53</v>
      </c>
      <c r="CQ247" s="2">
        <v>94</v>
      </c>
      <c r="CR247" s="2">
        <v>93</v>
      </c>
      <c r="CS247" s="2">
        <v>39</v>
      </c>
      <c r="CT247" s="2">
        <v>7</v>
      </c>
      <c r="CU247" s="2">
        <v>57</v>
      </c>
      <c r="CV247" s="2">
        <v>40</v>
      </c>
      <c r="CW247" s="2">
        <v>8</v>
      </c>
      <c r="CX247" s="2">
        <v>28</v>
      </c>
      <c r="CY247" s="2">
        <v>80</v>
      </c>
      <c r="CZ247" s="2">
        <v>13</v>
      </c>
      <c r="DA247" s="2">
        <v>77</v>
      </c>
      <c r="DB247" s="2">
        <v>30</v>
      </c>
      <c r="DC247" s="2">
        <v>13</v>
      </c>
      <c r="DD247" s="2">
        <v>6</v>
      </c>
      <c r="DE247" s="2">
        <v>73</v>
      </c>
      <c r="DF247" s="2">
        <v>93</v>
      </c>
      <c r="DG247" s="2">
        <v>65</v>
      </c>
      <c r="DH247" s="2">
        <v>52</v>
      </c>
      <c r="DI247" s="2">
        <v>38</v>
      </c>
      <c r="DJ247" s="2">
        <v>37</v>
      </c>
      <c r="DK247" s="2">
        <v>85</v>
      </c>
      <c r="DL247" s="2">
        <v>45</v>
      </c>
      <c r="DM247" s="2">
        <v>31</v>
      </c>
      <c r="DN247" s="2">
        <v>40</v>
      </c>
      <c r="DO247" s="2">
        <v>13</v>
      </c>
      <c r="DP247" s="2">
        <v>80</v>
      </c>
    </row>
    <row r="248" spans="19:120">
      <c r="S248" s="2">
        <v>0</v>
      </c>
      <c r="T248" s="2" t="str">
        <v>Isra Caldton</v>
      </c>
      <c r="U248" s="2">
        <v>91</v>
      </c>
      <c r="V248" s="2">
        <v>38</v>
      </c>
      <c r="W248" s="2">
        <v>28</v>
      </c>
      <c r="X248" s="2">
        <v>77</v>
      </c>
      <c r="Y248" s="2">
        <v>98</v>
      </c>
      <c r="Z248" s="2">
        <v>21</v>
      </c>
      <c r="AA248" s="2">
        <v>49</v>
      </c>
      <c r="AB248" s="2">
        <v>38</v>
      </c>
      <c r="AC248" s="2">
        <v>27</v>
      </c>
      <c r="AD248" s="2">
        <v>44</v>
      </c>
      <c r="AE248" s="2">
        <v>8</v>
      </c>
      <c r="AF248" s="2">
        <v>32</v>
      </c>
      <c r="AG248" s="2">
        <v>99</v>
      </c>
      <c r="AH248" s="2">
        <v>83</v>
      </c>
      <c r="AI248" s="2">
        <v>37</v>
      </c>
      <c r="AJ248" s="2">
        <v>72</v>
      </c>
      <c r="AK248" s="2">
        <v>79</v>
      </c>
      <c r="AL248" s="2">
        <v>59</v>
      </c>
      <c r="AM248" s="2">
        <v>92</v>
      </c>
      <c r="AN248" s="2">
        <v>65</v>
      </c>
      <c r="AO248" s="2">
        <v>16</v>
      </c>
      <c r="AP248" s="2">
        <v>11</v>
      </c>
      <c r="AQ248" s="2">
        <v>96</v>
      </c>
      <c r="AR248" s="2">
        <v>23</v>
      </c>
      <c r="AS248" s="2">
        <v>56</v>
      </c>
      <c r="AT248" s="2">
        <v>100</v>
      </c>
      <c r="AU248" s="2">
        <v>19</v>
      </c>
      <c r="AV248" s="2">
        <v>73</v>
      </c>
      <c r="AW248" s="2">
        <v>83</v>
      </c>
      <c r="AX248" s="2">
        <v>56</v>
      </c>
      <c r="AY248" s="2">
        <v>93</v>
      </c>
      <c r="AZ248" s="2">
        <v>62</v>
      </c>
      <c r="BA248" s="2">
        <v>36</v>
      </c>
      <c r="BB248" s="2">
        <v>71</v>
      </c>
      <c r="BC248" s="2">
        <v>14</v>
      </c>
      <c r="BD248" s="2">
        <v>88</v>
      </c>
      <c r="BE248" s="2">
        <v>39</v>
      </c>
      <c r="BF248" s="2">
        <v>98</v>
      </c>
      <c r="BG248" s="2">
        <v>42</v>
      </c>
      <c r="BH248" s="2">
        <v>37</v>
      </c>
      <c r="BI248" s="2">
        <v>38</v>
      </c>
      <c r="BJ248" s="2">
        <v>30</v>
      </c>
      <c r="BK248" s="2">
        <v>35</v>
      </c>
      <c r="BL248" s="2">
        <v>87</v>
      </c>
      <c r="BM248" s="2">
        <v>72</v>
      </c>
      <c r="BN248" s="2">
        <v>60</v>
      </c>
      <c r="BO248" s="2">
        <v>24</v>
      </c>
      <c r="BP248" s="2">
        <v>27</v>
      </c>
      <c r="BQ248" s="2">
        <v>55</v>
      </c>
      <c r="BR248" s="2">
        <v>77</v>
      </c>
      <c r="BS248" s="2">
        <v>90</v>
      </c>
      <c r="BT248" s="2">
        <v>22</v>
      </c>
      <c r="BU248" s="2">
        <v>78</v>
      </c>
      <c r="BV248" s="2">
        <v>74</v>
      </c>
      <c r="BW248" s="2">
        <v>51</v>
      </c>
      <c r="BX248" s="2">
        <v>1</v>
      </c>
      <c r="BY248" s="2">
        <v>63</v>
      </c>
      <c r="BZ248" s="2">
        <v>82</v>
      </c>
      <c r="CA248" s="2">
        <v>56</v>
      </c>
      <c r="CB248" s="2">
        <v>71</v>
      </c>
      <c r="CC248" s="2">
        <v>72</v>
      </c>
      <c r="CD248" s="2">
        <v>26</v>
      </c>
      <c r="CE248" s="2">
        <v>85</v>
      </c>
      <c r="CF248" s="2">
        <v>87</v>
      </c>
      <c r="CG248" s="2">
        <v>90</v>
      </c>
      <c r="CH248" s="2">
        <v>15</v>
      </c>
      <c r="CI248" s="2">
        <v>17</v>
      </c>
      <c r="CJ248" s="2">
        <v>67</v>
      </c>
      <c r="CK248" s="2">
        <v>48</v>
      </c>
      <c r="CL248" s="2">
        <v>11</v>
      </c>
      <c r="CM248" s="2">
        <v>31</v>
      </c>
      <c r="CN248" s="2">
        <v>37</v>
      </c>
      <c r="CO248" s="2">
        <v>52</v>
      </c>
      <c r="CP248" s="2">
        <v>45</v>
      </c>
      <c r="CQ248" s="2">
        <v>30</v>
      </c>
      <c r="CR248" s="2">
        <v>68</v>
      </c>
      <c r="CS248" s="2">
        <v>61</v>
      </c>
      <c r="CT248" s="2">
        <v>9</v>
      </c>
      <c r="CU248" s="2">
        <v>82</v>
      </c>
      <c r="CV248" s="2">
        <v>59</v>
      </c>
      <c r="CW248" s="2">
        <v>24</v>
      </c>
      <c r="CX248" s="2">
        <v>35</v>
      </c>
      <c r="CY248" s="2">
        <v>72</v>
      </c>
      <c r="CZ248" s="2">
        <v>14</v>
      </c>
      <c r="DA248" s="2">
        <v>25</v>
      </c>
      <c r="DB248" s="2">
        <v>51</v>
      </c>
      <c r="DC248" s="2">
        <v>14</v>
      </c>
      <c r="DD248" s="2">
        <v>39</v>
      </c>
      <c r="DE248" s="2">
        <v>46</v>
      </c>
      <c r="DF248" s="2">
        <v>56</v>
      </c>
      <c r="DG248" s="2">
        <v>17</v>
      </c>
      <c r="DH248" s="2">
        <v>43</v>
      </c>
      <c r="DI248" s="2">
        <v>35</v>
      </c>
      <c r="DJ248" s="2">
        <v>71</v>
      </c>
      <c r="DK248" s="2">
        <v>100</v>
      </c>
      <c r="DL248" s="2">
        <v>80</v>
      </c>
      <c r="DM248" s="2">
        <v>76</v>
      </c>
      <c r="DN248" s="2">
        <v>67</v>
      </c>
      <c r="DO248" s="2">
        <v>86</v>
      </c>
      <c r="DP248" s="2">
        <v>48</v>
      </c>
    </row>
    <row r="249" spans="19:120">
      <c r="S249" s="2">
        <v>1</v>
      </c>
      <c r="T249" s="2" t="str">
        <v>Avxon Ravenweather</v>
      </c>
      <c r="U249" s="2">
        <v>87</v>
      </c>
      <c r="V249" s="2">
        <v>99</v>
      </c>
      <c r="W249" s="2">
        <v>48</v>
      </c>
      <c r="X249" s="2">
        <v>74</v>
      </c>
      <c r="Y249" s="2">
        <v>41</v>
      </c>
      <c r="Z249" s="2">
        <v>72</v>
      </c>
      <c r="AA249" s="2">
        <v>47</v>
      </c>
      <c r="AB249" s="2">
        <v>63</v>
      </c>
      <c r="AC249" s="2">
        <v>12</v>
      </c>
      <c r="AD249" s="2">
        <v>29</v>
      </c>
      <c r="AE249" s="2">
        <v>44</v>
      </c>
      <c r="AF249" s="2">
        <v>48</v>
      </c>
      <c r="AG249" s="2">
        <v>77</v>
      </c>
      <c r="AH249" s="2">
        <v>59</v>
      </c>
      <c r="AI249" s="2">
        <v>15</v>
      </c>
      <c r="AJ249" s="2">
        <v>46</v>
      </c>
      <c r="AK249" s="2">
        <v>11</v>
      </c>
      <c r="AL249" s="2">
        <v>80</v>
      </c>
      <c r="AM249" s="2">
        <v>79</v>
      </c>
      <c r="AN249" s="2">
        <v>74</v>
      </c>
      <c r="AO249" s="2">
        <v>12</v>
      </c>
      <c r="AP249" s="2">
        <v>87</v>
      </c>
      <c r="AQ249" s="2">
        <v>79</v>
      </c>
      <c r="AR249" s="2">
        <v>12</v>
      </c>
      <c r="AS249" s="2">
        <v>3</v>
      </c>
      <c r="AT249" s="2">
        <v>26</v>
      </c>
      <c r="AU249" s="2">
        <v>25</v>
      </c>
      <c r="AV249" s="2">
        <v>16</v>
      </c>
      <c r="AW249" s="2">
        <v>20</v>
      </c>
      <c r="AX249" s="2">
        <v>69</v>
      </c>
      <c r="AY249" s="2">
        <v>40</v>
      </c>
      <c r="AZ249" s="2">
        <v>4</v>
      </c>
      <c r="BA249" s="2">
        <v>23</v>
      </c>
      <c r="BB249" s="2">
        <v>77</v>
      </c>
      <c r="BC249" s="2">
        <v>94</v>
      </c>
      <c r="BD249" s="2">
        <v>68</v>
      </c>
      <c r="BE249" s="2">
        <v>87</v>
      </c>
      <c r="BF249" s="2">
        <v>57</v>
      </c>
      <c r="BG249" s="2">
        <v>79</v>
      </c>
      <c r="BH249" s="2">
        <v>44</v>
      </c>
      <c r="BI249" s="2">
        <v>29</v>
      </c>
      <c r="BJ249" s="2">
        <v>80</v>
      </c>
      <c r="BK249" s="2">
        <v>97</v>
      </c>
      <c r="BL249" s="2">
        <v>66</v>
      </c>
      <c r="BM249" s="2">
        <v>87</v>
      </c>
      <c r="BN249" s="2">
        <v>67</v>
      </c>
      <c r="BO249" s="2">
        <v>54</v>
      </c>
      <c r="BP249" s="2">
        <v>18</v>
      </c>
      <c r="BQ249" s="2">
        <v>96</v>
      </c>
      <c r="BR249" s="2">
        <v>65</v>
      </c>
      <c r="BS249" s="2">
        <v>97</v>
      </c>
      <c r="BT249" s="2">
        <v>28</v>
      </c>
      <c r="BU249" s="2">
        <v>59</v>
      </c>
      <c r="BV249" s="2">
        <v>5</v>
      </c>
      <c r="BW249" s="2">
        <v>80</v>
      </c>
      <c r="BX249" s="2">
        <v>96</v>
      </c>
      <c r="BY249" s="2">
        <v>93</v>
      </c>
      <c r="BZ249" s="2">
        <v>8</v>
      </c>
      <c r="CA249" s="2">
        <v>29</v>
      </c>
      <c r="CB249" s="2">
        <v>28</v>
      </c>
      <c r="CC249" s="2">
        <v>65</v>
      </c>
      <c r="CD249" s="2">
        <v>74</v>
      </c>
      <c r="CE249" s="2">
        <v>29</v>
      </c>
      <c r="CF249" s="2">
        <v>69</v>
      </c>
      <c r="CG249" s="2">
        <v>59</v>
      </c>
      <c r="CH249" s="2">
        <v>13</v>
      </c>
      <c r="CI249" s="2">
        <v>79</v>
      </c>
      <c r="CJ249" s="2">
        <v>27</v>
      </c>
      <c r="CK249" s="2">
        <v>47</v>
      </c>
      <c r="CL249" s="2">
        <v>25</v>
      </c>
      <c r="CM249" s="2">
        <v>88</v>
      </c>
      <c r="CN249" s="2">
        <v>19</v>
      </c>
      <c r="CO249" s="2">
        <v>38</v>
      </c>
      <c r="CP249" s="2">
        <v>95</v>
      </c>
      <c r="CQ249" s="2">
        <v>94</v>
      </c>
      <c r="CR249" s="2">
        <v>61</v>
      </c>
      <c r="CS249" s="2">
        <v>79</v>
      </c>
      <c r="CT249" s="2">
        <v>36</v>
      </c>
      <c r="CU249" s="2">
        <v>55</v>
      </c>
      <c r="CV249" s="2">
        <v>3</v>
      </c>
      <c r="CW249" s="2">
        <v>61</v>
      </c>
      <c r="CX249" s="2">
        <v>72</v>
      </c>
      <c r="CY249" s="2">
        <v>75</v>
      </c>
      <c r="CZ249" s="2">
        <v>34</v>
      </c>
      <c r="DA249" s="2">
        <v>38</v>
      </c>
      <c r="DB249" s="2">
        <v>57</v>
      </c>
      <c r="DC249" s="2">
        <v>10</v>
      </c>
      <c r="DD249" s="2">
        <v>9</v>
      </c>
      <c r="DE249" s="2">
        <v>100</v>
      </c>
      <c r="DF249" s="2">
        <v>25</v>
      </c>
      <c r="DG249" s="2">
        <v>3</v>
      </c>
      <c r="DH249" s="2">
        <v>13</v>
      </c>
      <c r="DI249" s="2">
        <v>44</v>
      </c>
      <c r="DJ249" s="2">
        <v>83</v>
      </c>
      <c r="DK249" s="2">
        <v>35</v>
      </c>
      <c r="DL249" s="2">
        <v>2</v>
      </c>
      <c r="DM249" s="2">
        <v>25</v>
      </c>
      <c r="DN249" s="2">
        <v>65</v>
      </c>
      <c r="DO249" s="2">
        <v>73</v>
      </c>
      <c r="DP249" s="2">
        <v>10</v>
      </c>
    </row>
    <row r="250" spans="19:120">
      <c r="S250" s="2">
        <v>1</v>
      </c>
      <c r="T250" s="2" t="str">
        <v>Cole Ravenmond</v>
      </c>
      <c r="U250" s="2">
        <v>37</v>
      </c>
      <c r="V250" s="2">
        <v>62</v>
      </c>
      <c r="W250" s="2">
        <v>77</v>
      </c>
      <c r="X250" s="2">
        <v>72</v>
      </c>
      <c r="Y250" s="2">
        <v>87</v>
      </c>
      <c r="Z250" s="2">
        <v>57</v>
      </c>
      <c r="AA250" s="2">
        <v>42</v>
      </c>
      <c r="AB250" s="2">
        <v>28</v>
      </c>
      <c r="AC250" s="2">
        <v>46</v>
      </c>
      <c r="AD250" s="2">
        <v>64</v>
      </c>
      <c r="AE250" s="2">
        <v>55</v>
      </c>
      <c r="AF250" s="2">
        <v>36</v>
      </c>
      <c r="AG250" s="2">
        <v>24</v>
      </c>
      <c r="AH250" s="2">
        <v>9</v>
      </c>
      <c r="AI250" s="2">
        <v>65</v>
      </c>
      <c r="AJ250" s="2">
        <v>63</v>
      </c>
      <c r="AK250" s="2">
        <v>94</v>
      </c>
      <c r="AL250" s="2">
        <v>22</v>
      </c>
      <c r="AM250" s="2">
        <v>13</v>
      </c>
      <c r="AN250" s="2">
        <v>80</v>
      </c>
      <c r="AO250" s="2">
        <v>79</v>
      </c>
      <c r="AP250" s="2">
        <v>83</v>
      </c>
      <c r="AQ250" s="2">
        <v>70</v>
      </c>
      <c r="AR250" s="2">
        <v>25</v>
      </c>
      <c r="AS250" s="2">
        <v>52</v>
      </c>
      <c r="AT250" s="2">
        <v>65</v>
      </c>
      <c r="AU250" s="2">
        <v>56</v>
      </c>
      <c r="AV250" s="2">
        <v>34</v>
      </c>
      <c r="AW250" s="2">
        <v>38</v>
      </c>
      <c r="AX250" s="2">
        <v>19</v>
      </c>
      <c r="AY250" s="2">
        <v>85</v>
      </c>
      <c r="AZ250" s="2">
        <v>83</v>
      </c>
      <c r="BA250" s="2">
        <v>36</v>
      </c>
      <c r="BB250" s="2">
        <v>34</v>
      </c>
      <c r="BC250" s="2">
        <v>45</v>
      </c>
      <c r="BD250" s="2">
        <v>79</v>
      </c>
      <c r="BE250" s="2">
        <v>4</v>
      </c>
      <c r="BF250" s="2">
        <v>62</v>
      </c>
      <c r="BG250" s="2">
        <v>80</v>
      </c>
      <c r="BH250" s="2">
        <v>12</v>
      </c>
      <c r="BI250" s="2">
        <v>62</v>
      </c>
      <c r="BJ250" s="2">
        <v>26</v>
      </c>
      <c r="BK250" s="2">
        <v>3</v>
      </c>
      <c r="BL250" s="2">
        <v>23</v>
      </c>
      <c r="BM250" s="2">
        <v>90</v>
      </c>
      <c r="BN250" s="2">
        <v>26</v>
      </c>
      <c r="BO250" s="2">
        <v>62</v>
      </c>
      <c r="BP250" s="2">
        <v>42</v>
      </c>
      <c r="BQ250" s="2">
        <v>34</v>
      </c>
      <c r="BR250" s="2">
        <v>12</v>
      </c>
      <c r="BS250" s="2">
        <v>43</v>
      </c>
      <c r="BT250" s="2">
        <v>83</v>
      </c>
      <c r="BU250" s="2">
        <v>88</v>
      </c>
      <c r="BV250" s="2">
        <v>41</v>
      </c>
      <c r="BW250" s="2">
        <v>70</v>
      </c>
      <c r="BX250" s="2">
        <v>91</v>
      </c>
      <c r="BY250" s="2">
        <v>3</v>
      </c>
      <c r="BZ250" s="2">
        <v>26</v>
      </c>
      <c r="CA250" s="2">
        <v>14</v>
      </c>
      <c r="CB250" s="2">
        <v>13</v>
      </c>
      <c r="CC250" s="2">
        <v>21</v>
      </c>
      <c r="CD250" s="2">
        <v>48</v>
      </c>
      <c r="CE250" s="2">
        <v>91</v>
      </c>
      <c r="CF250" s="2">
        <v>74</v>
      </c>
      <c r="CG250" s="2">
        <v>58</v>
      </c>
      <c r="CH250" s="2">
        <v>23</v>
      </c>
      <c r="CI250" s="2">
        <v>8</v>
      </c>
      <c r="CJ250" s="2">
        <v>35</v>
      </c>
      <c r="CK250" s="2">
        <v>40</v>
      </c>
      <c r="CL250" s="2">
        <v>18</v>
      </c>
      <c r="CM250" s="2">
        <v>56</v>
      </c>
      <c r="CN250" s="2">
        <v>25</v>
      </c>
      <c r="CO250" s="2">
        <v>4</v>
      </c>
      <c r="CP250" s="2">
        <v>65</v>
      </c>
      <c r="CQ250" s="2">
        <v>6</v>
      </c>
      <c r="CR250" s="2">
        <v>87</v>
      </c>
      <c r="CS250" s="2">
        <v>64</v>
      </c>
      <c r="CT250" s="2">
        <v>78</v>
      </c>
      <c r="CU250" s="2">
        <v>93</v>
      </c>
      <c r="CV250" s="2">
        <v>99</v>
      </c>
      <c r="CW250" s="2">
        <v>69</v>
      </c>
      <c r="CX250" s="2">
        <v>58</v>
      </c>
      <c r="CY250" s="2">
        <v>89</v>
      </c>
      <c r="CZ250" s="2">
        <v>65</v>
      </c>
      <c r="DA250" s="2">
        <v>51</v>
      </c>
      <c r="DB250" s="2">
        <v>7</v>
      </c>
      <c r="DC250" s="2">
        <v>1</v>
      </c>
      <c r="DD250" s="2">
        <v>40</v>
      </c>
      <c r="DE250" s="2">
        <v>41</v>
      </c>
      <c r="DF250" s="2">
        <v>42</v>
      </c>
      <c r="DG250" s="2">
        <v>67</v>
      </c>
      <c r="DH250" s="2">
        <v>5</v>
      </c>
      <c r="DI250" s="2">
        <v>95</v>
      </c>
      <c r="DJ250" s="2">
        <v>35</v>
      </c>
      <c r="DK250" s="2">
        <v>89</v>
      </c>
      <c r="DL250" s="2">
        <v>57</v>
      </c>
      <c r="DM250" s="2">
        <v>54</v>
      </c>
      <c r="DN250" s="2">
        <v>97</v>
      </c>
      <c r="DO250" s="2">
        <v>66</v>
      </c>
      <c r="DP250" s="2">
        <v>31</v>
      </c>
    </row>
    <row r="251" spans="19:120">
      <c r="S251" s="2">
        <v>0</v>
      </c>
      <c r="T251" s="2" t="str">
        <v>Max Winsshaw</v>
      </c>
      <c r="U251" s="2">
        <v>6</v>
      </c>
      <c r="V251" s="2">
        <v>83</v>
      </c>
      <c r="W251" s="2">
        <v>12</v>
      </c>
      <c r="X251" s="2">
        <v>97</v>
      </c>
      <c r="Y251" s="2">
        <v>69</v>
      </c>
      <c r="Z251" s="2">
        <v>99</v>
      </c>
      <c r="AA251" s="2">
        <v>19</v>
      </c>
      <c r="AB251" s="2">
        <v>97</v>
      </c>
      <c r="AC251" s="2">
        <v>80</v>
      </c>
      <c r="AD251" s="2">
        <v>100</v>
      </c>
      <c r="AE251" s="2">
        <v>38</v>
      </c>
      <c r="AF251" s="2">
        <v>49</v>
      </c>
      <c r="AG251" s="2">
        <v>25</v>
      </c>
      <c r="AH251" s="2">
        <v>99</v>
      </c>
      <c r="AI251" s="2">
        <v>61</v>
      </c>
      <c r="AJ251" s="2">
        <v>51</v>
      </c>
      <c r="AK251" s="2">
        <v>91</v>
      </c>
      <c r="AL251" s="2">
        <v>87</v>
      </c>
      <c r="AM251" s="2">
        <v>84</v>
      </c>
      <c r="AN251" s="2">
        <v>76</v>
      </c>
      <c r="AO251" s="2">
        <v>58</v>
      </c>
      <c r="AP251" s="2">
        <v>100</v>
      </c>
      <c r="AQ251" s="2">
        <v>74</v>
      </c>
      <c r="AR251" s="2">
        <v>15</v>
      </c>
      <c r="AS251" s="2">
        <v>4</v>
      </c>
      <c r="AT251" s="2">
        <v>14</v>
      </c>
      <c r="AU251" s="2">
        <v>43</v>
      </c>
      <c r="AV251" s="2">
        <v>8</v>
      </c>
      <c r="AW251" s="2">
        <v>45</v>
      </c>
      <c r="AX251" s="2">
        <v>19</v>
      </c>
      <c r="AY251" s="2">
        <v>9</v>
      </c>
      <c r="AZ251" s="2">
        <v>7</v>
      </c>
      <c r="BA251" s="2">
        <v>79</v>
      </c>
      <c r="BB251" s="2">
        <v>40</v>
      </c>
      <c r="BC251" s="2">
        <v>88</v>
      </c>
      <c r="BD251" s="2">
        <v>66</v>
      </c>
      <c r="BE251" s="2">
        <v>72</v>
      </c>
      <c r="BF251" s="2">
        <v>67</v>
      </c>
      <c r="BG251" s="2">
        <v>26</v>
      </c>
      <c r="BH251" s="2">
        <v>38</v>
      </c>
      <c r="BI251" s="2">
        <v>17</v>
      </c>
      <c r="BJ251" s="2">
        <v>94</v>
      </c>
      <c r="BK251" s="2">
        <v>71</v>
      </c>
      <c r="BL251" s="2">
        <v>70</v>
      </c>
      <c r="BM251" s="2">
        <v>37</v>
      </c>
      <c r="BN251" s="2">
        <v>65</v>
      </c>
      <c r="BO251" s="2">
        <v>88</v>
      </c>
      <c r="BP251" s="2">
        <v>36</v>
      </c>
      <c r="BQ251" s="2">
        <v>49</v>
      </c>
      <c r="BR251" s="2">
        <v>76</v>
      </c>
      <c r="BS251" s="2">
        <v>77</v>
      </c>
      <c r="BT251" s="2">
        <v>71</v>
      </c>
      <c r="BU251" s="2">
        <v>93</v>
      </c>
      <c r="BV251" s="2">
        <v>9</v>
      </c>
      <c r="BW251" s="2">
        <v>47</v>
      </c>
      <c r="BX251" s="2">
        <v>4</v>
      </c>
      <c r="BY251" s="2">
        <v>56</v>
      </c>
      <c r="BZ251" s="2">
        <v>16</v>
      </c>
      <c r="CA251" s="2">
        <v>99</v>
      </c>
      <c r="CB251" s="2">
        <v>38</v>
      </c>
      <c r="CC251" s="2">
        <v>49</v>
      </c>
      <c r="CD251" s="2">
        <v>22</v>
      </c>
      <c r="CE251" s="2">
        <v>20</v>
      </c>
      <c r="CF251" s="2">
        <v>60</v>
      </c>
      <c r="CG251" s="2">
        <v>82</v>
      </c>
      <c r="CH251" s="2">
        <v>17</v>
      </c>
      <c r="CI251" s="2">
        <v>91</v>
      </c>
      <c r="CJ251" s="2">
        <v>33</v>
      </c>
      <c r="CK251" s="2">
        <v>49</v>
      </c>
      <c r="CL251" s="2">
        <v>88</v>
      </c>
      <c r="CM251" s="2">
        <v>90</v>
      </c>
      <c r="CN251" s="2">
        <v>42</v>
      </c>
      <c r="CO251" s="2">
        <v>57</v>
      </c>
      <c r="CP251" s="2">
        <v>28</v>
      </c>
      <c r="CQ251" s="2">
        <v>37</v>
      </c>
      <c r="CR251" s="2">
        <v>44</v>
      </c>
      <c r="CS251" s="2">
        <v>49</v>
      </c>
      <c r="CT251" s="2">
        <v>47</v>
      </c>
      <c r="CU251" s="2">
        <v>49</v>
      </c>
      <c r="CV251" s="2">
        <v>58</v>
      </c>
      <c r="CW251" s="2">
        <v>22</v>
      </c>
      <c r="CX251" s="2">
        <v>74</v>
      </c>
      <c r="CY251" s="2">
        <v>79</v>
      </c>
      <c r="CZ251" s="2">
        <v>27</v>
      </c>
      <c r="DA251" s="2">
        <v>15</v>
      </c>
      <c r="DB251" s="2">
        <v>85</v>
      </c>
      <c r="DC251" s="2">
        <v>43</v>
      </c>
      <c r="DD251" s="2">
        <v>95</v>
      </c>
      <c r="DE251" s="2">
        <v>92</v>
      </c>
      <c r="DF251" s="2">
        <v>46</v>
      </c>
      <c r="DG251" s="2">
        <v>18</v>
      </c>
      <c r="DH251" s="2">
        <v>79</v>
      </c>
      <c r="DI251" s="2">
        <v>70</v>
      </c>
      <c r="DJ251" s="2">
        <v>52</v>
      </c>
      <c r="DK251" s="2">
        <v>71</v>
      </c>
      <c r="DL251" s="2">
        <v>82</v>
      </c>
      <c r="DM251" s="2">
        <v>82</v>
      </c>
      <c r="DN251" s="2">
        <v>15</v>
      </c>
      <c r="DO251" s="2">
        <v>42</v>
      </c>
      <c r="DP251" s="2">
        <v>17</v>
      </c>
    </row>
    <row r="252" spans="19:120">
      <c r="S252" s="2">
        <v>0</v>
      </c>
      <c r="T252" s="2" t="str">
        <v>Mai Merriwell</v>
      </c>
      <c r="U252" s="2">
        <v>59</v>
      </c>
      <c r="V252" s="2">
        <v>42</v>
      </c>
      <c r="W252" s="2">
        <v>53</v>
      </c>
      <c r="X252" s="2">
        <v>4</v>
      </c>
      <c r="Y252" s="2">
        <v>94</v>
      </c>
      <c r="Z252" s="2">
        <v>88</v>
      </c>
      <c r="AA252" s="2">
        <v>67</v>
      </c>
      <c r="AB252" s="2">
        <v>60</v>
      </c>
      <c r="AC252" s="2">
        <v>70</v>
      </c>
      <c r="AD252" s="2">
        <v>86</v>
      </c>
      <c r="AE252" s="2">
        <v>85</v>
      </c>
      <c r="AF252" s="2">
        <v>74</v>
      </c>
      <c r="AG252" s="2">
        <v>51</v>
      </c>
      <c r="AH252" s="2">
        <v>98</v>
      </c>
      <c r="AI252" s="2">
        <v>7</v>
      </c>
      <c r="AJ252" s="2">
        <v>26</v>
      </c>
      <c r="AK252" s="2">
        <v>71</v>
      </c>
      <c r="AL252" s="2">
        <v>52</v>
      </c>
      <c r="AM252" s="2">
        <v>32</v>
      </c>
      <c r="AN252" s="2">
        <v>14</v>
      </c>
      <c r="AO252" s="2">
        <v>98</v>
      </c>
      <c r="AP252" s="2">
        <v>54</v>
      </c>
      <c r="AQ252" s="2">
        <v>92</v>
      </c>
      <c r="AR252" s="2">
        <v>41</v>
      </c>
      <c r="AS252" s="2">
        <v>17</v>
      </c>
      <c r="AT252" s="2">
        <v>90</v>
      </c>
      <c r="AU252" s="2">
        <v>24</v>
      </c>
      <c r="AV252" s="2">
        <v>72</v>
      </c>
      <c r="AW252" s="2">
        <v>59</v>
      </c>
      <c r="AX252" s="2">
        <v>82</v>
      </c>
      <c r="AY252" s="2">
        <v>26</v>
      </c>
      <c r="AZ252" s="2">
        <v>58</v>
      </c>
      <c r="BA252" s="2">
        <v>87</v>
      </c>
      <c r="BB252" s="2">
        <v>50</v>
      </c>
      <c r="BC252" s="2">
        <v>80</v>
      </c>
      <c r="BD252" s="2">
        <v>99</v>
      </c>
      <c r="BE252" s="2">
        <v>16</v>
      </c>
      <c r="BF252" s="2">
        <v>54</v>
      </c>
      <c r="BG252" s="2">
        <v>62</v>
      </c>
      <c r="BH252" s="2">
        <v>13</v>
      </c>
      <c r="BI252" s="2">
        <v>34</v>
      </c>
      <c r="BJ252" s="2">
        <v>44</v>
      </c>
      <c r="BK252" s="2">
        <v>72</v>
      </c>
      <c r="BL252" s="2">
        <v>6</v>
      </c>
      <c r="BM252" s="2">
        <v>77</v>
      </c>
      <c r="BN252" s="2">
        <v>20</v>
      </c>
      <c r="BO252" s="2">
        <v>45</v>
      </c>
      <c r="BP252" s="2">
        <v>1</v>
      </c>
      <c r="BQ252" s="2">
        <v>47</v>
      </c>
      <c r="BR252" s="2">
        <v>96</v>
      </c>
      <c r="BS252" s="2">
        <v>22</v>
      </c>
      <c r="BT252" s="2">
        <v>27</v>
      </c>
      <c r="BU252" s="2">
        <v>33</v>
      </c>
      <c r="BV252" s="2">
        <v>39</v>
      </c>
      <c r="BW252" s="2">
        <v>84</v>
      </c>
      <c r="BX252" s="2">
        <v>87</v>
      </c>
      <c r="BY252" s="2">
        <v>24</v>
      </c>
      <c r="BZ252" s="2">
        <v>46</v>
      </c>
      <c r="CA252" s="2">
        <v>57</v>
      </c>
      <c r="CB252" s="2">
        <v>95</v>
      </c>
      <c r="CC252" s="2">
        <v>30</v>
      </c>
      <c r="CD252" s="2">
        <v>41</v>
      </c>
      <c r="CE252" s="2">
        <v>100</v>
      </c>
      <c r="CF252" s="2">
        <v>35</v>
      </c>
      <c r="CG252" s="2">
        <v>68</v>
      </c>
      <c r="CH252" s="2">
        <v>3</v>
      </c>
      <c r="CI252" s="2">
        <v>39</v>
      </c>
      <c r="CJ252" s="2">
        <v>85</v>
      </c>
      <c r="CK252" s="2">
        <v>43</v>
      </c>
      <c r="CL252" s="2">
        <v>54</v>
      </c>
      <c r="CM252" s="2">
        <v>27</v>
      </c>
      <c r="CN252" s="2">
        <v>37</v>
      </c>
      <c r="CO252" s="2">
        <v>11</v>
      </c>
      <c r="CP252" s="2">
        <v>38</v>
      </c>
      <c r="CQ252" s="2">
        <v>65</v>
      </c>
      <c r="CR252" s="2">
        <v>66</v>
      </c>
      <c r="CS252" s="2">
        <v>29</v>
      </c>
      <c r="CT252" s="2">
        <v>64</v>
      </c>
      <c r="CU252" s="2">
        <v>48</v>
      </c>
      <c r="CV252" s="2">
        <v>25</v>
      </c>
      <c r="CW252" s="2">
        <v>41</v>
      </c>
      <c r="CX252" s="2">
        <v>90</v>
      </c>
      <c r="CY252" s="2">
        <v>24</v>
      </c>
      <c r="CZ252" s="2">
        <v>11</v>
      </c>
      <c r="DA252" s="2">
        <v>17</v>
      </c>
      <c r="DB252" s="2">
        <v>66</v>
      </c>
      <c r="DC252" s="2">
        <v>69</v>
      </c>
      <c r="DD252" s="2">
        <v>96</v>
      </c>
      <c r="DE252" s="2">
        <v>68</v>
      </c>
      <c r="DF252" s="2">
        <v>32</v>
      </c>
      <c r="DG252" s="2">
        <v>59</v>
      </c>
      <c r="DH252" s="2">
        <v>62</v>
      </c>
      <c r="DI252" s="2">
        <v>11</v>
      </c>
      <c r="DJ252" s="2">
        <v>34</v>
      </c>
      <c r="DK252" s="2">
        <v>71</v>
      </c>
      <c r="DL252" s="2">
        <v>16</v>
      </c>
      <c r="DM252" s="2">
        <v>34</v>
      </c>
      <c r="DN252" s="2">
        <v>18</v>
      </c>
      <c r="DO252" s="2">
        <v>3</v>
      </c>
      <c r="DP252" s="2">
        <v>98</v>
      </c>
    </row>
    <row r="253" spans="19:120">
      <c r="S253" s="2">
        <v>1</v>
      </c>
      <c r="T253" s="2" t="str">
        <v>Ryxon Belridge</v>
      </c>
      <c r="U253" s="2">
        <v>39</v>
      </c>
      <c r="V253" s="2">
        <v>44</v>
      </c>
      <c r="W253" s="2">
        <v>47</v>
      </c>
      <c r="X253" s="2">
        <v>70</v>
      </c>
      <c r="Y253" s="2">
        <v>14</v>
      </c>
      <c r="Z253" s="2">
        <v>70</v>
      </c>
      <c r="AA253" s="2">
        <v>94</v>
      </c>
      <c r="AB253" s="2">
        <v>69</v>
      </c>
      <c r="AC253" s="2">
        <v>17</v>
      </c>
      <c r="AD253" s="2">
        <v>81</v>
      </c>
      <c r="AE253" s="2">
        <v>93</v>
      </c>
      <c r="AF253" s="2">
        <v>16</v>
      </c>
      <c r="AG253" s="2">
        <v>3</v>
      </c>
      <c r="AH253" s="2">
        <v>89</v>
      </c>
      <c r="AI253" s="2">
        <v>27</v>
      </c>
      <c r="AJ253" s="2">
        <v>63</v>
      </c>
      <c r="AK253" s="2">
        <v>83</v>
      </c>
      <c r="AL253" s="2">
        <v>64</v>
      </c>
      <c r="AM253" s="2">
        <v>45</v>
      </c>
      <c r="AN253" s="2">
        <v>31</v>
      </c>
      <c r="AO253" s="2">
        <v>80</v>
      </c>
      <c r="AP253" s="2">
        <v>7</v>
      </c>
      <c r="AQ253" s="2">
        <v>38</v>
      </c>
      <c r="AR253" s="2">
        <v>90</v>
      </c>
      <c r="AS253" s="2">
        <v>94</v>
      </c>
      <c r="AT253" s="2">
        <v>46</v>
      </c>
      <c r="AU253" s="2">
        <v>22</v>
      </c>
      <c r="AV253" s="2">
        <v>36</v>
      </c>
      <c r="AW253" s="2">
        <v>75</v>
      </c>
      <c r="AX253" s="2">
        <v>14</v>
      </c>
      <c r="AY253" s="2">
        <v>3</v>
      </c>
      <c r="AZ253" s="2">
        <v>20</v>
      </c>
      <c r="BA253" s="2">
        <v>60</v>
      </c>
      <c r="BB253" s="2">
        <v>38</v>
      </c>
      <c r="BC253" s="2">
        <v>65</v>
      </c>
      <c r="BD253" s="2">
        <v>5</v>
      </c>
      <c r="BE253" s="2">
        <v>95</v>
      </c>
      <c r="BF253" s="2">
        <v>67</v>
      </c>
      <c r="BG253" s="2">
        <v>69</v>
      </c>
      <c r="BH253" s="2">
        <v>71</v>
      </c>
      <c r="BI253" s="2">
        <v>23</v>
      </c>
      <c r="BJ253" s="2">
        <v>61</v>
      </c>
      <c r="BK253" s="2">
        <v>32</v>
      </c>
      <c r="BL253" s="2">
        <v>45</v>
      </c>
      <c r="BM253" s="2">
        <v>2</v>
      </c>
      <c r="BN253" s="2">
        <v>53</v>
      </c>
      <c r="BO253" s="2">
        <v>9</v>
      </c>
      <c r="BP253" s="2">
        <v>73</v>
      </c>
      <c r="BQ253" s="2">
        <v>73</v>
      </c>
      <c r="BR253" s="2">
        <v>48</v>
      </c>
      <c r="BS253" s="2">
        <v>24</v>
      </c>
      <c r="BT253" s="2">
        <v>55</v>
      </c>
      <c r="BU253" s="2">
        <v>42</v>
      </c>
      <c r="BV253" s="2">
        <v>36</v>
      </c>
      <c r="BW253" s="2">
        <v>11</v>
      </c>
      <c r="BX253" s="2">
        <v>92</v>
      </c>
      <c r="BY253" s="2">
        <v>54</v>
      </c>
      <c r="BZ253" s="2">
        <v>37</v>
      </c>
      <c r="CA253" s="2">
        <v>24</v>
      </c>
      <c r="CB253" s="2">
        <v>18</v>
      </c>
      <c r="CC253" s="2">
        <v>100</v>
      </c>
      <c r="CD253" s="2">
        <v>28</v>
      </c>
      <c r="CE253" s="2">
        <v>24</v>
      </c>
      <c r="CF253" s="2">
        <v>19</v>
      </c>
      <c r="CG253" s="2">
        <v>26</v>
      </c>
      <c r="CH253" s="2">
        <v>94</v>
      </c>
      <c r="CI253" s="2">
        <v>22</v>
      </c>
      <c r="CJ253" s="2">
        <v>32</v>
      </c>
      <c r="CK253" s="2">
        <v>92</v>
      </c>
      <c r="CL253" s="2">
        <v>22</v>
      </c>
      <c r="CM253" s="2">
        <v>90</v>
      </c>
      <c r="CN253" s="2">
        <v>18</v>
      </c>
      <c r="CO253" s="2">
        <v>44</v>
      </c>
      <c r="CP253" s="2">
        <v>74</v>
      </c>
      <c r="CQ253" s="2">
        <v>98</v>
      </c>
      <c r="CR253" s="2">
        <v>6</v>
      </c>
      <c r="CS253" s="2">
        <v>34</v>
      </c>
      <c r="CT253" s="2">
        <v>56</v>
      </c>
      <c r="CU253" s="2">
        <v>28</v>
      </c>
      <c r="CV253" s="2">
        <v>26</v>
      </c>
      <c r="CW253" s="2">
        <v>6</v>
      </c>
      <c r="CX253" s="2">
        <v>67</v>
      </c>
      <c r="CY253" s="2">
        <v>33</v>
      </c>
      <c r="CZ253" s="2">
        <v>55</v>
      </c>
      <c r="DA253" s="2">
        <v>46</v>
      </c>
      <c r="DB253" s="2">
        <v>100</v>
      </c>
      <c r="DC253" s="2">
        <v>53</v>
      </c>
      <c r="DD253" s="2">
        <v>9</v>
      </c>
      <c r="DE253" s="2">
        <v>1</v>
      </c>
      <c r="DF253" s="2">
        <v>52</v>
      </c>
      <c r="DG253" s="2">
        <v>31</v>
      </c>
      <c r="DH253" s="2">
        <v>48</v>
      </c>
      <c r="DI253" s="2">
        <v>86</v>
      </c>
      <c r="DJ253" s="2">
        <v>86</v>
      </c>
      <c r="DK253" s="2">
        <v>64</v>
      </c>
      <c r="DL253" s="2">
        <v>23</v>
      </c>
      <c r="DM253" s="2">
        <v>65</v>
      </c>
      <c r="DN253" s="2">
        <v>56</v>
      </c>
      <c r="DO253" s="2">
        <v>98</v>
      </c>
      <c r="DP253" s="2">
        <v>3</v>
      </c>
    </row>
    <row r="254" spans="19:120">
      <c r="S254" s="2">
        <v>0</v>
      </c>
      <c r="T254" s="2" t="str">
        <v>Cox Trensridge</v>
      </c>
      <c r="U254" s="2">
        <v>30</v>
      </c>
      <c r="V254" s="2">
        <v>48</v>
      </c>
      <c r="W254" s="2">
        <v>62</v>
      </c>
      <c r="X254" s="2">
        <v>32</v>
      </c>
      <c r="Y254" s="2">
        <v>70</v>
      </c>
      <c r="Z254" s="2">
        <v>59</v>
      </c>
      <c r="AA254" s="2">
        <v>67</v>
      </c>
      <c r="AB254" s="2">
        <v>71</v>
      </c>
      <c r="AC254" s="2">
        <v>64</v>
      </c>
      <c r="AD254" s="2">
        <v>94</v>
      </c>
      <c r="AE254" s="2">
        <v>99</v>
      </c>
      <c r="AF254" s="2">
        <v>64</v>
      </c>
      <c r="AG254" s="2">
        <v>14</v>
      </c>
      <c r="AH254" s="2">
        <v>39</v>
      </c>
      <c r="AI254" s="2">
        <v>39</v>
      </c>
      <c r="AJ254" s="2">
        <v>73</v>
      </c>
      <c r="AK254" s="2">
        <v>74</v>
      </c>
      <c r="AL254" s="2">
        <v>86</v>
      </c>
      <c r="AM254" s="2">
        <v>28</v>
      </c>
      <c r="AN254" s="2">
        <v>36</v>
      </c>
      <c r="AO254" s="2">
        <v>82</v>
      </c>
      <c r="AP254" s="2">
        <v>64</v>
      </c>
      <c r="AQ254" s="2">
        <v>74</v>
      </c>
      <c r="AR254" s="2">
        <v>72</v>
      </c>
      <c r="AS254" s="2">
        <v>93</v>
      </c>
      <c r="AT254" s="2">
        <v>3</v>
      </c>
      <c r="AU254" s="2">
        <v>23</v>
      </c>
      <c r="AV254" s="2">
        <v>18</v>
      </c>
      <c r="AW254" s="2">
        <v>19</v>
      </c>
      <c r="AX254" s="2">
        <v>27</v>
      </c>
      <c r="AY254" s="2">
        <v>73</v>
      </c>
      <c r="AZ254" s="2">
        <v>43</v>
      </c>
      <c r="BA254" s="2">
        <v>89</v>
      </c>
      <c r="BB254" s="2">
        <v>1</v>
      </c>
      <c r="BC254" s="2">
        <v>19</v>
      </c>
      <c r="BD254" s="2">
        <v>56</v>
      </c>
      <c r="BE254" s="2">
        <v>40</v>
      </c>
      <c r="BF254" s="2">
        <v>45</v>
      </c>
      <c r="BG254" s="2">
        <v>11</v>
      </c>
      <c r="BH254" s="2">
        <v>1</v>
      </c>
      <c r="BI254" s="2">
        <v>26</v>
      </c>
      <c r="BJ254" s="2">
        <v>32</v>
      </c>
      <c r="BK254" s="2">
        <v>23</v>
      </c>
      <c r="BL254" s="2">
        <v>72</v>
      </c>
      <c r="BM254" s="2">
        <v>73</v>
      </c>
      <c r="BN254" s="2">
        <v>29</v>
      </c>
      <c r="BO254" s="2">
        <v>41</v>
      </c>
      <c r="BP254" s="2">
        <v>77</v>
      </c>
      <c r="BQ254" s="2">
        <v>1</v>
      </c>
      <c r="BR254" s="2">
        <v>76</v>
      </c>
      <c r="BS254" s="2">
        <v>33</v>
      </c>
      <c r="BT254" s="2">
        <v>87</v>
      </c>
      <c r="BU254" s="2">
        <v>49</v>
      </c>
      <c r="BV254" s="2">
        <v>56</v>
      </c>
      <c r="BW254" s="2">
        <v>13</v>
      </c>
      <c r="BX254" s="2">
        <v>34</v>
      </c>
      <c r="BY254" s="2">
        <v>58</v>
      </c>
      <c r="BZ254" s="2">
        <v>74</v>
      </c>
      <c r="CA254" s="2">
        <v>12</v>
      </c>
      <c r="CB254" s="2">
        <v>50</v>
      </c>
      <c r="CC254" s="2">
        <v>96</v>
      </c>
      <c r="CD254" s="2">
        <v>90</v>
      </c>
      <c r="CE254" s="2">
        <v>63</v>
      </c>
      <c r="CF254" s="2">
        <v>18</v>
      </c>
      <c r="CG254" s="2">
        <v>6</v>
      </c>
      <c r="CH254" s="2">
        <v>42</v>
      </c>
      <c r="CI254" s="2">
        <v>1</v>
      </c>
      <c r="CJ254" s="2">
        <v>67</v>
      </c>
      <c r="CK254" s="2">
        <v>32</v>
      </c>
      <c r="CL254" s="2">
        <v>37</v>
      </c>
      <c r="CM254" s="2">
        <v>28</v>
      </c>
      <c r="CN254" s="2">
        <v>96</v>
      </c>
      <c r="CO254" s="2">
        <v>82</v>
      </c>
      <c r="CP254" s="2">
        <v>18</v>
      </c>
      <c r="CQ254" s="2">
        <v>69</v>
      </c>
      <c r="CR254" s="2">
        <v>70</v>
      </c>
      <c r="CS254" s="2">
        <v>6</v>
      </c>
      <c r="CT254" s="2">
        <v>54</v>
      </c>
      <c r="CU254" s="2">
        <v>16</v>
      </c>
      <c r="CV254" s="2">
        <v>20</v>
      </c>
      <c r="CW254" s="2">
        <v>65</v>
      </c>
      <c r="CX254" s="2">
        <v>24</v>
      </c>
      <c r="CY254" s="2">
        <v>63</v>
      </c>
      <c r="CZ254" s="2">
        <v>51</v>
      </c>
      <c r="DA254" s="2">
        <v>71</v>
      </c>
      <c r="DB254" s="2">
        <v>47</v>
      </c>
      <c r="DC254" s="2">
        <v>95</v>
      </c>
      <c r="DD254" s="2">
        <v>86</v>
      </c>
      <c r="DE254" s="2">
        <v>77</v>
      </c>
      <c r="DF254" s="2">
        <v>100</v>
      </c>
      <c r="DG254" s="2">
        <v>36</v>
      </c>
      <c r="DH254" s="2">
        <v>94</v>
      </c>
      <c r="DI254" s="2">
        <v>28</v>
      </c>
      <c r="DJ254" s="2">
        <v>34</v>
      </c>
      <c r="DK254" s="2">
        <v>35</v>
      </c>
      <c r="DL254" s="2">
        <v>68</v>
      </c>
      <c r="DM254" s="2">
        <v>12</v>
      </c>
      <c r="DN254" s="2">
        <v>55</v>
      </c>
      <c r="DO254" s="2">
        <v>32</v>
      </c>
      <c r="DP254" s="2">
        <v>100</v>
      </c>
    </row>
    <row r="255" spans="19:120">
      <c r="S255" s="2">
        <v>0</v>
      </c>
      <c r="T255" s="2" t="str">
        <v>Kixon Thornker</v>
      </c>
      <c r="U255" s="2">
        <v>74</v>
      </c>
      <c r="V255" s="2">
        <v>45</v>
      </c>
      <c r="W255" s="2">
        <v>97</v>
      </c>
      <c r="X255" s="2">
        <v>32</v>
      </c>
      <c r="Y255" s="2">
        <v>31</v>
      </c>
      <c r="Z255" s="2">
        <v>37</v>
      </c>
      <c r="AA255" s="2">
        <v>42</v>
      </c>
      <c r="AB255" s="2">
        <v>100</v>
      </c>
      <c r="AC255" s="2">
        <v>87</v>
      </c>
      <c r="AD255" s="2">
        <v>64</v>
      </c>
      <c r="AE255" s="2">
        <v>6</v>
      </c>
      <c r="AF255" s="2">
        <v>12</v>
      </c>
      <c r="AG255" s="2">
        <v>98</v>
      </c>
      <c r="AH255" s="2">
        <v>43</v>
      </c>
      <c r="AI255" s="2">
        <v>5</v>
      </c>
      <c r="AJ255" s="2">
        <v>8</v>
      </c>
      <c r="AK255" s="2">
        <v>33</v>
      </c>
      <c r="AL255" s="2">
        <v>95</v>
      </c>
      <c r="AM255" s="2">
        <v>45</v>
      </c>
      <c r="AN255" s="2">
        <v>70</v>
      </c>
      <c r="AO255" s="2">
        <v>35</v>
      </c>
      <c r="AP255" s="2">
        <v>30</v>
      </c>
      <c r="AQ255" s="2">
        <v>100</v>
      </c>
      <c r="AR255" s="2">
        <v>66</v>
      </c>
      <c r="AS255" s="2">
        <v>58</v>
      </c>
      <c r="AT255" s="2">
        <v>28</v>
      </c>
      <c r="AU255" s="2">
        <v>81</v>
      </c>
      <c r="AV255" s="2">
        <v>56</v>
      </c>
      <c r="AW255" s="2">
        <v>82</v>
      </c>
      <c r="AX255" s="2">
        <v>24</v>
      </c>
      <c r="AY255" s="2">
        <v>85</v>
      </c>
      <c r="AZ255" s="2">
        <v>4</v>
      </c>
      <c r="BA255" s="2">
        <v>43</v>
      </c>
      <c r="BB255" s="2">
        <v>49</v>
      </c>
      <c r="BC255" s="2">
        <v>30</v>
      </c>
      <c r="BD255" s="2">
        <v>36</v>
      </c>
      <c r="BE255" s="2">
        <v>68</v>
      </c>
      <c r="BF255" s="2">
        <v>91</v>
      </c>
      <c r="BG255" s="2">
        <v>18</v>
      </c>
      <c r="BH255" s="2">
        <v>97</v>
      </c>
      <c r="BI255" s="2">
        <v>8</v>
      </c>
      <c r="BJ255" s="2">
        <v>73</v>
      </c>
      <c r="BK255" s="2">
        <v>19</v>
      </c>
      <c r="BL255" s="2">
        <v>39</v>
      </c>
      <c r="BM255" s="2">
        <v>18</v>
      </c>
      <c r="BN255" s="2">
        <v>98</v>
      </c>
      <c r="BO255" s="2">
        <v>87</v>
      </c>
      <c r="BP255" s="2">
        <v>64</v>
      </c>
      <c r="BQ255" s="2">
        <v>65</v>
      </c>
      <c r="BR255" s="2">
        <v>35</v>
      </c>
      <c r="BS255" s="2">
        <v>85</v>
      </c>
      <c r="BT255" s="2">
        <v>54</v>
      </c>
      <c r="BU255" s="2">
        <v>73</v>
      </c>
      <c r="BV255" s="2">
        <v>25</v>
      </c>
      <c r="BW255" s="2">
        <v>71</v>
      </c>
      <c r="BX255" s="2">
        <v>4</v>
      </c>
      <c r="BY255" s="2">
        <v>15</v>
      </c>
      <c r="BZ255" s="2">
        <v>62</v>
      </c>
      <c r="CA255" s="2">
        <v>40</v>
      </c>
      <c r="CB255" s="2">
        <v>70</v>
      </c>
      <c r="CC255" s="2">
        <v>41</v>
      </c>
      <c r="CD255" s="2">
        <v>56</v>
      </c>
      <c r="CE255" s="2">
        <v>34</v>
      </c>
      <c r="CF255" s="2">
        <v>86</v>
      </c>
      <c r="CG255" s="2">
        <v>65</v>
      </c>
      <c r="CH255" s="2">
        <v>62</v>
      </c>
      <c r="CI255" s="2">
        <v>79</v>
      </c>
      <c r="CJ255" s="2">
        <v>21</v>
      </c>
      <c r="CK255" s="2">
        <v>78</v>
      </c>
      <c r="CL255" s="2">
        <v>42</v>
      </c>
      <c r="CM255" s="2">
        <v>23</v>
      </c>
      <c r="CN255" s="2">
        <v>50</v>
      </c>
      <c r="CO255" s="2">
        <v>99</v>
      </c>
      <c r="CP255" s="2">
        <v>37</v>
      </c>
      <c r="CQ255" s="2">
        <v>60</v>
      </c>
      <c r="CR255" s="2">
        <v>86</v>
      </c>
      <c r="CS255" s="2">
        <v>51</v>
      </c>
      <c r="CT255" s="2">
        <v>45</v>
      </c>
      <c r="CU255" s="2">
        <v>49</v>
      </c>
      <c r="CV255" s="2">
        <v>58</v>
      </c>
      <c r="CW255" s="2">
        <v>39</v>
      </c>
      <c r="CX255" s="2">
        <v>26</v>
      </c>
      <c r="CY255" s="2">
        <v>95</v>
      </c>
      <c r="CZ255" s="2">
        <v>31</v>
      </c>
      <c r="DA255" s="2">
        <v>22</v>
      </c>
      <c r="DB255" s="2">
        <v>26</v>
      </c>
      <c r="DC255" s="2">
        <v>78</v>
      </c>
      <c r="DD255" s="2">
        <v>99</v>
      </c>
      <c r="DE255" s="2">
        <v>2</v>
      </c>
      <c r="DF255" s="2">
        <v>7</v>
      </c>
      <c r="DG255" s="2">
        <v>54</v>
      </c>
      <c r="DH255" s="2">
        <v>90</v>
      </c>
      <c r="DI255" s="2">
        <v>96</v>
      </c>
      <c r="DJ255" s="2">
        <v>58</v>
      </c>
      <c r="DK255" s="2">
        <v>29</v>
      </c>
      <c r="DL255" s="2">
        <v>98</v>
      </c>
      <c r="DM255" s="2">
        <v>37</v>
      </c>
      <c r="DN255" s="2">
        <v>80</v>
      </c>
      <c r="DO255" s="2">
        <v>94</v>
      </c>
      <c r="DP255" s="2">
        <v>77</v>
      </c>
    </row>
    <row r="256" spans="19:120">
      <c r="S256" s="2">
        <v>0</v>
      </c>
      <c r="T256" s="2" t="str">
        <v>Elenna Ashmore</v>
      </c>
      <c r="U256" s="2">
        <v>72</v>
      </c>
      <c r="V256" s="2">
        <v>6</v>
      </c>
      <c r="W256" s="2">
        <v>5</v>
      </c>
      <c r="X256" s="2">
        <v>62</v>
      </c>
      <c r="Y256" s="2">
        <v>21</v>
      </c>
      <c r="Z256" s="2">
        <v>77</v>
      </c>
      <c r="AA256" s="2">
        <v>61</v>
      </c>
      <c r="AB256" s="2">
        <v>29</v>
      </c>
      <c r="AC256" s="2">
        <v>13</v>
      </c>
      <c r="AD256" s="2">
        <v>91</v>
      </c>
      <c r="AE256" s="2">
        <v>7</v>
      </c>
      <c r="AF256" s="2">
        <v>51</v>
      </c>
      <c r="AG256" s="2">
        <v>70</v>
      </c>
      <c r="AH256" s="2">
        <v>84</v>
      </c>
      <c r="AI256" s="2">
        <v>78</v>
      </c>
      <c r="AJ256" s="2">
        <v>21</v>
      </c>
      <c r="AK256" s="2">
        <v>77</v>
      </c>
      <c r="AL256" s="2">
        <v>58</v>
      </c>
      <c r="AM256" s="2">
        <v>90</v>
      </c>
      <c r="AN256" s="2">
        <v>40</v>
      </c>
      <c r="AO256" s="2">
        <v>31</v>
      </c>
      <c r="AP256" s="2">
        <v>64</v>
      </c>
      <c r="AQ256" s="2">
        <v>10</v>
      </c>
      <c r="AR256" s="2">
        <v>87</v>
      </c>
      <c r="AS256" s="2">
        <v>82</v>
      </c>
      <c r="AT256" s="2">
        <v>43</v>
      </c>
      <c r="AU256" s="2">
        <v>95</v>
      </c>
      <c r="AV256" s="2">
        <v>81</v>
      </c>
      <c r="AW256" s="2">
        <v>42</v>
      </c>
      <c r="AX256" s="2">
        <v>75</v>
      </c>
      <c r="AY256" s="2">
        <v>70</v>
      </c>
      <c r="AZ256" s="2">
        <v>42</v>
      </c>
      <c r="BA256" s="2">
        <v>54</v>
      </c>
      <c r="BB256" s="2">
        <v>20</v>
      </c>
      <c r="BC256" s="2">
        <v>74</v>
      </c>
      <c r="BD256" s="2">
        <v>83</v>
      </c>
      <c r="BE256" s="2">
        <v>43</v>
      </c>
      <c r="BF256" s="2">
        <v>19</v>
      </c>
      <c r="BG256" s="2">
        <v>83</v>
      </c>
      <c r="BH256" s="2">
        <v>41</v>
      </c>
      <c r="BI256" s="2">
        <v>47</v>
      </c>
      <c r="BJ256" s="2">
        <v>94</v>
      </c>
      <c r="BK256" s="2">
        <v>57</v>
      </c>
      <c r="BL256" s="2">
        <v>17</v>
      </c>
      <c r="BM256" s="2">
        <v>7</v>
      </c>
      <c r="BN256" s="2">
        <v>15</v>
      </c>
      <c r="BO256" s="2">
        <v>27</v>
      </c>
      <c r="BP256" s="2">
        <v>40</v>
      </c>
      <c r="BQ256" s="2">
        <v>87</v>
      </c>
      <c r="BR256" s="2">
        <v>91</v>
      </c>
      <c r="BS256" s="2">
        <v>26</v>
      </c>
      <c r="BT256" s="2">
        <v>56</v>
      </c>
      <c r="BU256" s="2">
        <v>50</v>
      </c>
      <c r="BV256" s="2">
        <v>81</v>
      </c>
      <c r="BW256" s="2">
        <v>70</v>
      </c>
      <c r="BX256" s="2">
        <v>67</v>
      </c>
      <c r="BY256" s="2">
        <v>48</v>
      </c>
      <c r="BZ256" s="2">
        <v>35</v>
      </c>
      <c r="CA256" s="2">
        <v>44</v>
      </c>
      <c r="CB256" s="2">
        <v>87</v>
      </c>
      <c r="CC256" s="2">
        <v>73</v>
      </c>
      <c r="CD256" s="2">
        <v>73</v>
      </c>
      <c r="CE256" s="2">
        <v>96</v>
      </c>
      <c r="CF256" s="2">
        <v>33</v>
      </c>
      <c r="CG256" s="2">
        <v>7</v>
      </c>
      <c r="CH256" s="2">
        <v>23</v>
      </c>
      <c r="CI256" s="2">
        <v>79</v>
      </c>
      <c r="CJ256" s="2">
        <v>44</v>
      </c>
      <c r="CK256" s="2">
        <v>10</v>
      </c>
      <c r="CL256" s="2">
        <v>39</v>
      </c>
      <c r="CM256" s="2">
        <v>99</v>
      </c>
      <c r="CN256" s="2">
        <v>42</v>
      </c>
      <c r="CO256" s="2">
        <v>65</v>
      </c>
      <c r="CP256" s="2">
        <v>83</v>
      </c>
      <c r="CQ256" s="2">
        <v>52</v>
      </c>
      <c r="CR256" s="2">
        <v>83</v>
      </c>
      <c r="CS256" s="2">
        <v>48</v>
      </c>
      <c r="CT256" s="2">
        <v>10</v>
      </c>
      <c r="CU256" s="2">
        <v>9</v>
      </c>
      <c r="CV256" s="2">
        <v>99</v>
      </c>
      <c r="CW256" s="2">
        <v>80</v>
      </c>
      <c r="CX256" s="2">
        <v>74</v>
      </c>
      <c r="CY256" s="2">
        <v>84</v>
      </c>
      <c r="CZ256" s="2">
        <v>97</v>
      </c>
      <c r="DA256" s="2">
        <v>88</v>
      </c>
      <c r="DB256" s="2">
        <v>76</v>
      </c>
      <c r="DC256" s="2">
        <v>25</v>
      </c>
      <c r="DD256" s="2">
        <v>45</v>
      </c>
      <c r="DE256" s="2">
        <v>61</v>
      </c>
      <c r="DF256" s="2">
        <v>31</v>
      </c>
      <c r="DG256" s="2">
        <v>63</v>
      </c>
      <c r="DH256" s="2">
        <v>68</v>
      </c>
      <c r="DI256" s="2">
        <v>71</v>
      </c>
      <c r="DJ256" s="2">
        <v>88</v>
      </c>
      <c r="DK256" s="2">
        <v>71</v>
      </c>
      <c r="DL256" s="2">
        <v>40</v>
      </c>
      <c r="DM256" s="2">
        <v>69</v>
      </c>
      <c r="DN256" s="2">
        <v>61</v>
      </c>
      <c r="DO256" s="2">
        <v>80</v>
      </c>
      <c r="DP256" s="2">
        <v>30</v>
      </c>
    </row>
    <row r="257" spans="19:120">
      <c r="S257" s="2">
        <v>0</v>
      </c>
      <c r="T257" s="2" t="str">
        <v>Dara Thornley</v>
      </c>
      <c r="U257" s="2">
        <v>19</v>
      </c>
      <c r="V257" s="2">
        <v>23</v>
      </c>
      <c r="W257" s="2">
        <v>91</v>
      </c>
      <c r="X257" s="2">
        <v>25</v>
      </c>
      <c r="Y257" s="2">
        <v>53</v>
      </c>
      <c r="Z257" s="2">
        <v>56</v>
      </c>
      <c r="AA257" s="2">
        <v>90</v>
      </c>
      <c r="AB257" s="2">
        <v>79</v>
      </c>
      <c r="AC257" s="2">
        <v>7</v>
      </c>
      <c r="AD257" s="2">
        <v>6</v>
      </c>
      <c r="AE257" s="2">
        <v>73</v>
      </c>
      <c r="AF257" s="2">
        <v>67</v>
      </c>
      <c r="AG257" s="2">
        <v>63</v>
      </c>
      <c r="AH257" s="2">
        <v>81</v>
      </c>
      <c r="AI257" s="2">
        <v>17</v>
      </c>
      <c r="AJ257" s="2">
        <v>93</v>
      </c>
      <c r="AK257" s="2">
        <v>8</v>
      </c>
      <c r="AL257" s="2">
        <v>49</v>
      </c>
      <c r="AM257" s="2">
        <v>99</v>
      </c>
      <c r="AN257" s="2">
        <v>16</v>
      </c>
      <c r="AO257" s="2">
        <v>71</v>
      </c>
      <c r="AP257" s="2">
        <v>37</v>
      </c>
      <c r="AQ257" s="2">
        <v>75</v>
      </c>
      <c r="AR257" s="2">
        <v>59</v>
      </c>
      <c r="AS257" s="2">
        <v>4</v>
      </c>
      <c r="AT257" s="2">
        <v>32</v>
      </c>
      <c r="AU257" s="2">
        <v>30</v>
      </c>
      <c r="AV257" s="2">
        <v>85</v>
      </c>
      <c r="AW257" s="2">
        <v>33</v>
      </c>
      <c r="AX257" s="2">
        <v>22</v>
      </c>
      <c r="AY257" s="2">
        <v>87</v>
      </c>
      <c r="AZ257" s="2">
        <v>17</v>
      </c>
      <c r="BA257" s="2">
        <v>79</v>
      </c>
      <c r="BB257" s="2">
        <v>48</v>
      </c>
      <c r="BC257" s="2">
        <v>20</v>
      </c>
      <c r="BD257" s="2">
        <v>6</v>
      </c>
      <c r="BE257" s="2">
        <v>98</v>
      </c>
      <c r="BF257" s="2">
        <v>13</v>
      </c>
      <c r="BG257" s="2">
        <v>12</v>
      </c>
      <c r="BH257" s="2">
        <v>19</v>
      </c>
      <c r="BI257" s="2">
        <v>53</v>
      </c>
      <c r="BJ257" s="2">
        <v>15</v>
      </c>
      <c r="BK257" s="2">
        <v>62</v>
      </c>
      <c r="BL257" s="2">
        <v>17</v>
      </c>
      <c r="BM257" s="2">
        <v>51</v>
      </c>
      <c r="BN257" s="2">
        <v>3</v>
      </c>
      <c r="BO257" s="2">
        <v>43</v>
      </c>
      <c r="BP257" s="2">
        <v>69</v>
      </c>
      <c r="BQ257" s="2">
        <v>21</v>
      </c>
      <c r="BR257" s="2">
        <v>6</v>
      </c>
      <c r="BS257" s="2">
        <v>38</v>
      </c>
      <c r="BT257" s="2">
        <v>59</v>
      </c>
      <c r="BU257" s="2">
        <v>68</v>
      </c>
      <c r="BV257" s="2">
        <v>33</v>
      </c>
      <c r="BW257" s="2">
        <v>87</v>
      </c>
      <c r="BX257" s="2">
        <v>69</v>
      </c>
      <c r="BY257" s="2">
        <v>2</v>
      </c>
      <c r="BZ257" s="2">
        <v>67</v>
      </c>
      <c r="CA257" s="2">
        <v>14</v>
      </c>
      <c r="CB257" s="2">
        <v>77</v>
      </c>
      <c r="CC257" s="2">
        <v>49</v>
      </c>
      <c r="CD257" s="2">
        <v>81</v>
      </c>
      <c r="CE257" s="2">
        <v>20</v>
      </c>
      <c r="CF257" s="2">
        <v>48</v>
      </c>
      <c r="CG257" s="2">
        <v>84</v>
      </c>
      <c r="CH257" s="2">
        <v>58</v>
      </c>
      <c r="CI257" s="2">
        <v>69</v>
      </c>
      <c r="CJ257" s="2">
        <v>34</v>
      </c>
      <c r="CK257" s="2">
        <v>28</v>
      </c>
      <c r="CL257" s="2">
        <v>44</v>
      </c>
      <c r="CM257" s="2">
        <v>47</v>
      </c>
      <c r="CN257" s="2">
        <v>74</v>
      </c>
      <c r="CO257" s="2">
        <v>32</v>
      </c>
      <c r="CP257" s="2">
        <v>28</v>
      </c>
      <c r="CQ257" s="2">
        <v>91</v>
      </c>
      <c r="CR257" s="2">
        <v>15</v>
      </c>
      <c r="CS257" s="2">
        <v>97</v>
      </c>
      <c r="CT257" s="2">
        <v>23</v>
      </c>
      <c r="CU257" s="2">
        <v>35</v>
      </c>
      <c r="CV257" s="2">
        <v>76</v>
      </c>
      <c r="CW257" s="2">
        <v>4</v>
      </c>
      <c r="CX257" s="2">
        <v>98</v>
      </c>
      <c r="CY257" s="2">
        <v>77</v>
      </c>
      <c r="CZ257" s="2">
        <v>59</v>
      </c>
      <c r="DA257" s="2">
        <v>98</v>
      </c>
      <c r="DB257" s="2">
        <v>67</v>
      </c>
      <c r="DC257" s="2">
        <v>26</v>
      </c>
      <c r="DD257" s="2">
        <v>66</v>
      </c>
      <c r="DE257" s="2">
        <v>70</v>
      </c>
      <c r="DF257" s="2">
        <v>40</v>
      </c>
      <c r="DG257" s="2">
        <v>37</v>
      </c>
      <c r="DH257" s="2">
        <v>47</v>
      </c>
      <c r="DI257" s="2">
        <v>14</v>
      </c>
      <c r="DJ257" s="2">
        <v>67</v>
      </c>
      <c r="DK257" s="2">
        <v>24</v>
      </c>
      <c r="DL257" s="2">
        <v>82</v>
      </c>
      <c r="DM257" s="2">
        <v>60</v>
      </c>
      <c r="DN257" s="2">
        <v>21</v>
      </c>
      <c r="DO257" s="2">
        <v>76</v>
      </c>
      <c r="DP257" s="2">
        <v>18</v>
      </c>
    </row>
    <row r="258" spans="19:120">
      <c r="S258" s="2">
        <v>0</v>
      </c>
      <c r="T258" s="2" t="str">
        <v>Coery Forsshaw</v>
      </c>
      <c r="U258" s="2">
        <v>60</v>
      </c>
      <c r="V258" s="2">
        <v>49</v>
      </c>
      <c r="W258" s="2">
        <v>10</v>
      </c>
      <c r="X258" s="2">
        <v>94</v>
      </c>
      <c r="Y258" s="2">
        <v>9</v>
      </c>
      <c r="Z258" s="2">
        <v>33</v>
      </c>
      <c r="AA258" s="2">
        <v>81</v>
      </c>
      <c r="AB258" s="2">
        <v>42</v>
      </c>
      <c r="AC258" s="2">
        <v>27</v>
      </c>
      <c r="AD258" s="2">
        <v>44</v>
      </c>
      <c r="AE258" s="2">
        <v>20</v>
      </c>
      <c r="AF258" s="2">
        <v>41</v>
      </c>
      <c r="AG258" s="2">
        <v>35</v>
      </c>
      <c r="AH258" s="2">
        <v>24</v>
      </c>
      <c r="AI258" s="2">
        <v>11</v>
      </c>
      <c r="AJ258" s="2">
        <v>51</v>
      </c>
      <c r="AK258" s="2">
        <v>75</v>
      </c>
      <c r="AL258" s="2">
        <v>83</v>
      </c>
      <c r="AM258" s="2">
        <v>17</v>
      </c>
      <c r="AN258" s="2">
        <v>97</v>
      </c>
      <c r="AO258" s="2">
        <v>21</v>
      </c>
      <c r="AP258" s="2">
        <v>79</v>
      </c>
      <c r="AQ258" s="2">
        <v>54</v>
      </c>
      <c r="AR258" s="2">
        <v>2</v>
      </c>
      <c r="AS258" s="2">
        <v>16</v>
      </c>
      <c r="AT258" s="2">
        <v>7</v>
      </c>
      <c r="AU258" s="2">
        <v>82</v>
      </c>
      <c r="AV258" s="2">
        <v>51</v>
      </c>
      <c r="AW258" s="2">
        <v>25</v>
      </c>
      <c r="AX258" s="2">
        <v>86</v>
      </c>
      <c r="AY258" s="2">
        <v>9</v>
      </c>
      <c r="AZ258" s="2">
        <v>60</v>
      </c>
      <c r="BA258" s="2">
        <v>60</v>
      </c>
      <c r="BB258" s="2">
        <v>93</v>
      </c>
      <c r="BC258" s="2">
        <v>42</v>
      </c>
      <c r="BD258" s="2">
        <v>94</v>
      </c>
      <c r="BE258" s="2">
        <v>61</v>
      </c>
      <c r="BF258" s="2">
        <v>53</v>
      </c>
      <c r="BG258" s="2">
        <v>64</v>
      </c>
      <c r="BH258" s="2">
        <v>98</v>
      </c>
      <c r="BI258" s="2">
        <v>56</v>
      </c>
      <c r="BJ258" s="2">
        <v>39</v>
      </c>
      <c r="BK258" s="2">
        <v>38</v>
      </c>
      <c r="BL258" s="2">
        <v>10</v>
      </c>
      <c r="BM258" s="2">
        <v>69</v>
      </c>
      <c r="BN258" s="2">
        <v>63</v>
      </c>
      <c r="BO258" s="2">
        <v>14</v>
      </c>
      <c r="BP258" s="2">
        <v>26</v>
      </c>
      <c r="BQ258" s="2">
        <v>23</v>
      </c>
      <c r="BR258" s="2">
        <v>81</v>
      </c>
      <c r="BS258" s="2">
        <v>89</v>
      </c>
      <c r="BT258" s="2">
        <v>7</v>
      </c>
      <c r="BU258" s="2">
        <v>100</v>
      </c>
      <c r="BV258" s="2">
        <v>13</v>
      </c>
      <c r="BW258" s="2">
        <v>45</v>
      </c>
      <c r="BX258" s="2">
        <v>9</v>
      </c>
      <c r="BY258" s="2">
        <v>44</v>
      </c>
      <c r="BZ258" s="2">
        <v>84</v>
      </c>
      <c r="CA258" s="2">
        <v>71</v>
      </c>
      <c r="CB258" s="2">
        <v>73</v>
      </c>
      <c r="CC258" s="2">
        <v>71</v>
      </c>
      <c r="CD258" s="2">
        <v>41</v>
      </c>
      <c r="CE258" s="2">
        <v>86</v>
      </c>
      <c r="CF258" s="2">
        <v>50</v>
      </c>
      <c r="CG258" s="2">
        <v>39</v>
      </c>
      <c r="CH258" s="2">
        <v>98</v>
      </c>
      <c r="CI258" s="2">
        <v>78</v>
      </c>
      <c r="CJ258" s="2">
        <v>76</v>
      </c>
      <c r="CK258" s="2">
        <v>36</v>
      </c>
      <c r="CL258" s="2">
        <v>34</v>
      </c>
      <c r="CM258" s="2">
        <v>73</v>
      </c>
      <c r="CN258" s="2">
        <v>16</v>
      </c>
      <c r="CO258" s="2">
        <v>36</v>
      </c>
      <c r="CP258" s="2">
        <v>11</v>
      </c>
      <c r="CQ258" s="2">
        <v>83</v>
      </c>
      <c r="CR258" s="2">
        <v>68</v>
      </c>
      <c r="CS258" s="2">
        <v>100</v>
      </c>
      <c r="CT258" s="2">
        <v>9</v>
      </c>
      <c r="CU258" s="2">
        <v>52</v>
      </c>
      <c r="CV258" s="2">
        <v>65</v>
      </c>
      <c r="CW258" s="2">
        <v>3</v>
      </c>
      <c r="CX258" s="2">
        <v>42</v>
      </c>
      <c r="CY258" s="2">
        <v>69</v>
      </c>
      <c r="CZ258" s="2">
        <v>31</v>
      </c>
      <c r="DA258" s="2">
        <v>74</v>
      </c>
      <c r="DB258" s="2">
        <v>13</v>
      </c>
      <c r="DC258" s="2">
        <v>26</v>
      </c>
      <c r="DD258" s="2">
        <v>52</v>
      </c>
      <c r="DE258" s="2">
        <v>31</v>
      </c>
      <c r="DF258" s="2">
        <v>72</v>
      </c>
      <c r="DG258" s="2">
        <v>47</v>
      </c>
      <c r="DH258" s="2">
        <v>71</v>
      </c>
      <c r="DI258" s="2">
        <v>62</v>
      </c>
      <c r="DJ258" s="2">
        <v>58</v>
      </c>
      <c r="DK258" s="2">
        <v>67</v>
      </c>
      <c r="DL258" s="2">
        <v>29</v>
      </c>
      <c r="DM258" s="2">
        <v>8</v>
      </c>
      <c r="DN258" s="2">
        <v>66</v>
      </c>
      <c r="DO258" s="2">
        <v>55</v>
      </c>
      <c r="DP258" s="2">
        <v>66</v>
      </c>
    </row>
    <row r="259" spans="19:120">
      <c r="S259" s="2">
        <v>0</v>
      </c>
      <c r="T259" s="2" t="str">
        <v>Isne Fairley</v>
      </c>
      <c r="U259" s="2">
        <v>72</v>
      </c>
      <c r="V259" s="2">
        <v>78</v>
      </c>
      <c r="W259" s="2">
        <v>82</v>
      </c>
      <c r="X259" s="2">
        <v>69</v>
      </c>
      <c r="Y259" s="2">
        <v>7</v>
      </c>
      <c r="Z259" s="2">
        <v>22</v>
      </c>
      <c r="AA259" s="2">
        <v>94</v>
      </c>
      <c r="AB259" s="2">
        <v>24</v>
      </c>
      <c r="AC259" s="2">
        <v>29</v>
      </c>
      <c r="AD259" s="2">
        <v>48</v>
      </c>
      <c r="AE259" s="2">
        <v>11</v>
      </c>
      <c r="AF259" s="2">
        <v>25</v>
      </c>
      <c r="AG259" s="2">
        <v>62</v>
      </c>
      <c r="AH259" s="2">
        <v>17</v>
      </c>
      <c r="AI259" s="2">
        <v>92</v>
      </c>
      <c r="AJ259" s="2">
        <v>100</v>
      </c>
      <c r="AK259" s="2">
        <v>71</v>
      </c>
      <c r="AL259" s="2">
        <v>89</v>
      </c>
      <c r="AM259" s="2">
        <v>23</v>
      </c>
      <c r="AN259" s="2">
        <v>35</v>
      </c>
      <c r="AO259" s="2">
        <v>98</v>
      </c>
      <c r="AP259" s="2">
        <v>3</v>
      </c>
      <c r="AQ259" s="2">
        <v>65</v>
      </c>
      <c r="AR259" s="2">
        <v>30</v>
      </c>
      <c r="AS259" s="2">
        <v>67</v>
      </c>
      <c r="AT259" s="2">
        <v>68</v>
      </c>
      <c r="AU259" s="2">
        <v>25</v>
      </c>
      <c r="AV259" s="2">
        <v>77</v>
      </c>
      <c r="AW259" s="2">
        <v>62</v>
      </c>
      <c r="AX259" s="2">
        <v>23</v>
      </c>
      <c r="AY259" s="2">
        <v>48</v>
      </c>
      <c r="AZ259" s="2">
        <v>16</v>
      </c>
      <c r="BA259" s="2">
        <v>27</v>
      </c>
      <c r="BB259" s="2">
        <v>10</v>
      </c>
      <c r="BC259" s="2">
        <v>52</v>
      </c>
      <c r="BD259" s="2">
        <v>41</v>
      </c>
      <c r="BE259" s="2">
        <v>63</v>
      </c>
      <c r="BF259" s="2">
        <v>19</v>
      </c>
      <c r="BG259" s="2">
        <v>40</v>
      </c>
      <c r="BH259" s="2">
        <v>42</v>
      </c>
      <c r="BI259" s="2">
        <v>40</v>
      </c>
      <c r="BJ259" s="2">
        <v>14</v>
      </c>
      <c r="BK259" s="2">
        <v>90</v>
      </c>
      <c r="BL259" s="2">
        <v>45</v>
      </c>
      <c r="BM259" s="2">
        <v>15</v>
      </c>
      <c r="BN259" s="2">
        <v>96</v>
      </c>
      <c r="BO259" s="2">
        <v>74</v>
      </c>
      <c r="BP259" s="2">
        <v>7</v>
      </c>
      <c r="BQ259" s="2">
        <v>99</v>
      </c>
      <c r="BR259" s="2">
        <v>10</v>
      </c>
      <c r="BS259" s="2">
        <v>87</v>
      </c>
      <c r="BT259" s="2">
        <v>76</v>
      </c>
      <c r="BU259" s="2">
        <v>94</v>
      </c>
      <c r="BV259" s="2">
        <v>51</v>
      </c>
      <c r="BW259" s="2">
        <v>92</v>
      </c>
      <c r="BX259" s="2">
        <v>49</v>
      </c>
      <c r="BY259" s="2">
        <v>53</v>
      </c>
      <c r="BZ259" s="2">
        <v>9</v>
      </c>
      <c r="CA259" s="2">
        <v>13</v>
      </c>
      <c r="CB259" s="2">
        <v>27</v>
      </c>
      <c r="CC259" s="2">
        <v>48</v>
      </c>
      <c r="CD259" s="2">
        <v>57</v>
      </c>
      <c r="CE259" s="2">
        <v>14</v>
      </c>
      <c r="CF259" s="2">
        <v>37</v>
      </c>
      <c r="CG259" s="2">
        <v>100</v>
      </c>
      <c r="CH259" s="2">
        <v>56</v>
      </c>
      <c r="CI259" s="2">
        <v>16</v>
      </c>
      <c r="CJ259" s="2">
        <v>96</v>
      </c>
      <c r="CK259" s="2">
        <v>72</v>
      </c>
      <c r="CL259" s="2">
        <v>78</v>
      </c>
      <c r="CM259" s="2">
        <v>85</v>
      </c>
      <c r="CN259" s="2">
        <v>58</v>
      </c>
      <c r="CO259" s="2">
        <v>36</v>
      </c>
      <c r="CP259" s="2">
        <v>47</v>
      </c>
      <c r="CQ259" s="2">
        <v>52</v>
      </c>
      <c r="CR259" s="2">
        <v>74</v>
      </c>
      <c r="CS259" s="2">
        <v>96</v>
      </c>
      <c r="CT259" s="2">
        <v>3</v>
      </c>
      <c r="CU259" s="2">
        <v>90</v>
      </c>
      <c r="CV259" s="2">
        <v>33</v>
      </c>
      <c r="CW259" s="2">
        <v>6</v>
      </c>
      <c r="CX259" s="2">
        <v>81</v>
      </c>
      <c r="CY259" s="2">
        <v>77</v>
      </c>
      <c r="CZ259" s="2">
        <v>50</v>
      </c>
      <c r="DA259" s="2">
        <v>73</v>
      </c>
      <c r="DB259" s="2">
        <v>1</v>
      </c>
      <c r="DC259" s="2">
        <v>44</v>
      </c>
      <c r="DD259" s="2">
        <v>3</v>
      </c>
      <c r="DE259" s="2">
        <v>77</v>
      </c>
      <c r="DF259" s="2">
        <v>78</v>
      </c>
      <c r="DG259" s="2">
        <v>16</v>
      </c>
      <c r="DH259" s="2">
        <v>22</v>
      </c>
      <c r="DI259" s="2">
        <v>33</v>
      </c>
      <c r="DJ259" s="2">
        <v>73</v>
      </c>
      <c r="DK259" s="2">
        <v>84</v>
      </c>
      <c r="DL259" s="2">
        <v>8</v>
      </c>
      <c r="DM259" s="2">
        <v>94</v>
      </c>
      <c r="DN259" s="2">
        <v>18</v>
      </c>
      <c r="DO259" s="2">
        <v>84</v>
      </c>
      <c r="DP259" s="2">
        <v>17</v>
      </c>
    </row>
    <row r="260" spans="19:120">
      <c r="S260" s="2">
        <v>1</v>
      </c>
      <c r="T260" s="2" t="str">
        <v>Silan Strathcott</v>
      </c>
      <c r="U260" s="2">
        <v>77</v>
      </c>
      <c r="V260" s="2">
        <v>84</v>
      </c>
      <c r="W260" s="2">
        <v>10</v>
      </c>
      <c r="X260" s="2">
        <v>4</v>
      </c>
      <c r="Y260" s="2">
        <v>64</v>
      </c>
      <c r="Z260" s="2">
        <v>95</v>
      </c>
      <c r="AA260" s="2">
        <v>87</v>
      </c>
      <c r="AB260" s="2">
        <v>50</v>
      </c>
      <c r="AC260" s="2">
        <v>90</v>
      </c>
      <c r="AD260" s="2">
        <v>10</v>
      </c>
      <c r="AE260" s="2">
        <v>100</v>
      </c>
      <c r="AF260" s="2">
        <v>33</v>
      </c>
      <c r="AG260" s="2">
        <v>100</v>
      </c>
      <c r="AH260" s="2">
        <v>97</v>
      </c>
      <c r="AI260" s="2">
        <v>20</v>
      </c>
      <c r="AJ260" s="2">
        <v>29</v>
      </c>
      <c r="AK260" s="2">
        <v>46</v>
      </c>
      <c r="AL260" s="2">
        <v>17</v>
      </c>
      <c r="AM260" s="2">
        <v>95</v>
      </c>
      <c r="AN260" s="2">
        <v>26</v>
      </c>
      <c r="AO260" s="2">
        <v>39</v>
      </c>
      <c r="AP260" s="2">
        <v>31</v>
      </c>
      <c r="AQ260" s="2">
        <v>24</v>
      </c>
      <c r="AR260" s="2">
        <v>96</v>
      </c>
      <c r="AS260" s="2">
        <v>72</v>
      </c>
      <c r="AT260" s="2">
        <v>72</v>
      </c>
      <c r="AU260" s="2">
        <v>74</v>
      </c>
      <c r="AV260" s="2">
        <v>40</v>
      </c>
      <c r="AW260" s="2">
        <v>25</v>
      </c>
      <c r="AX260" s="2">
        <v>49</v>
      </c>
      <c r="AY260" s="2">
        <v>45</v>
      </c>
      <c r="AZ260" s="2">
        <v>68</v>
      </c>
      <c r="BA260" s="2">
        <v>59</v>
      </c>
      <c r="BB260" s="2">
        <v>3</v>
      </c>
      <c r="BC260" s="2">
        <v>14</v>
      </c>
      <c r="BD260" s="2">
        <v>18</v>
      </c>
      <c r="BE260" s="2">
        <v>77</v>
      </c>
      <c r="BF260" s="2">
        <v>71</v>
      </c>
      <c r="BG260" s="2">
        <v>63</v>
      </c>
      <c r="BH260" s="2">
        <v>68</v>
      </c>
      <c r="BI260" s="2">
        <v>81</v>
      </c>
      <c r="BJ260" s="2">
        <v>72</v>
      </c>
      <c r="BK260" s="2">
        <v>69</v>
      </c>
      <c r="BL260" s="2">
        <v>48</v>
      </c>
      <c r="BM260" s="2">
        <v>16</v>
      </c>
      <c r="BN260" s="2">
        <v>61</v>
      </c>
      <c r="BO260" s="2">
        <v>82</v>
      </c>
      <c r="BP260" s="2">
        <v>71</v>
      </c>
      <c r="BQ260" s="2">
        <v>87</v>
      </c>
      <c r="BR260" s="2">
        <v>3</v>
      </c>
      <c r="BS260" s="2">
        <v>39</v>
      </c>
      <c r="BT260" s="2">
        <v>39</v>
      </c>
      <c r="BU260" s="2">
        <v>68</v>
      </c>
      <c r="BV260" s="2">
        <v>43</v>
      </c>
      <c r="BW260" s="2">
        <v>75</v>
      </c>
      <c r="BX260" s="2">
        <v>67</v>
      </c>
      <c r="BY260" s="2">
        <v>93</v>
      </c>
      <c r="BZ260" s="2">
        <v>85</v>
      </c>
      <c r="CA260" s="2">
        <v>16</v>
      </c>
      <c r="CB260" s="2">
        <v>18</v>
      </c>
      <c r="CC260" s="2">
        <v>16</v>
      </c>
      <c r="CD260" s="2">
        <v>62</v>
      </c>
      <c r="CE260" s="2">
        <v>56</v>
      </c>
      <c r="CF260" s="2">
        <v>61</v>
      </c>
      <c r="CG260" s="2">
        <v>4</v>
      </c>
      <c r="CH260" s="2">
        <v>25</v>
      </c>
      <c r="CI260" s="2">
        <v>40</v>
      </c>
      <c r="CJ260" s="2">
        <v>45</v>
      </c>
      <c r="CK260" s="2">
        <v>51</v>
      </c>
      <c r="CL260" s="2">
        <v>27</v>
      </c>
      <c r="CM260" s="2">
        <v>92</v>
      </c>
      <c r="CN260" s="2">
        <v>87</v>
      </c>
      <c r="CO260" s="2">
        <v>84</v>
      </c>
      <c r="CP260" s="2">
        <v>2</v>
      </c>
      <c r="CQ260" s="2">
        <v>53</v>
      </c>
      <c r="CR260" s="2">
        <v>11</v>
      </c>
      <c r="CS260" s="2">
        <v>64</v>
      </c>
      <c r="CT260" s="2">
        <v>9</v>
      </c>
      <c r="CU260" s="2">
        <v>93</v>
      </c>
      <c r="CV260" s="2">
        <v>59</v>
      </c>
      <c r="CW260" s="2">
        <v>64</v>
      </c>
      <c r="CX260" s="2">
        <v>20</v>
      </c>
      <c r="CY260" s="2">
        <v>46</v>
      </c>
      <c r="CZ260" s="2">
        <v>12</v>
      </c>
      <c r="DA260" s="2">
        <v>12</v>
      </c>
      <c r="DB260" s="2">
        <v>47</v>
      </c>
      <c r="DC260" s="2">
        <v>38</v>
      </c>
      <c r="DD260" s="2">
        <v>82</v>
      </c>
      <c r="DE260" s="2">
        <v>5</v>
      </c>
      <c r="DF260" s="2">
        <v>49</v>
      </c>
      <c r="DG260" s="2">
        <v>72</v>
      </c>
      <c r="DH260" s="2">
        <v>72</v>
      </c>
      <c r="DI260" s="2">
        <v>60</v>
      </c>
      <c r="DJ260" s="2">
        <v>96</v>
      </c>
      <c r="DK260" s="2">
        <v>30</v>
      </c>
      <c r="DL260" s="2">
        <v>72</v>
      </c>
      <c r="DM260" s="2">
        <v>86</v>
      </c>
      <c r="DN260" s="2">
        <v>59</v>
      </c>
      <c r="DO260" s="2">
        <v>11</v>
      </c>
      <c r="DP260" s="2">
        <v>6</v>
      </c>
    </row>
    <row r="261" spans="19:120">
      <c r="S261" s="2">
        <v>0</v>
      </c>
      <c r="T261" s="2" t="str">
        <v>Sider Thornerton</v>
      </c>
      <c r="U261" s="2">
        <v>10</v>
      </c>
      <c r="V261" s="2">
        <v>91</v>
      </c>
      <c r="W261" s="2">
        <v>38</v>
      </c>
      <c r="X261" s="2">
        <v>94</v>
      </c>
      <c r="Y261" s="2">
        <v>98</v>
      </c>
      <c r="Z261" s="2">
        <v>25</v>
      </c>
      <c r="AA261" s="2">
        <v>52</v>
      </c>
      <c r="AB261" s="2">
        <v>21</v>
      </c>
      <c r="AC261" s="2">
        <v>70</v>
      </c>
      <c r="AD261" s="2">
        <v>25</v>
      </c>
      <c r="AE261" s="2">
        <v>28</v>
      </c>
      <c r="AF261" s="2">
        <v>41</v>
      </c>
      <c r="AG261" s="2">
        <v>76</v>
      </c>
      <c r="AH261" s="2">
        <v>84</v>
      </c>
      <c r="AI261" s="2">
        <v>80</v>
      </c>
      <c r="AJ261" s="2">
        <v>27</v>
      </c>
      <c r="AK261" s="2">
        <v>86</v>
      </c>
      <c r="AL261" s="2">
        <v>29</v>
      </c>
      <c r="AM261" s="2">
        <v>25</v>
      </c>
      <c r="AN261" s="2">
        <v>71</v>
      </c>
      <c r="AO261" s="2">
        <v>97</v>
      </c>
      <c r="AP261" s="2">
        <v>44</v>
      </c>
      <c r="AQ261" s="2">
        <v>21</v>
      </c>
      <c r="AR261" s="2">
        <v>28</v>
      </c>
      <c r="AS261" s="2">
        <v>85</v>
      </c>
      <c r="AT261" s="2">
        <v>80</v>
      </c>
      <c r="AU261" s="2">
        <v>1</v>
      </c>
      <c r="AV261" s="2">
        <v>2</v>
      </c>
      <c r="AW261" s="2">
        <v>72</v>
      </c>
      <c r="AX261" s="2">
        <v>76</v>
      </c>
      <c r="AY261" s="2">
        <v>85</v>
      </c>
      <c r="AZ261" s="2">
        <v>67</v>
      </c>
      <c r="BA261" s="2">
        <v>36</v>
      </c>
      <c r="BB261" s="2">
        <v>29</v>
      </c>
      <c r="BC261" s="2">
        <v>89</v>
      </c>
      <c r="BD261" s="2">
        <v>89</v>
      </c>
      <c r="BE261" s="2">
        <v>97</v>
      </c>
      <c r="BF261" s="2">
        <v>57</v>
      </c>
      <c r="BG261" s="2">
        <v>75</v>
      </c>
      <c r="BH261" s="2">
        <v>54</v>
      </c>
      <c r="BI261" s="2">
        <v>64</v>
      </c>
      <c r="BJ261" s="2">
        <v>96</v>
      </c>
      <c r="BK261" s="2">
        <v>47</v>
      </c>
      <c r="BL261" s="2">
        <v>12</v>
      </c>
      <c r="BM261" s="2">
        <v>13</v>
      </c>
      <c r="BN261" s="2">
        <v>40</v>
      </c>
      <c r="BO261" s="2">
        <v>84</v>
      </c>
      <c r="BP261" s="2">
        <v>77</v>
      </c>
      <c r="BQ261" s="2">
        <v>100</v>
      </c>
      <c r="BR261" s="2">
        <v>6</v>
      </c>
      <c r="BS261" s="2">
        <v>63</v>
      </c>
      <c r="BT261" s="2">
        <v>52</v>
      </c>
      <c r="BU261" s="2">
        <v>81</v>
      </c>
      <c r="BV261" s="2">
        <v>36</v>
      </c>
      <c r="BW261" s="2">
        <v>82</v>
      </c>
      <c r="BX261" s="2">
        <v>95</v>
      </c>
      <c r="BY261" s="2">
        <v>49</v>
      </c>
      <c r="BZ261" s="2">
        <v>33</v>
      </c>
      <c r="CA261" s="2">
        <v>24</v>
      </c>
      <c r="CB261" s="2">
        <v>91</v>
      </c>
      <c r="CC261" s="2">
        <v>29</v>
      </c>
      <c r="CD261" s="2">
        <v>90</v>
      </c>
      <c r="CE261" s="2">
        <v>26</v>
      </c>
      <c r="CF261" s="2">
        <v>77</v>
      </c>
      <c r="CG261" s="2">
        <v>85</v>
      </c>
      <c r="CH261" s="2">
        <v>32</v>
      </c>
      <c r="CI261" s="2">
        <v>1</v>
      </c>
      <c r="CJ261" s="2">
        <v>80</v>
      </c>
      <c r="CK261" s="2">
        <v>88</v>
      </c>
      <c r="CL261" s="2">
        <v>16</v>
      </c>
      <c r="CM261" s="2">
        <v>19</v>
      </c>
      <c r="CN261" s="2">
        <v>65</v>
      </c>
      <c r="CO261" s="2">
        <v>12</v>
      </c>
      <c r="CP261" s="2">
        <v>5</v>
      </c>
      <c r="CQ261" s="2">
        <v>43</v>
      </c>
      <c r="CR261" s="2">
        <v>35</v>
      </c>
      <c r="CS261" s="2">
        <v>9</v>
      </c>
      <c r="CT261" s="2">
        <v>53</v>
      </c>
      <c r="CU261" s="2">
        <v>68</v>
      </c>
      <c r="CV261" s="2">
        <v>47</v>
      </c>
      <c r="CW261" s="2">
        <v>11</v>
      </c>
      <c r="CX261" s="2">
        <v>83</v>
      </c>
      <c r="CY261" s="2">
        <v>19</v>
      </c>
      <c r="CZ261" s="2">
        <v>58</v>
      </c>
      <c r="DA261" s="2">
        <v>31</v>
      </c>
      <c r="DB261" s="2">
        <v>46</v>
      </c>
      <c r="DC261" s="2">
        <v>60</v>
      </c>
      <c r="DD261" s="2">
        <v>57</v>
      </c>
      <c r="DE261" s="2">
        <v>66</v>
      </c>
      <c r="DF261" s="2">
        <v>16</v>
      </c>
      <c r="DG261" s="2">
        <v>37</v>
      </c>
      <c r="DH261" s="2">
        <v>70</v>
      </c>
      <c r="DI261" s="2">
        <v>15</v>
      </c>
      <c r="DJ261" s="2">
        <v>42</v>
      </c>
      <c r="DK261" s="2">
        <v>73</v>
      </c>
      <c r="DL261" s="2">
        <v>83</v>
      </c>
      <c r="DM261" s="2">
        <v>4</v>
      </c>
      <c r="DN261" s="2">
        <v>93</v>
      </c>
      <c r="DO261" s="2">
        <v>5</v>
      </c>
      <c r="DP261" s="2">
        <v>91</v>
      </c>
    </row>
    <row r="262" spans="19:120">
      <c r="S262" s="2">
        <v>0</v>
      </c>
      <c r="T262" s="2" t="str">
        <v>Keiva Linsridge</v>
      </c>
      <c r="U262" s="2">
        <v>79</v>
      </c>
      <c r="V262" s="2">
        <v>57</v>
      </c>
      <c r="W262" s="2">
        <v>52</v>
      </c>
      <c r="X262" s="2">
        <v>53</v>
      </c>
      <c r="Y262" s="2">
        <v>4</v>
      </c>
      <c r="Z262" s="2">
        <v>1</v>
      </c>
      <c r="AA262" s="2">
        <v>1</v>
      </c>
      <c r="AB262" s="2">
        <v>24</v>
      </c>
      <c r="AC262" s="2">
        <v>86</v>
      </c>
      <c r="AD262" s="2">
        <v>12</v>
      </c>
      <c r="AE262" s="2">
        <v>12</v>
      </c>
      <c r="AF262" s="2">
        <v>3</v>
      </c>
      <c r="AG262" s="2">
        <v>15</v>
      </c>
      <c r="AH262" s="2">
        <v>41</v>
      </c>
      <c r="AI262" s="2">
        <v>23</v>
      </c>
      <c r="AJ262" s="2">
        <v>2</v>
      </c>
      <c r="AK262" s="2">
        <v>86</v>
      </c>
      <c r="AL262" s="2">
        <v>98</v>
      </c>
      <c r="AM262" s="2">
        <v>27</v>
      </c>
      <c r="AN262" s="2">
        <v>50</v>
      </c>
      <c r="AO262" s="2">
        <v>20</v>
      </c>
      <c r="AP262" s="2">
        <v>92</v>
      </c>
      <c r="AQ262" s="2">
        <v>62</v>
      </c>
      <c r="AR262" s="2">
        <v>44</v>
      </c>
      <c r="AS262" s="2">
        <v>60</v>
      </c>
      <c r="AT262" s="2">
        <v>59</v>
      </c>
      <c r="AU262" s="2">
        <v>28</v>
      </c>
      <c r="AV262" s="2">
        <v>47</v>
      </c>
      <c r="AW262" s="2">
        <v>68</v>
      </c>
      <c r="AX262" s="2">
        <v>87</v>
      </c>
      <c r="AY262" s="2">
        <v>88</v>
      </c>
      <c r="AZ262" s="2">
        <v>23</v>
      </c>
      <c r="BA262" s="2">
        <v>90</v>
      </c>
      <c r="BB262" s="2">
        <v>26</v>
      </c>
      <c r="BC262" s="2">
        <v>4</v>
      </c>
      <c r="BD262" s="2">
        <v>5</v>
      </c>
      <c r="BE262" s="2">
        <v>21</v>
      </c>
      <c r="BF262" s="2">
        <v>63</v>
      </c>
      <c r="BG262" s="2">
        <v>34</v>
      </c>
      <c r="BH262" s="2">
        <v>88</v>
      </c>
      <c r="BI262" s="2">
        <v>5</v>
      </c>
      <c r="BJ262" s="2">
        <v>63</v>
      </c>
      <c r="BK262" s="2">
        <v>68</v>
      </c>
      <c r="BL262" s="2">
        <v>31</v>
      </c>
      <c r="BM262" s="2">
        <v>29</v>
      </c>
      <c r="BN262" s="2">
        <v>26</v>
      </c>
      <c r="BO262" s="2">
        <v>43</v>
      </c>
      <c r="BP262" s="2">
        <v>52</v>
      </c>
      <c r="BQ262" s="2">
        <v>90</v>
      </c>
      <c r="BR262" s="2">
        <v>27</v>
      </c>
      <c r="BS262" s="2">
        <v>43</v>
      </c>
      <c r="BT262" s="2">
        <v>1</v>
      </c>
      <c r="BU262" s="2">
        <v>5</v>
      </c>
      <c r="BV262" s="2">
        <v>16</v>
      </c>
      <c r="BW262" s="2">
        <v>27</v>
      </c>
      <c r="BX262" s="2">
        <v>29</v>
      </c>
      <c r="BY262" s="2">
        <v>47</v>
      </c>
      <c r="BZ262" s="2">
        <v>54</v>
      </c>
      <c r="CA262" s="2">
        <v>70</v>
      </c>
      <c r="CB262" s="2">
        <v>31</v>
      </c>
      <c r="CC262" s="2">
        <v>82</v>
      </c>
      <c r="CD262" s="2">
        <v>80</v>
      </c>
      <c r="CE262" s="2">
        <v>79</v>
      </c>
      <c r="CF262" s="2">
        <v>12</v>
      </c>
      <c r="CG262" s="2">
        <v>28</v>
      </c>
      <c r="CH262" s="2">
        <v>24</v>
      </c>
      <c r="CI262" s="2">
        <v>70</v>
      </c>
      <c r="CJ262" s="2">
        <v>36</v>
      </c>
      <c r="CK262" s="2">
        <v>85</v>
      </c>
      <c r="CL262" s="2">
        <v>74</v>
      </c>
      <c r="CM262" s="2">
        <v>32</v>
      </c>
      <c r="CN262" s="2">
        <v>37</v>
      </c>
      <c r="CO262" s="2">
        <v>42</v>
      </c>
      <c r="CP262" s="2">
        <v>24</v>
      </c>
      <c r="CQ262" s="2">
        <v>89</v>
      </c>
      <c r="CR262" s="2">
        <v>39</v>
      </c>
      <c r="CS262" s="2">
        <v>16</v>
      </c>
      <c r="CT262" s="2">
        <v>5</v>
      </c>
      <c r="CU262" s="2">
        <v>37</v>
      </c>
      <c r="CV262" s="2">
        <v>97</v>
      </c>
      <c r="CW262" s="2">
        <v>17</v>
      </c>
      <c r="CX262" s="2">
        <v>87</v>
      </c>
      <c r="CY262" s="2">
        <v>48</v>
      </c>
      <c r="CZ262" s="2">
        <v>7</v>
      </c>
      <c r="DA262" s="2">
        <v>74</v>
      </c>
      <c r="DB262" s="2">
        <v>88</v>
      </c>
      <c r="DC262" s="2">
        <v>40</v>
      </c>
      <c r="DD262" s="2">
        <v>58</v>
      </c>
      <c r="DE262" s="2">
        <v>64</v>
      </c>
      <c r="DF262" s="2">
        <v>13</v>
      </c>
      <c r="DG262" s="2">
        <v>40</v>
      </c>
      <c r="DH262" s="2">
        <v>87</v>
      </c>
      <c r="DI262" s="2">
        <v>69</v>
      </c>
      <c r="DJ262" s="2">
        <v>38</v>
      </c>
      <c r="DK262" s="2">
        <v>72</v>
      </c>
      <c r="DL262" s="2">
        <v>25</v>
      </c>
      <c r="DM262" s="2">
        <v>72</v>
      </c>
      <c r="DN262" s="2">
        <v>7</v>
      </c>
      <c r="DO262" s="2">
        <v>87</v>
      </c>
      <c r="DP262" s="2">
        <v>64</v>
      </c>
    </row>
    <row r="263" spans="19:120">
      <c r="S263" s="2">
        <v>0</v>
      </c>
      <c r="T263" s="2" t="str">
        <v>Isla Drayder</v>
      </c>
      <c r="U263" s="2">
        <v>48</v>
      </c>
      <c r="V263" s="2">
        <v>56</v>
      </c>
      <c r="W263" s="2">
        <v>28</v>
      </c>
      <c r="X263" s="2">
        <v>41</v>
      </c>
      <c r="Y263" s="2">
        <v>2</v>
      </c>
      <c r="Z263" s="2">
        <v>17</v>
      </c>
      <c r="AA263" s="2">
        <v>32</v>
      </c>
      <c r="AB263" s="2">
        <v>95</v>
      </c>
      <c r="AC263" s="2">
        <v>89</v>
      </c>
      <c r="AD263" s="2">
        <v>28</v>
      </c>
      <c r="AE263" s="2">
        <v>74</v>
      </c>
      <c r="AF263" s="2">
        <v>31</v>
      </c>
      <c r="AG263" s="2">
        <v>29</v>
      </c>
      <c r="AH263" s="2">
        <v>58</v>
      </c>
      <c r="AI263" s="2">
        <v>63</v>
      </c>
      <c r="AJ263" s="2">
        <v>97</v>
      </c>
      <c r="AK263" s="2">
        <v>48</v>
      </c>
      <c r="AL263" s="2">
        <v>29</v>
      </c>
      <c r="AM263" s="2">
        <v>35</v>
      </c>
      <c r="AN263" s="2">
        <v>58</v>
      </c>
      <c r="AO263" s="2">
        <v>71</v>
      </c>
      <c r="AP263" s="2">
        <v>60</v>
      </c>
      <c r="AQ263" s="2">
        <v>17</v>
      </c>
      <c r="AR263" s="2">
        <v>56</v>
      </c>
      <c r="AS263" s="2">
        <v>49</v>
      </c>
      <c r="AT263" s="2">
        <v>38</v>
      </c>
      <c r="AU263" s="2">
        <v>46</v>
      </c>
      <c r="AV263" s="2">
        <v>80</v>
      </c>
      <c r="AW263" s="2">
        <v>78</v>
      </c>
      <c r="AX263" s="2">
        <v>76</v>
      </c>
      <c r="AY263" s="2">
        <v>3</v>
      </c>
      <c r="AZ263" s="2">
        <v>83</v>
      </c>
      <c r="BA263" s="2">
        <v>25</v>
      </c>
      <c r="BB263" s="2">
        <v>85</v>
      </c>
      <c r="BC263" s="2">
        <v>73</v>
      </c>
      <c r="BD263" s="2">
        <v>92</v>
      </c>
      <c r="BE263" s="2">
        <v>8</v>
      </c>
      <c r="BF263" s="2">
        <v>91</v>
      </c>
      <c r="BG263" s="2">
        <v>24</v>
      </c>
      <c r="BH263" s="2">
        <v>65</v>
      </c>
      <c r="BI263" s="2">
        <v>91</v>
      </c>
      <c r="BJ263" s="2">
        <v>27</v>
      </c>
      <c r="BK263" s="2">
        <v>28</v>
      </c>
      <c r="BL263" s="2">
        <v>27</v>
      </c>
      <c r="BM263" s="2">
        <v>45</v>
      </c>
      <c r="BN263" s="2">
        <v>95</v>
      </c>
      <c r="BO263" s="2">
        <v>46</v>
      </c>
      <c r="BP263" s="2">
        <v>27</v>
      </c>
      <c r="BQ263" s="2">
        <v>25</v>
      </c>
      <c r="BR263" s="2">
        <v>66</v>
      </c>
      <c r="BS263" s="2">
        <v>66</v>
      </c>
      <c r="BT263" s="2">
        <v>40</v>
      </c>
      <c r="BU263" s="2">
        <v>8</v>
      </c>
      <c r="BV263" s="2">
        <v>68</v>
      </c>
      <c r="BW263" s="2">
        <v>80</v>
      </c>
      <c r="BX263" s="2">
        <v>47</v>
      </c>
      <c r="BY263" s="2">
        <v>52</v>
      </c>
      <c r="BZ263" s="2">
        <v>40</v>
      </c>
      <c r="CA263" s="2">
        <v>53</v>
      </c>
      <c r="CB263" s="2">
        <v>36</v>
      </c>
      <c r="CC263" s="2">
        <v>93</v>
      </c>
      <c r="CD263" s="2">
        <v>73</v>
      </c>
      <c r="CE263" s="2">
        <v>17</v>
      </c>
      <c r="CF263" s="2">
        <v>43</v>
      </c>
      <c r="CG263" s="2">
        <v>52</v>
      </c>
      <c r="CH263" s="2">
        <v>24</v>
      </c>
      <c r="CI263" s="2">
        <v>9</v>
      </c>
      <c r="CJ263" s="2">
        <v>72</v>
      </c>
      <c r="CK263" s="2">
        <v>45</v>
      </c>
      <c r="CL263" s="2">
        <v>66</v>
      </c>
      <c r="CM263" s="2">
        <v>23</v>
      </c>
      <c r="CN263" s="2">
        <v>10</v>
      </c>
      <c r="CO263" s="2">
        <v>14</v>
      </c>
      <c r="CP263" s="2">
        <v>20</v>
      </c>
      <c r="CQ263" s="2">
        <v>71</v>
      </c>
      <c r="CR263" s="2">
        <v>25</v>
      </c>
      <c r="CS263" s="2">
        <v>59</v>
      </c>
      <c r="CT263" s="2">
        <v>67</v>
      </c>
      <c r="CU263" s="2">
        <v>18</v>
      </c>
      <c r="CV263" s="2">
        <v>74</v>
      </c>
      <c r="CW263" s="2">
        <v>70</v>
      </c>
      <c r="CX263" s="2">
        <v>77</v>
      </c>
      <c r="CY263" s="2">
        <v>30</v>
      </c>
      <c r="CZ263" s="2">
        <v>48</v>
      </c>
      <c r="DA263" s="2">
        <v>80</v>
      </c>
      <c r="DB263" s="2">
        <v>41</v>
      </c>
      <c r="DC263" s="2">
        <v>92</v>
      </c>
      <c r="DD263" s="2">
        <v>29</v>
      </c>
      <c r="DE263" s="2">
        <v>84</v>
      </c>
      <c r="DF263" s="2">
        <v>93</v>
      </c>
      <c r="DG263" s="2">
        <v>29</v>
      </c>
      <c r="DH263" s="2">
        <v>47</v>
      </c>
      <c r="DI263" s="2">
        <v>92</v>
      </c>
      <c r="DJ263" s="2">
        <v>55</v>
      </c>
      <c r="DK263" s="2">
        <v>53</v>
      </c>
      <c r="DL263" s="2">
        <v>68</v>
      </c>
      <c r="DM263" s="2">
        <v>1</v>
      </c>
      <c r="DN263" s="2">
        <v>26</v>
      </c>
      <c r="DO263" s="2">
        <v>11</v>
      </c>
      <c r="DP263" s="2">
        <v>97</v>
      </c>
    </row>
    <row r="264" spans="19:120">
      <c r="S264" s="2">
        <v>1</v>
      </c>
      <c r="T264" s="2" t="str">
        <v>Siery Halvcott</v>
      </c>
      <c r="U264" s="2">
        <v>39</v>
      </c>
      <c r="V264" s="2">
        <v>96</v>
      </c>
      <c r="W264" s="2">
        <v>72</v>
      </c>
      <c r="X264" s="2">
        <v>46</v>
      </c>
      <c r="Y264" s="2">
        <v>3</v>
      </c>
      <c r="Z264" s="2">
        <v>65</v>
      </c>
      <c r="AA264" s="2">
        <v>10</v>
      </c>
      <c r="AB264" s="2">
        <v>90</v>
      </c>
      <c r="AC264" s="2">
        <v>14</v>
      </c>
      <c r="AD264" s="2">
        <v>34</v>
      </c>
      <c r="AE264" s="2">
        <v>57</v>
      </c>
      <c r="AF264" s="2">
        <v>20</v>
      </c>
      <c r="AG264" s="2">
        <v>14</v>
      </c>
      <c r="AH264" s="2">
        <v>73</v>
      </c>
      <c r="AI264" s="2">
        <v>26</v>
      </c>
      <c r="AJ264" s="2">
        <v>94</v>
      </c>
      <c r="AK264" s="2">
        <v>90</v>
      </c>
      <c r="AL264" s="2">
        <v>96</v>
      </c>
      <c r="AM264" s="2">
        <v>87</v>
      </c>
      <c r="AN264" s="2">
        <v>95</v>
      </c>
      <c r="AO264" s="2">
        <v>22</v>
      </c>
      <c r="AP264" s="2">
        <v>57</v>
      </c>
      <c r="AQ264" s="2">
        <v>51</v>
      </c>
      <c r="AR264" s="2">
        <v>16</v>
      </c>
      <c r="AS264" s="2">
        <v>73</v>
      </c>
      <c r="AT264" s="2">
        <v>75</v>
      </c>
      <c r="AU264" s="2">
        <v>45</v>
      </c>
      <c r="AV264" s="2">
        <v>100</v>
      </c>
      <c r="AW264" s="2">
        <v>79</v>
      </c>
      <c r="AX264" s="2">
        <v>94</v>
      </c>
      <c r="AY264" s="2">
        <v>18</v>
      </c>
      <c r="AZ264" s="2">
        <v>39</v>
      </c>
      <c r="BA264" s="2">
        <v>92</v>
      </c>
      <c r="BB264" s="2">
        <v>37</v>
      </c>
      <c r="BC264" s="2">
        <v>78</v>
      </c>
      <c r="BD264" s="2">
        <v>40</v>
      </c>
      <c r="BE264" s="2">
        <v>10</v>
      </c>
      <c r="BF264" s="2">
        <v>31</v>
      </c>
      <c r="BG264" s="2">
        <v>97</v>
      </c>
      <c r="BH264" s="2">
        <v>20</v>
      </c>
      <c r="BI264" s="2">
        <v>15</v>
      </c>
      <c r="BJ264" s="2">
        <v>43</v>
      </c>
      <c r="BK264" s="2">
        <v>6</v>
      </c>
      <c r="BL264" s="2">
        <v>16</v>
      </c>
      <c r="BM264" s="2">
        <v>31</v>
      </c>
      <c r="BN264" s="2">
        <v>64</v>
      </c>
      <c r="BO264" s="2">
        <v>60</v>
      </c>
      <c r="BP264" s="2">
        <v>83</v>
      </c>
      <c r="BQ264" s="2">
        <v>39</v>
      </c>
      <c r="BR264" s="2">
        <v>60</v>
      </c>
      <c r="BS264" s="2">
        <v>33</v>
      </c>
      <c r="BT264" s="2">
        <v>90</v>
      </c>
      <c r="BU264" s="2">
        <v>5</v>
      </c>
      <c r="BV264" s="2">
        <v>69</v>
      </c>
      <c r="BW264" s="2">
        <v>45</v>
      </c>
      <c r="BX264" s="2">
        <v>47</v>
      </c>
      <c r="BY264" s="2">
        <v>53</v>
      </c>
      <c r="BZ264" s="2">
        <v>37</v>
      </c>
      <c r="CA264" s="2">
        <v>22</v>
      </c>
      <c r="CB264" s="2">
        <v>3</v>
      </c>
      <c r="CC264" s="2">
        <v>15</v>
      </c>
      <c r="CD264" s="2">
        <v>43</v>
      </c>
      <c r="CE264" s="2">
        <v>14</v>
      </c>
      <c r="CF264" s="2">
        <v>46</v>
      </c>
      <c r="CG264" s="2">
        <v>33</v>
      </c>
      <c r="CH264" s="2">
        <v>91</v>
      </c>
      <c r="CI264" s="2">
        <v>12</v>
      </c>
      <c r="CJ264" s="2">
        <v>75</v>
      </c>
      <c r="CK264" s="2">
        <v>11</v>
      </c>
      <c r="CL264" s="2">
        <v>12</v>
      </c>
      <c r="CM264" s="2">
        <v>61</v>
      </c>
      <c r="CN264" s="2">
        <v>95</v>
      </c>
      <c r="CO264" s="2">
        <v>22</v>
      </c>
      <c r="CP264" s="2">
        <v>41</v>
      </c>
      <c r="CQ264" s="2">
        <v>70</v>
      </c>
      <c r="CR264" s="2">
        <v>36</v>
      </c>
      <c r="CS264" s="2">
        <v>17</v>
      </c>
      <c r="CT264" s="2">
        <v>34</v>
      </c>
      <c r="CU264" s="2">
        <v>67</v>
      </c>
      <c r="CV264" s="2">
        <v>80</v>
      </c>
      <c r="CW264" s="2">
        <v>9</v>
      </c>
      <c r="CX264" s="2">
        <v>54</v>
      </c>
      <c r="CY264" s="2">
        <v>39</v>
      </c>
      <c r="CZ264" s="2">
        <v>87</v>
      </c>
      <c r="DA264" s="2">
        <v>39</v>
      </c>
      <c r="DB264" s="2">
        <v>33</v>
      </c>
      <c r="DC264" s="2">
        <v>29</v>
      </c>
      <c r="DD264" s="2">
        <v>48</v>
      </c>
      <c r="DE264" s="2">
        <v>51</v>
      </c>
      <c r="DF264" s="2">
        <v>12</v>
      </c>
      <c r="DG264" s="2">
        <v>49</v>
      </c>
      <c r="DH264" s="2">
        <v>40</v>
      </c>
      <c r="DI264" s="2">
        <v>93</v>
      </c>
      <c r="DJ264" s="2">
        <v>94</v>
      </c>
      <c r="DK264" s="2">
        <v>1</v>
      </c>
      <c r="DL264" s="2">
        <v>31</v>
      </c>
      <c r="DM264" s="2">
        <v>15</v>
      </c>
      <c r="DN264" s="2">
        <v>95</v>
      </c>
      <c r="DO264" s="2">
        <v>94</v>
      </c>
      <c r="DP264" s="2">
        <v>85</v>
      </c>
    </row>
    <row r="265" spans="19:120">
      <c r="S265" s="2">
        <v>0</v>
      </c>
      <c r="T265" s="2" t="str">
        <v>Tax Forston</v>
      </c>
      <c r="U265" s="2">
        <v>85</v>
      </c>
      <c r="V265" s="2">
        <v>97</v>
      </c>
      <c r="W265" s="2">
        <v>91</v>
      </c>
      <c r="X265" s="2">
        <v>32</v>
      </c>
      <c r="Y265" s="2">
        <v>75</v>
      </c>
      <c r="Z265" s="2">
        <v>42</v>
      </c>
      <c r="AA265" s="2">
        <v>86</v>
      </c>
      <c r="AB265" s="2">
        <v>67</v>
      </c>
      <c r="AC265" s="2">
        <v>36</v>
      </c>
      <c r="AD265" s="2">
        <v>13</v>
      </c>
      <c r="AE265" s="2">
        <v>25</v>
      </c>
      <c r="AF265" s="2">
        <v>32</v>
      </c>
      <c r="AG265" s="2">
        <v>92</v>
      </c>
      <c r="AH265" s="2">
        <v>24</v>
      </c>
      <c r="AI265" s="2">
        <v>95</v>
      </c>
      <c r="AJ265" s="2">
        <v>6</v>
      </c>
      <c r="AK265" s="2">
        <v>30</v>
      </c>
      <c r="AL265" s="2">
        <v>58</v>
      </c>
      <c r="AM265" s="2">
        <v>77</v>
      </c>
      <c r="AN265" s="2">
        <v>58</v>
      </c>
      <c r="AO265" s="2">
        <v>85</v>
      </c>
      <c r="AP265" s="2">
        <v>78</v>
      </c>
      <c r="AQ265" s="2">
        <v>45</v>
      </c>
      <c r="AR265" s="2">
        <v>20</v>
      </c>
      <c r="AS265" s="2">
        <v>97</v>
      </c>
      <c r="AT265" s="2">
        <v>88</v>
      </c>
      <c r="AU265" s="2">
        <v>86</v>
      </c>
      <c r="AV265" s="2">
        <v>15</v>
      </c>
      <c r="AW265" s="2">
        <v>51</v>
      </c>
      <c r="AX265" s="2">
        <v>96</v>
      </c>
      <c r="AY265" s="2">
        <v>61</v>
      </c>
      <c r="AZ265" s="2">
        <v>87</v>
      </c>
      <c r="BA265" s="2">
        <v>18</v>
      </c>
      <c r="BB265" s="2">
        <v>7</v>
      </c>
      <c r="BC265" s="2">
        <v>67</v>
      </c>
      <c r="BD265" s="2">
        <v>66</v>
      </c>
      <c r="BE265" s="2">
        <v>88</v>
      </c>
      <c r="BF265" s="2">
        <v>49</v>
      </c>
      <c r="BG265" s="2">
        <v>92</v>
      </c>
      <c r="BH265" s="2">
        <v>100</v>
      </c>
      <c r="BI265" s="2">
        <v>26</v>
      </c>
      <c r="BJ265" s="2">
        <v>68</v>
      </c>
      <c r="BK265" s="2">
        <v>31</v>
      </c>
      <c r="BL265" s="2">
        <v>66</v>
      </c>
      <c r="BM265" s="2">
        <v>94</v>
      </c>
      <c r="BN265" s="2">
        <v>23</v>
      </c>
      <c r="BO265" s="2">
        <v>79</v>
      </c>
      <c r="BP265" s="2">
        <v>28</v>
      </c>
      <c r="BQ265" s="2">
        <v>38</v>
      </c>
      <c r="BR265" s="2">
        <v>1</v>
      </c>
      <c r="BS265" s="2">
        <v>49</v>
      </c>
      <c r="BT265" s="2">
        <v>25</v>
      </c>
      <c r="BU265" s="2">
        <v>71</v>
      </c>
      <c r="BV265" s="2">
        <v>49</v>
      </c>
      <c r="BW265" s="2">
        <v>23</v>
      </c>
      <c r="BX265" s="2">
        <v>7</v>
      </c>
      <c r="BY265" s="2">
        <v>34</v>
      </c>
      <c r="BZ265" s="2">
        <v>39</v>
      </c>
      <c r="CA265" s="2">
        <v>55</v>
      </c>
      <c r="CB265" s="2">
        <v>99</v>
      </c>
      <c r="CC265" s="2">
        <v>21</v>
      </c>
      <c r="CD265" s="2">
        <v>15</v>
      </c>
      <c r="CE265" s="2">
        <v>49</v>
      </c>
      <c r="CF265" s="2">
        <v>29</v>
      </c>
      <c r="CG265" s="2">
        <v>16</v>
      </c>
      <c r="CH265" s="2">
        <v>26</v>
      </c>
      <c r="CI265" s="2">
        <v>97</v>
      </c>
      <c r="CJ265" s="2">
        <v>12</v>
      </c>
      <c r="CK265" s="2">
        <v>47</v>
      </c>
      <c r="CL265" s="2">
        <v>18</v>
      </c>
      <c r="CM265" s="2">
        <v>9</v>
      </c>
      <c r="CN265" s="2">
        <v>17</v>
      </c>
      <c r="CO265" s="2">
        <v>22</v>
      </c>
      <c r="CP265" s="2">
        <v>93</v>
      </c>
      <c r="CQ265" s="2">
        <v>96</v>
      </c>
      <c r="CR265" s="2">
        <v>25</v>
      </c>
      <c r="CS265" s="2">
        <v>81</v>
      </c>
      <c r="CT265" s="2">
        <v>60</v>
      </c>
      <c r="CU265" s="2">
        <v>49</v>
      </c>
      <c r="CV265" s="2">
        <v>37</v>
      </c>
      <c r="CW265" s="2">
        <v>98</v>
      </c>
      <c r="CX265" s="2">
        <v>7</v>
      </c>
      <c r="CY265" s="2">
        <v>64</v>
      </c>
      <c r="CZ265" s="2">
        <v>9</v>
      </c>
      <c r="DA265" s="2">
        <v>39</v>
      </c>
      <c r="DB265" s="2">
        <v>96</v>
      </c>
      <c r="DC265" s="2">
        <v>70</v>
      </c>
      <c r="DD265" s="2">
        <v>78</v>
      </c>
      <c r="DE265" s="2">
        <v>93</v>
      </c>
      <c r="DF265" s="2">
        <v>35</v>
      </c>
      <c r="DG265" s="2">
        <v>96</v>
      </c>
      <c r="DH265" s="2">
        <v>11</v>
      </c>
      <c r="DI265" s="2">
        <v>88</v>
      </c>
      <c r="DJ265" s="2">
        <v>69</v>
      </c>
      <c r="DK265" s="2">
        <v>77</v>
      </c>
      <c r="DL265" s="2">
        <v>50</v>
      </c>
      <c r="DM265" s="2">
        <v>93</v>
      </c>
      <c r="DN265" s="2">
        <v>93</v>
      </c>
      <c r="DO265" s="2">
        <v>21</v>
      </c>
      <c r="DP265" s="2">
        <v>18</v>
      </c>
    </row>
    <row r="266" spans="19:120">
      <c r="S266" s="2">
        <v>1</v>
      </c>
      <c r="T266" s="2" t="str">
        <v>Avle Thornerton</v>
      </c>
      <c r="U266" s="2">
        <v>84</v>
      </c>
      <c r="V266" s="2">
        <v>73</v>
      </c>
      <c r="W266" s="2">
        <v>76</v>
      </c>
      <c r="X266" s="2">
        <v>100</v>
      </c>
      <c r="Y266" s="2">
        <v>18</v>
      </c>
      <c r="Z266" s="2">
        <v>15</v>
      </c>
      <c r="AA266" s="2">
        <v>14</v>
      </c>
      <c r="AB266" s="2">
        <v>67</v>
      </c>
      <c r="AC266" s="2">
        <v>21</v>
      </c>
      <c r="AD266" s="2">
        <v>43</v>
      </c>
      <c r="AE266" s="2">
        <v>18</v>
      </c>
      <c r="AF266" s="2">
        <v>33</v>
      </c>
      <c r="AG266" s="2">
        <v>9</v>
      </c>
      <c r="AH266" s="2">
        <v>21</v>
      </c>
      <c r="AI266" s="2">
        <v>28</v>
      </c>
      <c r="AJ266" s="2">
        <v>43</v>
      </c>
      <c r="AK266" s="2">
        <v>61</v>
      </c>
      <c r="AL266" s="2">
        <v>25</v>
      </c>
      <c r="AM266" s="2">
        <v>34</v>
      </c>
      <c r="AN266" s="2">
        <v>87</v>
      </c>
      <c r="AO266" s="2">
        <v>61</v>
      </c>
      <c r="AP266" s="2">
        <v>39</v>
      </c>
      <c r="AQ266" s="2">
        <v>86</v>
      </c>
      <c r="AR266" s="2">
        <v>64</v>
      </c>
      <c r="AS266" s="2">
        <v>58</v>
      </c>
      <c r="AT266" s="2">
        <v>77</v>
      </c>
      <c r="AU266" s="2">
        <v>9</v>
      </c>
      <c r="AV266" s="2">
        <v>25</v>
      </c>
      <c r="AW266" s="2">
        <v>82</v>
      </c>
      <c r="AX266" s="2">
        <v>50</v>
      </c>
      <c r="AY266" s="2">
        <v>100</v>
      </c>
      <c r="AZ266" s="2">
        <v>59</v>
      </c>
      <c r="BA266" s="2">
        <v>5</v>
      </c>
      <c r="BB266" s="2">
        <v>23</v>
      </c>
      <c r="BC266" s="2">
        <v>89</v>
      </c>
      <c r="BD266" s="2">
        <v>99</v>
      </c>
      <c r="BE266" s="2">
        <v>65</v>
      </c>
      <c r="BF266" s="2">
        <v>45</v>
      </c>
      <c r="BG266" s="2">
        <v>93</v>
      </c>
      <c r="BH266" s="2">
        <v>68</v>
      </c>
      <c r="BI266" s="2">
        <v>49</v>
      </c>
      <c r="BJ266" s="2">
        <v>65</v>
      </c>
      <c r="BK266" s="2">
        <v>70</v>
      </c>
      <c r="BL266" s="2">
        <v>17</v>
      </c>
      <c r="BM266" s="2">
        <v>73</v>
      </c>
      <c r="BN266" s="2">
        <v>82</v>
      </c>
      <c r="BO266" s="2">
        <v>67</v>
      </c>
      <c r="BP266" s="2">
        <v>34</v>
      </c>
      <c r="BQ266" s="2">
        <v>33</v>
      </c>
      <c r="BR266" s="2">
        <v>59</v>
      </c>
      <c r="BS266" s="2">
        <v>67</v>
      </c>
      <c r="BT266" s="2">
        <v>80</v>
      </c>
      <c r="BU266" s="2">
        <v>45</v>
      </c>
      <c r="BV266" s="2">
        <v>48</v>
      </c>
      <c r="BW266" s="2">
        <v>33</v>
      </c>
      <c r="BX266" s="2">
        <v>31</v>
      </c>
      <c r="BY266" s="2">
        <v>37</v>
      </c>
      <c r="BZ266" s="2">
        <v>9</v>
      </c>
      <c r="CA266" s="2">
        <v>55</v>
      </c>
      <c r="CB266" s="2">
        <v>53</v>
      </c>
      <c r="CC266" s="2">
        <v>26</v>
      </c>
      <c r="CD266" s="2">
        <v>17</v>
      </c>
      <c r="CE266" s="2">
        <v>72</v>
      </c>
      <c r="CF266" s="2">
        <v>74</v>
      </c>
      <c r="CG266" s="2">
        <v>94</v>
      </c>
      <c r="CH266" s="2">
        <v>33</v>
      </c>
      <c r="CI266" s="2">
        <v>44</v>
      </c>
      <c r="CJ266" s="2">
        <v>58</v>
      </c>
      <c r="CK266" s="2">
        <v>37</v>
      </c>
      <c r="CL266" s="2">
        <v>16</v>
      </c>
      <c r="CM266" s="2">
        <v>42</v>
      </c>
      <c r="CN266" s="2">
        <v>94</v>
      </c>
      <c r="CO266" s="2">
        <v>8</v>
      </c>
      <c r="CP266" s="2">
        <v>99</v>
      </c>
      <c r="CQ266" s="2">
        <v>89</v>
      </c>
      <c r="CR266" s="2">
        <v>72</v>
      </c>
      <c r="CS266" s="2">
        <v>37</v>
      </c>
      <c r="CT266" s="2">
        <v>17</v>
      </c>
      <c r="CU266" s="2">
        <v>44</v>
      </c>
      <c r="CV266" s="2">
        <v>87</v>
      </c>
      <c r="CW266" s="2">
        <v>90</v>
      </c>
      <c r="CX266" s="2">
        <v>90</v>
      </c>
      <c r="CY266" s="2">
        <v>19</v>
      </c>
      <c r="CZ266" s="2">
        <v>1</v>
      </c>
      <c r="DA266" s="2">
        <v>18</v>
      </c>
      <c r="DB266" s="2">
        <v>23</v>
      </c>
      <c r="DC266" s="2">
        <v>54</v>
      </c>
      <c r="DD266" s="2">
        <v>15</v>
      </c>
      <c r="DE266" s="2">
        <v>86</v>
      </c>
      <c r="DF266" s="2">
        <v>46</v>
      </c>
      <c r="DG266" s="2">
        <v>30</v>
      </c>
      <c r="DH266" s="2">
        <v>91</v>
      </c>
      <c r="DI266" s="2">
        <v>50</v>
      </c>
      <c r="DJ266" s="2">
        <v>35</v>
      </c>
      <c r="DK266" s="2">
        <v>85</v>
      </c>
      <c r="DL266" s="2">
        <v>42</v>
      </c>
      <c r="DM266" s="2">
        <v>14</v>
      </c>
      <c r="DN266" s="2">
        <v>98</v>
      </c>
      <c r="DO266" s="2">
        <v>37</v>
      </c>
      <c r="DP266" s="2">
        <v>59</v>
      </c>
    </row>
    <row r="267" spans="19:120">
      <c r="S267" s="2">
        <v>1</v>
      </c>
      <c r="T267" s="2" t="str">
        <v>Islan Fiskwell</v>
      </c>
      <c r="U267" s="2">
        <v>74</v>
      </c>
      <c r="V267" s="2">
        <v>28</v>
      </c>
      <c r="W267" s="2">
        <v>49</v>
      </c>
      <c r="X267" s="2">
        <v>28</v>
      </c>
      <c r="Y267" s="2">
        <v>7</v>
      </c>
      <c r="Z267" s="2">
        <v>87</v>
      </c>
      <c r="AA267" s="2">
        <v>40</v>
      </c>
      <c r="AB267" s="2">
        <v>92</v>
      </c>
      <c r="AC267" s="2">
        <v>68</v>
      </c>
      <c r="AD267" s="2">
        <v>50</v>
      </c>
      <c r="AE267" s="2">
        <v>94</v>
      </c>
      <c r="AF267" s="2">
        <v>59</v>
      </c>
      <c r="AG267" s="2">
        <v>79</v>
      </c>
      <c r="AH267" s="2">
        <v>91</v>
      </c>
      <c r="AI267" s="2">
        <v>87</v>
      </c>
      <c r="AJ267" s="2">
        <v>21</v>
      </c>
      <c r="AK267" s="2">
        <v>100</v>
      </c>
      <c r="AL267" s="2">
        <v>90</v>
      </c>
      <c r="AM267" s="2">
        <v>14</v>
      </c>
      <c r="AN267" s="2">
        <v>12</v>
      </c>
      <c r="AO267" s="2">
        <v>56</v>
      </c>
      <c r="AP267" s="2">
        <v>70</v>
      </c>
      <c r="AQ267" s="2">
        <v>6</v>
      </c>
      <c r="AR267" s="2">
        <v>26</v>
      </c>
      <c r="AS267" s="2">
        <v>38</v>
      </c>
      <c r="AT267" s="2">
        <v>9</v>
      </c>
      <c r="AU267" s="2">
        <v>5</v>
      </c>
      <c r="AV267" s="2">
        <v>8</v>
      </c>
      <c r="AW267" s="2">
        <v>44</v>
      </c>
      <c r="AX267" s="2">
        <v>39</v>
      </c>
      <c r="AY267" s="2">
        <v>26</v>
      </c>
      <c r="AZ267" s="2">
        <v>24</v>
      </c>
      <c r="BA267" s="2">
        <v>33</v>
      </c>
      <c r="BB267" s="2">
        <v>26</v>
      </c>
      <c r="BC267" s="2">
        <v>1</v>
      </c>
      <c r="BD267" s="2">
        <v>83</v>
      </c>
      <c r="BE267" s="2">
        <v>58</v>
      </c>
      <c r="BF267" s="2">
        <v>38</v>
      </c>
      <c r="BG267" s="2">
        <v>74</v>
      </c>
      <c r="BH267" s="2">
        <v>92</v>
      </c>
      <c r="BI267" s="2">
        <v>21</v>
      </c>
      <c r="BJ267" s="2">
        <v>97</v>
      </c>
      <c r="BK267" s="2">
        <v>91</v>
      </c>
      <c r="BL267" s="2">
        <v>9</v>
      </c>
      <c r="BM267" s="2">
        <v>1</v>
      </c>
      <c r="BN267" s="2">
        <v>45</v>
      </c>
      <c r="BO267" s="2">
        <v>5</v>
      </c>
      <c r="BP267" s="2">
        <v>67</v>
      </c>
      <c r="BQ267" s="2">
        <v>25</v>
      </c>
      <c r="BR267" s="2">
        <v>1</v>
      </c>
      <c r="BS267" s="2">
        <v>29</v>
      </c>
      <c r="BT267" s="2">
        <v>62</v>
      </c>
      <c r="BU267" s="2">
        <v>75</v>
      </c>
      <c r="BV267" s="2">
        <v>6</v>
      </c>
      <c r="BW267" s="2">
        <v>10</v>
      </c>
      <c r="BX267" s="2">
        <v>45</v>
      </c>
      <c r="BY267" s="2">
        <v>66</v>
      </c>
      <c r="BZ267" s="2">
        <v>63</v>
      </c>
      <c r="CA267" s="2">
        <v>15</v>
      </c>
      <c r="CB267" s="2">
        <v>78</v>
      </c>
      <c r="CC267" s="2">
        <v>82</v>
      </c>
      <c r="CD267" s="2">
        <v>35</v>
      </c>
      <c r="CE267" s="2">
        <v>63</v>
      </c>
      <c r="CF267" s="2">
        <v>74</v>
      </c>
      <c r="CG267" s="2">
        <v>78</v>
      </c>
      <c r="CH267" s="2">
        <v>51</v>
      </c>
      <c r="CI267" s="2">
        <v>71</v>
      </c>
      <c r="CJ267" s="2">
        <v>35</v>
      </c>
      <c r="CK267" s="2">
        <v>50</v>
      </c>
      <c r="CL267" s="2">
        <v>57</v>
      </c>
      <c r="CM267" s="2">
        <v>71</v>
      </c>
      <c r="CN267" s="2">
        <v>19</v>
      </c>
      <c r="CO267" s="2">
        <v>65</v>
      </c>
      <c r="CP267" s="2">
        <v>77</v>
      </c>
      <c r="CQ267" s="2">
        <v>56</v>
      </c>
      <c r="CR267" s="2">
        <v>83</v>
      </c>
      <c r="CS267" s="2">
        <v>14</v>
      </c>
      <c r="CT267" s="2">
        <v>100</v>
      </c>
      <c r="CU267" s="2">
        <v>59</v>
      </c>
      <c r="CV267" s="2">
        <v>44</v>
      </c>
      <c r="CW267" s="2">
        <v>49</v>
      </c>
      <c r="CX267" s="2">
        <v>28</v>
      </c>
      <c r="CY267" s="2">
        <v>36</v>
      </c>
      <c r="CZ267" s="2">
        <v>67</v>
      </c>
      <c r="DA267" s="2">
        <v>53</v>
      </c>
      <c r="DB267" s="2">
        <v>51</v>
      </c>
      <c r="DC267" s="2">
        <v>95</v>
      </c>
      <c r="DD267" s="2">
        <v>59</v>
      </c>
      <c r="DE267" s="2">
        <v>29</v>
      </c>
      <c r="DF267" s="2">
        <v>78</v>
      </c>
      <c r="DG267" s="2">
        <v>76</v>
      </c>
      <c r="DH267" s="2">
        <v>28</v>
      </c>
      <c r="DI267" s="2">
        <v>3</v>
      </c>
      <c r="DJ267" s="2">
        <v>94</v>
      </c>
      <c r="DK267" s="2">
        <v>16</v>
      </c>
      <c r="DL267" s="2">
        <v>62</v>
      </c>
      <c r="DM267" s="2">
        <v>53</v>
      </c>
      <c r="DN267" s="2">
        <v>93</v>
      </c>
      <c r="DO267" s="2">
        <v>60</v>
      </c>
      <c r="DP267" s="2">
        <v>64</v>
      </c>
    </row>
    <row r="268" spans="19:120">
      <c r="S268" s="2">
        <v>0</v>
      </c>
      <c r="T268" s="2" t="str">
        <v>Siry Ravenridge</v>
      </c>
      <c r="U268" s="2">
        <v>91</v>
      </c>
      <c r="V268" s="2">
        <v>16</v>
      </c>
      <c r="W268" s="2">
        <v>52</v>
      </c>
      <c r="X268" s="2">
        <v>2</v>
      </c>
      <c r="Y268" s="2">
        <v>9</v>
      </c>
      <c r="Z268" s="2">
        <v>3</v>
      </c>
      <c r="AA268" s="2">
        <v>66</v>
      </c>
      <c r="AB268" s="2">
        <v>45</v>
      </c>
      <c r="AC268" s="2">
        <v>30</v>
      </c>
      <c r="AD268" s="2">
        <v>43</v>
      </c>
      <c r="AE268" s="2">
        <v>60</v>
      </c>
      <c r="AF268" s="2">
        <v>34</v>
      </c>
      <c r="AG268" s="2">
        <v>96</v>
      </c>
      <c r="AH268" s="2">
        <v>69</v>
      </c>
      <c r="AI268" s="2">
        <v>14</v>
      </c>
      <c r="AJ268" s="2">
        <v>72</v>
      </c>
      <c r="AK268" s="2">
        <v>42</v>
      </c>
      <c r="AL268" s="2">
        <v>35</v>
      </c>
      <c r="AM268" s="2">
        <v>98</v>
      </c>
      <c r="AN268" s="2">
        <v>33</v>
      </c>
      <c r="AO268" s="2">
        <v>28</v>
      </c>
      <c r="AP268" s="2">
        <v>64</v>
      </c>
      <c r="AQ268" s="2">
        <v>55</v>
      </c>
      <c r="AR268" s="2">
        <v>82</v>
      </c>
      <c r="AS268" s="2">
        <v>23</v>
      </c>
      <c r="AT268" s="2">
        <v>12</v>
      </c>
      <c r="AU268" s="2">
        <v>100</v>
      </c>
      <c r="AV268" s="2">
        <v>8</v>
      </c>
      <c r="AW268" s="2">
        <v>60</v>
      </c>
      <c r="AX268" s="2">
        <v>48</v>
      </c>
      <c r="AY268" s="2">
        <v>48</v>
      </c>
      <c r="AZ268" s="2">
        <v>28</v>
      </c>
      <c r="BA268" s="2">
        <v>25</v>
      </c>
      <c r="BB268" s="2">
        <v>11</v>
      </c>
      <c r="BC268" s="2">
        <v>86</v>
      </c>
      <c r="BD268" s="2">
        <v>46</v>
      </c>
      <c r="BE268" s="2">
        <v>64</v>
      </c>
      <c r="BF268" s="2">
        <v>13</v>
      </c>
      <c r="BG268" s="2">
        <v>57</v>
      </c>
      <c r="BH268" s="2">
        <v>87</v>
      </c>
      <c r="BI268" s="2">
        <v>24</v>
      </c>
      <c r="BJ268" s="2">
        <v>53</v>
      </c>
      <c r="BK268" s="2">
        <v>82</v>
      </c>
      <c r="BL268" s="2">
        <v>12</v>
      </c>
      <c r="BM268" s="2">
        <v>19</v>
      </c>
      <c r="BN268" s="2">
        <v>29</v>
      </c>
      <c r="BO268" s="2">
        <v>73</v>
      </c>
      <c r="BP268" s="2">
        <v>15</v>
      </c>
      <c r="BQ268" s="2">
        <v>47</v>
      </c>
      <c r="BR268" s="2">
        <v>47</v>
      </c>
      <c r="BS268" s="2">
        <v>77</v>
      </c>
      <c r="BT268" s="2">
        <v>89</v>
      </c>
      <c r="BU268" s="2">
        <v>52</v>
      </c>
      <c r="BV268" s="2">
        <v>34</v>
      </c>
      <c r="BW268" s="2">
        <v>79</v>
      </c>
      <c r="BX268" s="2">
        <v>86</v>
      </c>
      <c r="BY268" s="2">
        <v>79</v>
      </c>
      <c r="BZ268" s="2">
        <v>71</v>
      </c>
      <c r="CA268" s="2">
        <v>94</v>
      </c>
      <c r="CB268" s="2">
        <v>23</v>
      </c>
      <c r="CC268" s="2">
        <v>100</v>
      </c>
      <c r="CD268" s="2">
        <v>77</v>
      </c>
      <c r="CE268" s="2">
        <v>7</v>
      </c>
      <c r="CF268" s="2">
        <v>46</v>
      </c>
      <c r="CG268" s="2">
        <v>89</v>
      </c>
      <c r="CH268" s="2">
        <v>53</v>
      </c>
      <c r="CI268" s="2">
        <v>96</v>
      </c>
      <c r="CJ268" s="2">
        <v>10</v>
      </c>
      <c r="CK268" s="2">
        <v>24</v>
      </c>
      <c r="CL268" s="2">
        <v>76</v>
      </c>
      <c r="CM268" s="2">
        <v>31</v>
      </c>
      <c r="CN268" s="2">
        <v>34</v>
      </c>
      <c r="CO268" s="2">
        <v>98</v>
      </c>
      <c r="CP268" s="2">
        <v>49</v>
      </c>
      <c r="CQ268" s="2">
        <v>7</v>
      </c>
      <c r="CR268" s="2">
        <v>76</v>
      </c>
      <c r="CS268" s="2">
        <v>64</v>
      </c>
      <c r="CT268" s="2">
        <v>53</v>
      </c>
      <c r="CU268" s="2">
        <v>51</v>
      </c>
      <c r="CV268" s="2">
        <v>29</v>
      </c>
      <c r="CW268" s="2">
        <v>74</v>
      </c>
      <c r="CX268" s="2">
        <v>73</v>
      </c>
      <c r="CY268" s="2">
        <v>50</v>
      </c>
      <c r="CZ268" s="2">
        <v>62</v>
      </c>
      <c r="DA268" s="2">
        <v>5</v>
      </c>
      <c r="DB268" s="2">
        <v>44</v>
      </c>
      <c r="DC268" s="2">
        <v>34</v>
      </c>
      <c r="DD268" s="2">
        <v>15</v>
      </c>
      <c r="DE268" s="2">
        <v>72</v>
      </c>
      <c r="DF268" s="2">
        <v>71</v>
      </c>
      <c r="DG268" s="2">
        <v>48</v>
      </c>
      <c r="DH268" s="2">
        <v>24</v>
      </c>
      <c r="DI268" s="2">
        <v>99</v>
      </c>
      <c r="DJ268" s="2">
        <v>98</v>
      </c>
      <c r="DK268" s="2">
        <v>41</v>
      </c>
      <c r="DL268" s="2">
        <v>48</v>
      </c>
      <c r="DM268" s="2">
        <v>55</v>
      </c>
      <c r="DN268" s="2">
        <v>5</v>
      </c>
      <c r="DO268" s="2">
        <v>80</v>
      </c>
      <c r="DP268" s="2">
        <v>6</v>
      </c>
    </row>
    <row r="269" spans="19:120">
      <c r="S269" s="2">
        <v>0</v>
      </c>
      <c r="T269" s="2" t="str">
        <v>Ryla Halvchild</v>
      </c>
      <c r="U269" s="2">
        <v>34</v>
      </c>
      <c r="V269" s="2">
        <v>73</v>
      </c>
      <c r="W269" s="2">
        <v>20</v>
      </c>
      <c r="X269" s="2">
        <v>72</v>
      </c>
      <c r="Y269" s="2">
        <v>2</v>
      </c>
      <c r="Z269" s="2">
        <v>63</v>
      </c>
      <c r="AA269" s="2">
        <v>49</v>
      </c>
      <c r="AB269" s="2">
        <v>94</v>
      </c>
      <c r="AC269" s="2">
        <v>46</v>
      </c>
      <c r="AD269" s="2">
        <v>57</v>
      </c>
      <c r="AE269" s="2">
        <v>68</v>
      </c>
      <c r="AF269" s="2">
        <v>35</v>
      </c>
      <c r="AG269" s="2">
        <v>90</v>
      </c>
      <c r="AH269" s="2">
        <v>36</v>
      </c>
      <c r="AI269" s="2">
        <v>97</v>
      </c>
      <c r="AJ269" s="2">
        <v>44</v>
      </c>
      <c r="AK269" s="2">
        <v>76</v>
      </c>
      <c r="AL269" s="2">
        <v>46</v>
      </c>
      <c r="AM269" s="2">
        <v>42</v>
      </c>
      <c r="AN269" s="2">
        <v>62</v>
      </c>
      <c r="AO269" s="2">
        <v>80</v>
      </c>
      <c r="AP269" s="2">
        <v>4</v>
      </c>
      <c r="AQ269" s="2">
        <v>49</v>
      </c>
      <c r="AR269" s="2">
        <v>44</v>
      </c>
      <c r="AS269" s="2">
        <v>84</v>
      </c>
      <c r="AT269" s="2">
        <v>8</v>
      </c>
      <c r="AU269" s="2">
        <v>34</v>
      </c>
      <c r="AV269" s="2">
        <v>75</v>
      </c>
      <c r="AW269" s="2">
        <v>70</v>
      </c>
      <c r="AX269" s="2">
        <v>53</v>
      </c>
      <c r="AY269" s="2">
        <v>58</v>
      </c>
      <c r="AZ269" s="2">
        <v>23</v>
      </c>
      <c r="BA269" s="2">
        <v>98</v>
      </c>
      <c r="BB269" s="2">
        <v>3</v>
      </c>
      <c r="BC269" s="2">
        <v>26</v>
      </c>
      <c r="BD269" s="2">
        <v>45</v>
      </c>
      <c r="BE269" s="2">
        <v>19</v>
      </c>
      <c r="BF269" s="2">
        <v>100</v>
      </c>
      <c r="BG269" s="2">
        <v>47</v>
      </c>
      <c r="BH269" s="2">
        <v>35</v>
      </c>
      <c r="BI269" s="2">
        <v>59</v>
      </c>
      <c r="BJ269" s="2">
        <v>14</v>
      </c>
      <c r="BK269" s="2">
        <v>78</v>
      </c>
      <c r="BL269" s="2">
        <v>59</v>
      </c>
      <c r="BM269" s="2">
        <v>70</v>
      </c>
      <c r="BN269" s="2">
        <v>16</v>
      </c>
      <c r="BO269" s="2">
        <v>10</v>
      </c>
      <c r="BP269" s="2">
        <v>12</v>
      </c>
      <c r="BQ269" s="2">
        <v>46</v>
      </c>
      <c r="BR269" s="2">
        <v>87</v>
      </c>
      <c r="BS269" s="2">
        <v>55</v>
      </c>
      <c r="BT269" s="2">
        <v>77</v>
      </c>
      <c r="BU269" s="2">
        <v>4</v>
      </c>
      <c r="BV269" s="2">
        <v>37</v>
      </c>
      <c r="BW269" s="2">
        <v>77</v>
      </c>
      <c r="BX269" s="2">
        <v>88</v>
      </c>
      <c r="BY269" s="2">
        <v>2</v>
      </c>
      <c r="BZ269" s="2">
        <v>27</v>
      </c>
      <c r="CA269" s="2">
        <v>31</v>
      </c>
      <c r="CB269" s="2">
        <v>86</v>
      </c>
      <c r="CC269" s="2">
        <v>9</v>
      </c>
      <c r="CD269" s="2">
        <v>22</v>
      </c>
      <c r="CE269" s="2">
        <v>51</v>
      </c>
      <c r="CF269" s="2">
        <v>20</v>
      </c>
      <c r="CG269" s="2">
        <v>53</v>
      </c>
      <c r="CH269" s="2">
        <v>58</v>
      </c>
      <c r="CI269" s="2">
        <v>42</v>
      </c>
      <c r="CJ269" s="2">
        <v>55</v>
      </c>
      <c r="CK269" s="2">
        <v>37</v>
      </c>
      <c r="CL269" s="2">
        <v>26</v>
      </c>
      <c r="CM269" s="2">
        <v>77</v>
      </c>
      <c r="CN269" s="2">
        <v>44</v>
      </c>
      <c r="CO269" s="2">
        <v>63</v>
      </c>
      <c r="CP269" s="2">
        <v>30</v>
      </c>
      <c r="CQ269" s="2">
        <v>95</v>
      </c>
      <c r="CR269" s="2">
        <v>61</v>
      </c>
      <c r="CS269" s="2">
        <v>100</v>
      </c>
      <c r="CT269" s="2">
        <v>70</v>
      </c>
      <c r="CU269" s="2">
        <v>86</v>
      </c>
      <c r="CV269" s="2">
        <v>6</v>
      </c>
      <c r="CW269" s="2">
        <v>51</v>
      </c>
      <c r="CX269" s="2">
        <v>52</v>
      </c>
      <c r="CY269" s="2">
        <v>63</v>
      </c>
      <c r="CZ269" s="2">
        <v>65</v>
      </c>
      <c r="DA269" s="2">
        <v>51</v>
      </c>
      <c r="DB269" s="2">
        <v>5</v>
      </c>
      <c r="DC269" s="2">
        <v>20</v>
      </c>
      <c r="DD269" s="2">
        <v>17</v>
      </c>
      <c r="DE269" s="2">
        <v>30</v>
      </c>
      <c r="DF269" s="2">
        <v>60</v>
      </c>
      <c r="DG269" s="2">
        <v>1</v>
      </c>
      <c r="DH269" s="2">
        <v>39</v>
      </c>
      <c r="DI269" s="2">
        <v>71</v>
      </c>
      <c r="DJ269" s="2">
        <v>1</v>
      </c>
      <c r="DK269" s="2">
        <v>55</v>
      </c>
      <c r="DL269" s="2">
        <v>94</v>
      </c>
      <c r="DM269" s="2">
        <v>9</v>
      </c>
      <c r="DN269" s="2">
        <v>87</v>
      </c>
      <c r="DO269" s="2">
        <v>61</v>
      </c>
      <c r="DP269" s="2">
        <v>72</v>
      </c>
    </row>
    <row r="270" spans="19:120">
      <c r="S270" s="2">
        <v>1</v>
      </c>
      <c r="T270" s="2" t="str">
        <v>Coenna Fairton</v>
      </c>
      <c r="U270" s="2">
        <v>8</v>
      </c>
      <c r="V270" s="2">
        <v>50</v>
      </c>
      <c r="W270" s="2">
        <v>73</v>
      </c>
      <c r="X270" s="2">
        <v>46</v>
      </c>
      <c r="Y270" s="2">
        <v>15</v>
      </c>
      <c r="Z270" s="2">
        <v>47</v>
      </c>
      <c r="AA270" s="2">
        <v>9</v>
      </c>
      <c r="AB270" s="2">
        <v>61</v>
      </c>
      <c r="AC270" s="2">
        <v>93</v>
      </c>
      <c r="AD270" s="2">
        <v>27</v>
      </c>
      <c r="AE270" s="2">
        <v>27</v>
      </c>
      <c r="AF270" s="2">
        <v>42</v>
      </c>
      <c r="AG270" s="2">
        <v>37</v>
      </c>
      <c r="AH270" s="2">
        <v>13</v>
      </c>
      <c r="AI270" s="2">
        <v>73</v>
      </c>
      <c r="AJ270" s="2">
        <v>57</v>
      </c>
      <c r="AK270" s="2">
        <v>25</v>
      </c>
      <c r="AL270" s="2">
        <v>49</v>
      </c>
      <c r="AM270" s="2">
        <v>37</v>
      </c>
      <c r="AN270" s="2">
        <v>1</v>
      </c>
      <c r="AO270" s="2">
        <v>91</v>
      </c>
      <c r="AP270" s="2">
        <v>61</v>
      </c>
      <c r="AQ270" s="2">
        <v>97</v>
      </c>
      <c r="AR270" s="2">
        <v>38</v>
      </c>
      <c r="AS270" s="2">
        <v>78</v>
      </c>
      <c r="AT270" s="2">
        <v>11</v>
      </c>
      <c r="AU270" s="2">
        <v>88</v>
      </c>
      <c r="AV270" s="2">
        <v>38</v>
      </c>
      <c r="AW270" s="2">
        <v>29</v>
      </c>
      <c r="AX270" s="2">
        <v>86</v>
      </c>
      <c r="AY270" s="2">
        <v>14</v>
      </c>
      <c r="AZ270" s="2">
        <v>66</v>
      </c>
      <c r="BA270" s="2">
        <v>69</v>
      </c>
      <c r="BB270" s="2">
        <v>80</v>
      </c>
      <c r="BC270" s="2">
        <v>100</v>
      </c>
      <c r="BD270" s="2">
        <v>25</v>
      </c>
      <c r="BE270" s="2">
        <v>8</v>
      </c>
      <c r="BF270" s="2">
        <v>61</v>
      </c>
      <c r="BG270" s="2">
        <v>6</v>
      </c>
      <c r="BH270" s="2">
        <v>41</v>
      </c>
      <c r="BI270" s="2">
        <v>97</v>
      </c>
      <c r="BJ270" s="2">
        <v>12</v>
      </c>
      <c r="BK270" s="2">
        <v>91</v>
      </c>
      <c r="BL270" s="2">
        <v>43</v>
      </c>
      <c r="BM270" s="2">
        <v>49</v>
      </c>
      <c r="BN270" s="2">
        <v>95</v>
      </c>
      <c r="BO270" s="2">
        <v>76</v>
      </c>
      <c r="BP270" s="2">
        <v>27</v>
      </c>
      <c r="BQ270" s="2">
        <v>52</v>
      </c>
      <c r="BR270" s="2">
        <v>47</v>
      </c>
      <c r="BS270" s="2">
        <v>31</v>
      </c>
      <c r="BT270" s="2">
        <v>97</v>
      </c>
      <c r="BU270" s="2">
        <v>61</v>
      </c>
      <c r="BV270" s="2">
        <v>26</v>
      </c>
      <c r="BW270" s="2">
        <v>24</v>
      </c>
      <c r="BX270" s="2">
        <v>56</v>
      </c>
      <c r="BY270" s="2">
        <v>17</v>
      </c>
      <c r="BZ270" s="2">
        <v>54</v>
      </c>
      <c r="CA270" s="2">
        <v>9</v>
      </c>
      <c r="CB270" s="2">
        <v>89</v>
      </c>
      <c r="CC270" s="2">
        <v>43</v>
      </c>
      <c r="CD270" s="2">
        <v>30</v>
      </c>
      <c r="CE270" s="2">
        <v>21</v>
      </c>
      <c r="CF270" s="2">
        <v>90</v>
      </c>
      <c r="CG270" s="2">
        <v>71</v>
      </c>
      <c r="CH270" s="2">
        <v>56</v>
      </c>
      <c r="CI270" s="2">
        <v>67</v>
      </c>
      <c r="CJ270" s="2">
        <v>89</v>
      </c>
      <c r="CK270" s="2">
        <v>79</v>
      </c>
      <c r="CL270" s="2">
        <v>41</v>
      </c>
      <c r="CM270" s="2">
        <v>94</v>
      </c>
      <c r="CN270" s="2">
        <v>14</v>
      </c>
      <c r="CO270" s="2">
        <v>22</v>
      </c>
      <c r="CP270" s="2">
        <v>79</v>
      </c>
      <c r="CQ270" s="2">
        <v>98</v>
      </c>
      <c r="CR270" s="2">
        <v>46</v>
      </c>
      <c r="CS270" s="2">
        <v>4</v>
      </c>
      <c r="CT270" s="2">
        <v>33</v>
      </c>
      <c r="CU270" s="2">
        <v>9</v>
      </c>
      <c r="CV270" s="2">
        <v>17</v>
      </c>
      <c r="CW270" s="2">
        <v>54</v>
      </c>
      <c r="CX270" s="2">
        <v>9</v>
      </c>
      <c r="CY270" s="2">
        <v>50</v>
      </c>
      <c r="CZ270" s="2">
        <v>94</v>
      </c>
      <c r="DA270" s="2">
        <v>71</v>
      </c>
      <c r="DB270" s="2">
        <v>24</v>
      </c>
      <c r="DC270" s="2">
        <v>64</v>
      </c>
      <c r="DD270" s="2">
        <v>69</v>
      </c>
      <c r="DE270" s="2">
        <v>43</v>
      </c>
      <c r="DF270" s="2">
        <v>6</v>
      </c>
      <c r="DG270" s="2">
        <v>82</v>
      </c>
      <c r="DH270" s="2">
        <v>69</v>
      </c>
      <c r="DI270" s="2">
        <v>27</v>
      </c>
      <c r="DJ270" s="2">
        <v>10</v>
      </c>
      <c r="DK270" s="2">
        <v>70</v>
      </c>
      <c r="DL270" s="2">
        <v>29</v>
      </c>
      <c r="DM270" s="2">
        <v>86</v>
      </c>
      <c r="DN270" s="2">
        <v>18</v>
      </c>
      <c r="DO270" s="2">
        <v>8</v>
      </c>
      <c r="DP270" s="2">
        <v>15</v>
      </c>
    </row>
    <row r="271" spans="19:120">
      <c r="S271" s="2">
        <v>1</v>
      </c>
      <c r="T271" s="2" t="str">
        <v>Tale Crossker</v>
      </c>
      <c r="U271" s="2">
        <v>62</v>
      </c>
      <c r="V271" s="2">
        <v>61</v>
      </c>
      <c r="W271" s="2">
        <v>4</v>
      </c>
      <c r="X271" s="2">
        <v>98</v>
      </c>
      <c r="Y271" s="2">
        <v>59</v>
      </c>
      <c r="Z271" s="2">
        <v>53</v>
      </c>
      <c r="AA271" s="2">
        <v>45</v>
      </c>
      <c r="AB271" s="2">
        <v>83</v>
      </c>
      <c r="AC271" s="2">
        <v>20</v>
      </c>
      <c r="AD271" s="2">
        <v>44</v>
      </c>
      <c r="AE271" s="2">
        <v>73</v>
      </c>
      <c r="AF271" s="2">
        <v>61</v>
      </c>
      <c r="AG271" s="2">
        <v>48</v>
      </c>
      <c r="AH271" s="2">
        <v>47</v>
      </c>
      <c r="AI271" s="2">
        <v>79</v>
      </c>
      <c r="AJ271" s="2">
        <v>39</v>
      </c>
      <c r="AK271" s="2">
        <v>69</v>
      </c>
      <c r="AL271" s="2">
        <v>75</v>
      </c>
      <c r="AM271" s="2">
        <v>42</v>
      </c>
      <c r="AN271" s="2">
        <v>20</v>
      </c>
      <c r="AO271" s="2">
        <v>21</v>
      </c>
      <c r="AP271" s="2">
        <v>2</v>
      </c>
      <c r="AQ271" s="2">
        <v>59</v>
      </c>
      <c r="AR271" s="2">
        <v>26</v>
      </c>
      <c r="AS271" s="2">
        <v>89</v>
      </c>
      <c r="AT271" s="2">
        <v>57</v>
      </c>
      <c r="AU271" s="2">
        <v>45</v>
      </c>
      <c r="AV271" s="2">
        <v>52</v>
      </c>
      <c r="AW271" s="2">
        <v>22</v>
      </c>
      <c r="AX271" s="2">
        <v>93</v>
      </c>
      <c r="AY271" s="2">
        <v>62</v>
      </c>
      <c r="AZ271" s="2">
        <v>17</v>
      </c>
      <c r="BA271" s="2">
        <v>59</v>
      </c>
      <c r="BB271" s="2">
        <v>26</v>
      </c>
      <c r="BC271" s="2">
        <v>42</v>
      </c>
      <c r="BD271" s="2">
        <v>1</v>
      </c>
      <c r="BE271" s="2">
        <v>36</v>
      </c>
      <c r="BF271" s="2">
        <v>87</v>
      </c>
      <c r="BG271" s="2">
        <v>43</v>
      </c>
      <c r="BH271" s="2">
        <v>59</v>
      </c>
      <c r="BI271" s="2">
        <v>95</v>
      </c>
      <c r="BJ271" s="2">
        <v>47</v>
      </c>
      <c r="BK271" s="2">
        <v>31</v>
      </c>
      <c r="BL271" s="2">
        <v>20</v>
      </c>
      <c r="BM271" s="2">
        <v>83</v>
      </c>
      <c r="BN271" s="2">
        <v>26</v>
      </c>
      <c r="BO271" s="2">
        <v>2</v>
      </c>
      <c r="BP271" s="2">
        <v>65</v>
      </c>
      <c r="BQ271" s="2">
        <v>59</v>
      </c>
      <c r="BR271" s="2">
        <v>98</v>
      </c>
      <c r="BS271" s="2">
        <v>73</v>
      </c>
      <c r="BT271" s="2">
        <v>70</v>
      </c>
      <c r="BU271" s="2">
        <v>52</v>
      </c>
      <c r="BV271" s="2">
        <v>43</v>
      </c>
      <c r="BW271" s="2">
        <v>88</v>
      </c>
      <c r="BX271" s="2">
        <v>8</v>
      </c>
      <c r="BY271" s="2">
        <v>49</v>
      </c>
      <c r="BZ271" s="2">
        <v>87</v>
      </c>
      <c r="CA271" s="2">
        <v>30</v>
      </c>
      <c r="CB271" s="2">
        <v>3</v>
      </c>
      <c r="CC271" s="2">
        <v>7</v>
      </c>
      <c r="CD271" s="2">
        <v>3</v>
      </c>
      <c r="CE271" s="2">
        <v>67</v>
      </c>
      <c r="CF271" s="2">
        <v>12</v>
      </c>
      <c r="CG271" s="2">
        <v>57</v>
      </c>
      <c r="CH271" s="2">
        <v>28</v>
      </c>
      <c r="CI271" s="2">
        <v>17</v>
      </c>
      <c r="CJ271" s="2">
        <v>19</v>
      </c>
      <c r="CK271" s="2">
        <v>9</v>
      </c>
      <c r="CL271" s="2">
        <v>1</v>
      </c>
      <c r="CM271" s="2">
        <v>64</v>
      </c>
      <c r="CN271" s="2">
        <v>39</v>
      </c>
      <c r="CO271" s="2">
        <v>80</v>
      </c>
      <c r="CP271" s="2">
        <v>13</v>
      </c>
      <c r="CQ271" s="2">
        <v>24</v>
      </c>
      <c r="CR271" s="2">
        <v>82</v>
      </c>
      <c r="CS271" s="2">
        <v>9</v>
      </c>
      <c r="CT271" s="2">
        <v>71</v>
      </c>
      <c r="CU271" s="2">
        <v>92</v>
      </c>
      <c r="CV271" s="2">
        <v>37</v>
      </c>
      <c r="CW271" s="2">
        <v>15</v>
      </c>
      <c r="CX271" s="2">
        <v>69</v>
      </c>
      <c r="CY271" s="2">
        <v>86</v>
      </c>
      <c r="CZ271" s="2">
        <v>49</v>
      </c>
      <c r="DA271" s="2">
        <v>75</v>
      </c>
      <c r="DB271" s="2">
        <v>3</v>
      </c>
      <c r="DC271" s="2">
        <v>81</v>
      </c>
      <c r="DD271" s="2">
        <v>36</v>
      </c>
      <c r="DE271" s="2">
        <v>13</v>
      </c>
      <c r="DF271" s="2">
        <v>30</v>
      </c>
      <c r="DG271" s="2">
        <v>92</v>
      </c>
      <c r="DH271" s="2">
        <v>12</v>
      </c>
      <c r="DI271" s="2">
        <v>80</v>
      </c>
      <c r="DJ271" s="2">
        <v>27</v>
      </c>
      <c r="DK271" s="2">
        <v>11</v>
      </c>
      <c r="DL271" s="2">
        <v>68</v>
      </c>
      <c r="DM271" s="2">
        <v>17</v>
      </c>
      <c r="DN271" s="2">
        <v>92</v>
      </c>
      <c r="DO271" s="2">
        <v>97</v>
      </c>
      <c r="DP271" s="2">
        <v>87</v>
      </c>
    </row>
    <row r="272" spans="19:120">
      <c r="S272" s="2">
        <v>0</v>
      </c>
      <c r="T272" s="2" t="str">
        <v>Lila Crosserton</v>
      </c>
      <c r="U272" s="2">
        <v>1</v>
      </c>
      <c r="V272" s="2">
        <v>34</v>
      </c>
      <c r="W272" s="2">
        <v>89</v>
      </c>
      <c r="X272" s="2">
        <v>48</v>
      </c>
      <c r="Y272" s="2">
        <v>53</v>
      </c>
      <c r="Z272" s="2">
        <v>63</v>
      </c>
      <c r="AA272" s="2">
        <v>34</v>
      </c>
      <c r="AB272" s="2">
        <v>86</v>
      </c>
      <c r="AC272" s="2">
        <v>46</v>
      </c>
      <c r="AD272" s="2">
        <v>15</v>
      </c>
      <c r="AE272" s="2">
        <v>81</v>
      </c>
      <c r="AF272" s="2">
        <v>40</v>
      </c>
      <c r="AG272" s="2">
        <v>71</v>
      </c>
      <c r="AH272" s="2">
        <v>90</v>
      </c>
      <c r="AI272" s="2">
        <v>35</v>
      </c>
      <c r="AJ272" s="2">
        <v>54</v>
      </c>
      <c r="AK272" s="2">
        <v>8</v>
      </c>
      <c r="AL272" s="2">
        <v>41</v>
      </c>
      <c r="AM272" s="2">
        <v>100</v>
      </c>
      <c r="AN272" s="2">
        <v>79</v>
      </c>
      <c r="AO272" s="2">
        <v>71</v>
      </c>
      <c r="AP272" s="2">
        <v>76</v>
      </c>
      <c r="AQ272" s="2">
        <v>94</v>
      </c>
      <c r="AR272" s="2">
        <v>24</v>
      </c>
      <c r="AS272" s="2">
        <v>43</v>
      </c>
      <c r="AT272" s="2">
        <v>4</v>
      </c>
      <c r="AU272" s="2">
        <v>43</v>
      </c>
      <c r="AV272" s="2">
        <v>6</v>
      </c>
      <c r="AW272" s="2">
        <v>57</v>
      </c>
      <c r="AX272" s="2">
        <v>35</v>
      </c>
      <c r="AY272" s="2">
        <v>3</v>
      </c>
      <c r="AZ272" s="2">
        <v>67</v>
      </c>
      <c r="BA272" s="2">
        <v>74</v>
      </c>
      <c r="BB272" s="2">
        <v>64</v>
      </c>
      <c r="BC272" s="2">
        <v>78</v>
      </c>
      <c r="BD272" s="2">
        <v>27</v>
      </c>
      <c r="BE272" s="2">
        <v>24</v>
      </c>
      <c r="BF272" s="2">
        <v>33</v>
      </c>
      <c r="BG272" s="2">
        <v>21</v>
      </c>
      <c r="BH272" s="2">
        <v>27</v>
      </c>
      <c r="BI272" s="2">
        <v>80</v>
      </c>
      <c r="BJ272" s="2">
        <v>35</v>
      </c>
      <c r="BK272" s="2">
        <v>30</v>
      </c>
      <c r="BL272" s="2">
        <v>87</v>
      </c>
      <c r="BM272" s="2">
        <v>56</v>
      </c>
      <c r="BN272" s="2">
        <v>28</v>
      </c>
      <c r="BO272" s="2">
        <v>99</v>
      </c>
      <c r="BP272" s="2">
        <v>66</v>
      </c>
      <c r="BQ272" s="2">
        <v>72</v>
      </c>
      <c r="BR272" s="2">
        <v>8</v>
      </c>
      <c r="BS272" s="2">
        <v>45</v>
      </c>
      <c r="BT272" s="2">
        <v>2</v>
      </c>
      <c r="BU272" s="2">
        <v>78</v>
      </c>
      <c r="BV272" s="2">
        <v>65</v>
      </c>
      <c r="BW272" s="2">
        <v>8</v>
      </c>
      <c r="BX272" s="2">
        <v>18</v>
      </c>
      <c r="BY272" s="2">
        <v>42</v>
      </c>
      <c r="BZ272" s="2">
        <v>29</v>
      </c>
      <c r="CA272" s="2">
        <v>16</v>
      </c>
      <c r="CB272" s="2">
        <v>93</v>
      </c>
      <c r="CC272" s="2">
        <v>47</v>
      </c>
      <c r="CD272" s="2">
        <v>83</v>
      </c>
      <c r="CE272" s="2">
        <v>96</v>
      </c>
      <c r="CF272" s="2">
        <v>69</v>
      </c>
      <c r="CG272" s="2">
        <v>84</v>
      </c>
      <c r="CH272" s="2">
        <v>17</v>
      </c>
      <c r="CI272" s="2">
        <v>14</v>
      </c>
      <c r="CJ272" s="2">
        <v>16</v>
      </c>
      <c r="CK272" s="2">
        <v>42</v>
      </c>
      <c r="CL272" s="2">
        <v>38</v>
      </c>
      <c r="CM272" s="2">
        <v>15</v>
      </c>
      <c r="CN272" s="2">
        <v>39</v>
      </c>
      <c r="CO272" s="2">
        <v>73</v>
      </c>
      <c r="CP272" s="2">
        <v>23</v>
      </c>
      <c r="CQ272" s="2">
        <v>33</v>
      </c>
      <c r="CR272" s="2">
        <v>60</v>
      </c>
      <c r="CS272" s="2">
        <v>43</v>
      </c>
      <c r="CT272" s="2">
        <v>73</v>
      </c>
      <c r="CU272" s="2">
        <v>58</v>
      </c>
      <c r="CV272" s="2">
        <v>7</v>
      </c>
      <c r="CW272" s="2">
        <v>2</v>
      </c>
      <c r="CX272" s="2">
        <v>2</v>
      </c>
      <c r="CY272" s="2">
        <v>64</v>
      </c>
      <c r="CZ272" s="2">
        <v>14</v>
      </c>
      <c r="DA272" s="2">
        <v>75</v>
      </c>
      <c r="DB272" s="2">
        <v>29</v>
      </c>
      <c r="DC272" s="2">
        <v>64</v>
      </c>
      <c r="DD272" s="2">
        <v>57</v>
      </c>
      <c r="DE272" s="2">
        <v>99</v>
      </c>
      <c r="DF272" s="2">
        <v>63</v>
      </c>
      <c r="DG272" s="2">
        <v>76</v>
      </c>
      <c r="DH272" s="2">
        <v>64</v>
      </c>
      <c r="DI272" s="2">
        <v>53</v>
      </c>
      <c r="DJ272" s="2">
        <v>76</v>
      </c>
      <c r="DK272" s="2">
        <v>44</v>
      </c>
      <c r="DL272" s="2">
        <v>64</v>
      </c>
      <c r="DM272" s="2">
        <v>42</v>
      </c>
      <c r="DN272" s="2">
        <v>34</v>
      </c>
      <c r="DO272" s="2">
        <v>30</v>
      </c>
      <c r="DP272" s="2">
        <v>30</v>
      </c>
    </row>
    <row r="273" spans="19:120">
      <c r="S273" s="2">
        <v>0</v>
      </c>
      <c r="T273" s="2" t="str">
        <v>Elder Belder</v>
      </c>
      <c r="U273" s="2">
        <v>11</v>
      </c>
      <c r="V273" s="2">
        <v>44</v>
      </c>
      <c r="W273" s="2">
        <v>34</v>
      </c>
      <c r="X273" s="2">
        <v>22</v>
      </c>
      <c r="Y273" s="2">
        <v>64</v>
      </c>
      <c r="Z273" s="2">
        <v>75</v>
      </c>
      <c r="AA273" s="2">
        <v>32</v>
      </c>
      <c r="AB273" s="2">
        <v>88</v>
      </c>
      <c r="AC273" s="2">
        <v>77</v>
      </c>
      <c r="AD273" s="2">
        <v>94</v>
      </c>
      <c r="AE273" s="2">
        <v>1</v>
      </c>
      <c r="AF273" s="2">
        <v>72</v>
      </c>
      <c r="AG273" s="2">
        <v>5</v>
      </c>
      <c r="AH273" s="2">
        <v>58</v>
      </c>
      <c r="AI273" s="2">
        <v>1</v>
      </c>
      <c r="AJ273" s="2">
        <v>85</v>
      </c>
      <c r="AK273" s="2">
        <v>83</v>
      </c>
      <c r="AL273" s="2">
        <v>68</v>
      </c>
      <c r="AM273" s="2">
        <v>95</v>
      </c>
      <c r="AN273" s="2">
        <v>22</v>
      </c>
      <c r="AO273" s="2">
        <v>71</v>
      </c>
      <c r="AP273" s="2">
        <v>49</v>
      </c>
      <c r="AQ273" s="2">
        <v>27</v>
      </c>
      <c r="AR273" s="2">
        <v>61</v>
      </c>
      <c r="AS273" s="2">
        <v>96</v>
      </c>
      <c r="AT273" s="2">
        <v>24</v>
      </c>
      <c r="AU273" s="2">
        <v>15</v>
      </c>
      <c r="AV273" s="2">
        <v>82</v>
      </c>
      <c r="AW273" s="2">
        <v>60</v>
      </c>
      <c r="AX273" s="2">
        <v>10</v>
      </c>
      <c r="AY273" s="2">
        <v>2</v>
      </c>
      <c r="AZ273" s="2">
        <v>57</v>
      </c>
      <c r="BA273" s="2">
        <v>88</v>
      </c>
      <c r="BB273" s="2">
        <v>87</v>
      </c>
      <c r="BC273" s="2">
        <v>69</v>
      </c>
      <c r="BD273" s="2">
        <v>13</v>
      </c>
      <c r="BE273" s="2">
        <v>6</v>
      </c>
      <c r="BF273" s="2">
        <v>89</v>
      </c>
      <c r="BG273" s="2">
        <v>64</v>
      </c>
      <c r="BH273" s="2">
        <v>31</v>
      </c>
      <c r="BI273" s="2">
        <v>17</v>
      </c>
      <c r="BJ273" s="2">
        <v>38</v>
      </c>
      <c r="BK273" s="2">
        <v>29</v>
      </c>
      <c r="BL273" s="2">
        <v>90</v>
      </c>
      <c r="BM273" s="2">
        <v>29</v>
      </c>
      <c r="BN273" s="2">
        <v>77</v>
      </c>
      <c r="BO273" s="2">
        <v>45</v>
      </c>
      <c r="BP273" s="2">
        <v>55</v>
      </c>
      <c r="BQ273" s="2">
        <v>54</v>
      </c>
      <c r="BR273" s="2">
        <v>30</v>
      </c>
      <c r="BS273" s="2">
        <v>72</v>
      </c>
      <c r="BT273" s="2">
        <v>65</v>
      </c>
      <c r="BU273" s="2">
        <v>65</v>
      </c>
      <c r="BV273" s="2">
        <v>58</v>
      </c>
      <c r="BW273" s="2">
        <v>3</v>
      </c>
      <c r="BX273" s="2">
        <v>97</v>
      </c>
      <c r="BY273" s="2">
        <v>2</v>
      </c>
      <c r="BZ273" s="2">
        <v>45</v>
      </c>
      <c r="CA273" s="2">
        <v>16</v>
      </c>
      <c r="CB273" s="2">
        <v>7</v>
      </c>
      <c r="CC273" s="2">
        <v>52</v>
      </c>
      <c r="CD273" s="2">
        <v>59</v>
      </c>
      <c r="CE273" s="2">
        <v>85</v>
      </c>
      <c r="CF273" s="2">
        <v>93</v>
      </c>
      <c r="CG273" s="2">
        <v>71</v>
      </c>
      <c r="CH273" s="2">
        <v>94</v>
      </c>
      <c r="CI273" s="2">
        <v>32</v>
      </c>
      <c r="CJ273" s="2">
        <v>4</v>
      </c>
      <c r="CK273" s="2">
        <v>38</v>
      </c>
      <c r="CL273" s="2">
        <v>42</v>
      </c>
      <c r="CM273" s="2">
        <v>10</v>
      </c>
      <c r="CN273" s="2">
        <v>54</v>
      </c>
      <c r="CO273" s="2">
        <v>23</v>
      </c>
      <c r="CP273" s="2">
        <v>52</v>
      </c>
      <c r="CQ273" s="2">
        <v>91</v>
      </c>
      <c r="CR273" s="2">
        <v>6</v>
      </c>
      <c r="CS273" s="2">
        <v>35</v>
      </c>
      <c r="CT273" s="2">
        <v>14</v>
      </c>
      <c r="CU273" s="2">
        <v>23</v>
      </c>
      <c r="CV273" s="2">
        <v>57</v>
      </c>
      <c r="CW273" s="2">
        <v>36</v>
      </c>
      <c r="CX273" s="2">
        <v>22</v>
      </c>
      <c r="CY273" s="2">
        <v>57</v>
      </c>
      <c r="CZ273" s="2">
        <v>62</v>
      </c>
      <c r="DA273" s="2">
        <v>79</v>
      </c>
      <c r="DB273" s="2">
        <v>32</v>
      </c>
      <c r="DC273" s="2">
        <v>3</v>
      </c>
      <c r="DD273" s="2">
        <v>99</v>
      </c>
      <c r="DE273" s="2">
        <v>91</v>
      </c>
      <c r="DF273" s="2">
        <v>20</v>
      </c>
      <c r="DG273" s="2">
        <v>51</v>
      </c>
      <c r="DH273" s="2">
        <v>11</v>
      </c>
      <c r="DI273" s="2">
        <v>79</v>
      </c>
      <c r="DJ273" s="2">
        <v>99</v>
      </c>
      <c r="DK273" s="2">
        <v>53</v>
      </c>
      <c r="DL273" s="2">
        <v>73</v>
      </c>
      <c r="DM273" s="2">
        <v>21</v>
      </c>
      <c r="DN273" s="2">
        <v>88</v>
      </c>
      <c r="DO273" s="2">
        <v>84</v>
      </c>
      <c r="DP273" s="2">
        <v>5</v>
      </c>
    </row>
    <row r="274" spans="19:120">
      <c r="S274" s="2">
        <v>0</v>
      </c>
      <c r="T274" s="2" t="str">
        <v>Arla Forsdale</v>
      </c>
      <c r="U274" s="2">
        <v>69</v>
      </c>
      <c r="V274" s="2">
        <v>13</v>
      </c>
      <c r="W274" s="2">
        <v>34</v>
      </c>
      <c r="X274" s="2">
        <v>70</v>
      </c>
      <c r="Y274" s="2">
        <v>43</v>
      </c>
      <c r="Z274" s="2">
        <v>42</v>
      </c>
      <c r="AA274" s="2">
        <v>76</v>
      </c>
      <c r="AB274" s="2">
        <v>76</v>
      </c>
      <c r="AC274" s="2">
        <v>55</v>
      </c>
      <c r="AD274" s="2">
        <v>43</v>
      </c>
      <c r="AE274" s="2">
        <v>39</v>
      </c>
      <c r="AF274" s="2">
        <v>21</v>
      </c>
      <c r="AG274" s="2">
        <v>55</v>
      </c>
      <c r="AH274" s="2">
        <v>79</v>
      </c>
      <c r="AI274" s="2">
        <v>45</v>
      </c>
      <c r="AJ274" s="2">
        <v>84</v>
      </c>
      <c r="AK274" s="2">
        <v>64</v>
      </c>
      <c r="AL274" s="2">
        <v>29</v>
      </c>
      <c r="AM274" s="2">
        <v>48</v>
      </c>
      <c r="AN274" s="2">
        <v>59</v>
      </c>
      <c r="AO274" s="2">
        <v>64</v>
      </c>
      <c r="AP274" s="2">
        <v>36</v>
      </c>
      <c r="AQ274" s="2">
        <v>96</v>
      </c>
      <c r="AR274" s="2">
        <v>100</v>
      </c>
      <c r="AS274" s="2">
        <v>50</v>
      </c>
      <c r="AT274" s="2">
        <v>32</v>
      </c>
      <c r="AU274" s="2">
        <v>28</v>
      </c>
      <c r="AV274" s="2">
        <v>7</v>
      </c>
      <c r="AW274" s="2">
        <v>60</v>
      </c>
      <c r="AX274" s="2">
        <v>82</v>
      </c>
      <c r="AY274" s="2">
        <v>76</v>
      </c>
      <c r="AZ274" s="2">
        <v>80</v>
      </c>
      <c r="BA274" s="2">
        <v>37</v>
      </c>
      <c r="BB274" s="2">
        <v>55</v>
      </c>
      <c r="BC274" s="2">
        <v>84</v>
      </c>
      <c r="BD274" s="2">
        <v>74</v>
      </c>
      <c r="BE274" s="2">
        <v>93</v>
      </c>
      <c r="BF274" s="2">
        <v>92</v>
      </c>
      <c r="BG274" s="2">
        <v>99</v>
      </c>
      <c r="BH274" s="2">
        <v>67</v>
      </c>
      <c r="BI274" s="2">
        <v>34</v>
      </c>
      <c r="BJ274" s="2">
        <v>34</v>
      </c>
      <c r="BK274" s="2">
        <v>77</v>
      </c>
      <c r="BL274" s="2">
        <v>88</v>
      </c>
      <c r="BM274" s="2">
        <v>33</v>
      </c>
      <c r="BN274" s="2">
        <v>61</v>
      </c>
      <c r="BO274" s="2">
        <v>49</v>
      </c>
      <c r="BP274" s="2">
        <v>50</v>
      </c>
      <c r="BQ274" s="2">
        <v>1</v>
      </c>
      <c r="BR274" s="2">
        <v>97</v>
      </c>
      <c r="BS274" s="2">
        <v>80</v>
      </c>
      <c r="BT274" s="2">
        <v>64</v>
      </c>
      <c r="BU274" s="2">
        <v>18</v>
      </c>
      <c r="BV274" s="2">
        <v>81</v>
      </c>
      <c r="BW274" s="2">
        <v>91</v>
      </c>
      <c r="BX274" s="2">
        <v>51</v>
      </c>
      <c r="BY274" s="2">
        <v>30</v>
      </c>
      <c r="BZ274" s="2">
        <v>80</v>
      </c>
      <c r="CA274" s="2">
        <v>29</v>
      </c>
      <c r="CB274" s="2">
        <v>57</v>
      </c>
      <c r="CC274" s="2">
        <v>73</v>
      </c>
      <c r="CD274" s="2">
        <v>51</v>
      </c>
      <c r="CE274" s="2">
        <v>71</v>
      </c>
      <c r="CF274" s="2">
        <v>99</v>
      </c>
      <c r="CG274" s="2">
        <v>33</v>
      </c>
      <c r="CH274" s="2">
        <v>19</v>
      </c>
      <c r="CI274" s="2">
        <v>10</v>
      </c>
      <c r="CJ274" s="2">
        <v>22</v>
      </c>
      <c r="CK274" s="2">
        <v>92</v>
      </c>
      <c r="CL274" s="2">
        <v>74</v>
      </c>
      <c r="CM274" s="2">
        <v>51</v>
      </c>
      <c r="CN274" s="2">
        <v>64</v>
      </c>
      <c r="CO274" s="2">
        <v>81</v>
      </c>
      <c r="CP274" s="2">
        <v>79</v>
      </c>
      <c r="CQ274" s="2">
        <v>84</v>
      </c>
      <c r="CR274" s="2">
        <v>49</v>
      </c>
      <c r="CS274" s="2">
        <v>98</v>
      </c>
      <c r="CT274" s="2">
        <v>17</v>
      </c>
      <c r="CU274" s="2">
        <v>80</v>
      </c>
      <c r="CV274" s="2">
        <v>61</v>
      </c>
      <c r="CW274" s="2">
        <v>53</v>
      </c>
      <c r="CX274" s="2">
        <v>6</v>
      </c>
      <c r="CY274" s="2">
        <v>50</v>
      </c>
      <c r="CZ274" s="2">
        <v>6</v>
      </c>
      <c r="DA274" s="2">
        <v>47</v>
      </c>
      <c r="DB274" s="2">
        <v>43</v>
      </c>
      <c r="DC274" s="2">
        <v>95</v>
      </c>
      <c r="DD274" s="2">
        <v>77</v>
      </c>
      <c r="DE274" s="2">
        <v>19</v>
      </c>
      <c r="DF274" s="2">
        <v>59</v>
      </c>
      <c r="DG274" s="2">
        <v>4</v>
      </c>
      <c r="DH274" s="2">
        <v>70</v>
      </c>
      <c r="DI274" s="2">
        <v>46</v>
      </c>
      <c r="DJ274" s="2">
        <v>9</v>
      </c>
      <c r="DK274" s="2">
        <v>20</v>
      </c>
      <c r="DL274" s="2">
        <v>40</v>
      </c>
      <c r="DM274" s="2">
        <v>39</v>
      </c>
      <c r="DN274" s="2">
        <v>68</v>
      </c>
      <c r="DO274" s="2">
        <v>87</v>
      </c>
      <c r="DP274" s="2">
        <v>40</v>
      </c>
    </row>
    <row r="275" spans="19:120">
      <c r="S275" s="2">
        <v>0</v>
      </c>
      <c r="T275" s="2" t="str">
        <v>Arson Halvley</v>
      </c>
      <c r="U275" s="2">
        <v>43</v>
      </c>
      <c r="V275" s="2">
        <v>1</v>
      </c>
      <c r="W275" s="2">
        <v>65</v>
      </c>
      <c r="X275" s="2">
        <v>58</v>
      </c>
      <c r="Y275" s="2">
        <v>62</v>
      </c>
      <c r="Z275" s="2">
        <v>45</v>
      </c>
      <c r="AA275" s="2">
        <v>19</v>
      </c>
      <c r="AB275" s="2">
        <v>75</v>
      </c>
      <c r="AC275" s="2">
        <v>84</v>
      </c>
      <c r="AD275" s="2">
        <v>10</v>
      </c>
      <c r="AE275" s="2">
        <v>33</v>
      </c>
      <c r="AF275" s="2">
        <v>5</v>
      </c>
      <c r="AG275" s="2">
        <v>72</v>
      </c>
      <c r="AH275" s="2">
        <v>98</v>
      </c>
      <c r="AI275" s="2">
        <v>88</v>
      </c>
      <c r="AJ275" s="2">
        <v>17</v>
      </c>
      <c r="AK275" s="2">
        <v>7</v>
      </c>
      <c r="AL275" s="2">
        <v>56</v>
      </c>
      <c r="AM275" s="2">
        <v>30</v>
      </c>
      <c r="AN275" s="2">
        <v>95</v>
      </c>
      <c r="AO275" s="2">
        <v>84</v>
      </c>
      <c r="AP275" s="2">
        <v>35</v>
      </c>
      <c r="AQ275" s="2">
        <v>55</v>
      </c>
      <c r="AR275" s="2">
        <v>74</v>
      </c>
      <c r="AS275" s="2">
        <v>70</v>
      </c>
      <c r="AT275" s="2">
        <v>78</v>
      </c>
      <c r="AU275" s="2">
        <v>29</v>
      </c>
      <c r="AV275" s="2">
        <v>58</v>
      </c>
      <c r="AW275" s="2">
        <v>41</v>
      </c>
      <c r="AX275" s="2">
        <v>69</v>
      </c>
      <c r="AY275" s="2">
        <v>86</v>
      </c>
      <c r="AZ275" s="2">
        <v>67</v>
      </c>
      <c r="BA275" s="2">
        <v>69</v>
      </c>
      <c r="BB275" s="2">
        <v>69</v>
      </c>
      <c r="BC275" s="2">
        <v>34</v>
      </c>
      <c r="BD275" s="2">
        <v>99</v>
      </c>
      <c r="BE275" s="2">
        <v>37</v>
      </c>
      <c r="BF275" s="2">
        <v>76</v>
      </c>
      <c r="BG275" s="2">
        <v>100</v>
      </c>
      <c r="BH275" s="2">
        <v>79</v>
      </c>
      <c r="BI275" s="2">
        <v>42</v>
      </c>
      <c r="BJ275" s="2">
        <v>26</v>
      </c>
      <c r="BK275" s="2">
        <v>5</v>
      </c>
      <c r="BL275" s="2">
        <v>52</v>
      </c>
      <c r="BM275" s="2">
        <v>26</v>
      </c>
      <c r="BN275" s="2">
        <v>82</v>
      </c>
      <c r="BO275" s="2">
        <v>5</v>
      </c>
      <c r="BP275" s="2">
        <v>79</v>
      </c>
      <c r="BQ275" s="2">
        <v>21</v>
      </c>
      <c r="BR275" s="2">
        <v>65</v>
      </c>
      <c r="BS275" s="2">
        <v>63</v>
      </c>
      <c r="BT275" s="2">
        <v>27</v>
      </c>
      <c r="BU275" s="2">
        <v>79</v>
      </c>
      <c r="BV275" s="2">
        <v>35</v>
      </c>
      <c r="BW275" s="2">
        <v>94</v>
      </c>
      <c r="BX275" s="2">
        <v>72</v>
      </c>
      <c r="BY275" s="2">
        <v>53</v>
      </c>
      <c r="BZ275" s="2">
        <v>75</v>
      </c>
      <c r="CA275" s="2">
        <v>13</v>
      </c>
      <c r="CB275" s="2">
        <v>68</v>
      </c>
      <c r="CC275" s="2">
        <v>2</v>
      </c>
      <c r="CD275" s="2">
        <v>75</v>
      </c>
      <c r="CE275" s="2">
        <v>11</v>
      </c>
      <c r="CF275" s="2">
        <v>89</v>
      </c>
      <c r="CG275" s="2">
        <v>5</v>
      </c>
      <c r="CH275" s="2">
        <v>56</v>
      </c>
      <c r="CI275" s="2">
        <v>5</v>
      </c>
      <c r="CJ275" s="2">
        <v>62</v>
      </c>
      <c r="CK275" s="2">
        <v>55</v>
      </c>
      <c r="CL275" s="2">
        <v>86</v>
      </c>
      <c r="CM275" s="2">
        <v>44</v>
      </c>
      <c r="CN275" s="2">
        <v>88</v>
      </c>
      <c r="CO275" s="2">
        <v>60</v>
      </c>
      <c r="CP275" s="2">
        <v>18</v>
      </c>
      <c r="CQ275" s="2">
        <v>91</v>
      </c>
      <c r="CR275" s="2">
        <v>25</v>
      </c>
      <c r="CS275" s="2">
        <v>100</v>
      </c>
      <c r="CT275" s="2">
        <v>78</v>
      </c>
      <c r="CU275" s="2">
        <v>44</v>
      </c>
      <c r="CV275" s="2">
        <v>8</v>
      </c>
      <c r="CW275" s="2">
        <v>4</v>
      </c>
      <c r="CX275" s="2">
        <v>17</v>
      </c>
      <c r="CY275" s="2">
        <v>59</v>
      </c>
      <c r="CZ275" s="2">
        <v>78</v>
      </c>
      <c r="DA275" s="2">
        <v>65</v>
      </c>
      <c r="DB275" s="2">
        <v>2</v>
      </c>
      <c r="DC275" s="2">
        <v>40</v>
      </c>
      <c r="DD275" s="2">
        <v>68</v>
      </c>
      <c r="DE275" s="2">
        <v>18</v>
      </c>
      <c r="DF275" s="2">
        <v>54</v>
      </c>
      <c r="DG275" s="2">
        <v>69</v>
      </c>
      <c r="DH275" s="2">
        <v>80</v>
      </c>
      <c r="DI275" s="2">
        <v>59</v>
      </c>
      <c r="DJ275" s="2">
        <v>51</v>
      </c>
      <c r="DK275" s="2">
        <v>71</v>
      </c>
      <c r="DL275" s="2">
        <v>59</v>
      </c>
      <c r="DM275" s="2">
        <v>100</v>
      </c>
      <c r="DN275" s="2">
        <v>81</v>
      </c>
      <c r="DO275" s="2">
        <v>61</v>
      </c>
      <c r="DP275" s="2">
        <v>70</v>
      </c>
    </row>
    <row r="276" spans="19:120">
      <c r="S276" s="2">
        <v>0</v>
      </c>
      <c r="T276" s="2" t="str">
        <v>Ryia Belder</v>
      </c>
      <c r="U276" s="2">
        <v>55</v>
      </c>
      <c r="V276" s="2">
        <v>11</v>
      </c>
      <c r="W276" s="2">
        <v>90</v>
      </c>
      <c r="X276" s="2">
        <v>55</v>
      </c>
      <c r="Y276" s="2">
        <v>24</v>
      </c>
      <c r="Z276" s="2">
        <v>81</v>
      </c>
      <c r="AA276" s="2">
        <v>8</v>
      </c>
      <c r="AB276" s="2">
        <v>37</v>
      </c>
      <c r="AC276" s="2">
        <v>47</v>
      </c>
      <c r="AD276" s="2">
        <v>41</v>
      </c>
      <c r="AE276" s="2">
        <v>82</v>
      </c>
      <c r="AF276" s="2">
        <v>29</v>
      </c>
      <c r="AG276" s="2">
        <v>94</v>
      </c>
      <c r="AH276" s="2">
        <v>66</v>
      </c>
      <c r="AI276" s="2">
        <v>32</v>
      </c>
      <c r="AJ276" s="2">
        <v>89</v>
      </c>
      <c r="AK276" s="2">
        <v>31</v>
      </c>
      <c r="AL276" s="2">
        <v>100</v>
      </c>
      <c r="AM276" s="2">
        <v>92</v>
      </c>
      <c r="AN276" s="2">
        <v>51</v>
      </c>
      <c r="AO276" s="2">
        <v>69</v>
      </c>
      <c r="AP276" s="2">
        <v>89</v>
      </c>
      <c r="AQ276" s="2">
        <v>37</v>
      </c>
      <c r="AR276" s="2">
        <v>85</v>
      </c>
      <c r="AS276" s="2">
        <v>94</v>
      </c>
      <c r="AT276" s="2">
        <v>59</v>
      </c>
      <c r="AU276" s="2">
        <v>3</v>
      </c>
      <c r="AV276" s="2">
        <v>78</v>
      </c>
      <c r="AW276" s="2">
        <v>78</v>
      </c>
      <c r="AX276" s="2">
        <v>11</v>
      </c>
      <c r="AY276" s="2">
        <v>89</v>
      </c>
      <c r="AZ276" s="2">
        <v>16</v>
      </c>
      <c r="BA276" s="2">
        <v>8</v>
      </c>
      <c r="BB276" s="2">
        <v>39</v>
      </c>
      <c r="BC276" s="2">
        <v>57</v>
      </c>
      <c r="BD276" s="2">
        <v>10</v>
      </c>
      <c r="BE276" s="2">
        <v>71</v>
      </c>
      <c r="BF276" s="2">
        <v>21</v>
      </c>
      <c r="BG276" s="2">
        <v>6</v>
      </c>
      <c r="BH276" s="2">
        <v>91</v>
      </c>
      <c r="BI276" s="2">
        <v>44</v>
      </c>
      <c r="BJ276" s="2">
        <v>82</v>
      </c>
      <c r="BK276" s="2">
        <v>38</v>
      </c>
      <c r="BL276" s="2">
        <v>85</v>
      </c>
      <c r="BM276" s="2">
        <v>62</v>
      </c>
      <c r="BN276" s="2">
        <v>52</v>
      </c>
      <c r="BO276" s="2">
        <v>41</v>
      </c>
      <c r="BP276" s="2">
        <v>18</v>
      </c>
      <c r="BQ276" s="2">
        <v>24</v>
      </c>
      <c r="BR276" s="2">
        <v>87</v>
      </c>
      <c r="BS276" s="2">
        <v>48</v>
      </c>
      <c r="BT276" s="2">
        <v>17</v>
      </c>
      <c r="BU276" s="2">
        <v>15</v>
      </c>
      <c r="BV276" s="2">
        <v>36</v>
      </c>
      <c r="BW276" s="2">
        <v>42</v>
      </c>
      <c r="BX276" s="2">
        <v>39</v>
      </c>
      <c r="BY276" s="2">
        <v>58</v>
      </c>
      <c r="BZ276" s="2">
        <v>1</v>
      </c>
      <c r="CA276" s="2">
        <v>92</v>
      </c>
      <c r="CB276" s="2">
        <v>45</v>
      </c>
      <c r="CC276" s="2">
        <v>14</v>
      </c>
      <c r="CD276" s="2">
        <v>94</v>
      </c>
      <c r="CE276" s="2">
        <v>28</v>
      </c>
      <c r="CF276" s="2">
        <v>58</v>
      </c>
      <c r="CG276" s="2">
        <v>65</v>
      </c>
      <c r="CH276" s="2">
        <v>14</v>
      </c>
      <c r="CI276" s="2">
        <v>15</v>
      </c>
      <c r="CJ276" s="2">
        <v>87</v>
      </c>
      <c r="CK276" s="2">
        <v>66</v>
      </c>
      <c r="CL276" s="2">
        <v>53</v>
      </c>
      <c r="CM276" s="2">
        <v>70</v>
      </c>
      <c r="CN276" s="2">
        <v>83</v>
      </c>
      <c r="CO276" s="2">
        <v>70</v>
      </c>
      <c r="CP276" s="2">
        <v>41</v>
      </c>
      <c r="CQ276" s="2">
        <v>39</v>
      </c>
      <c r="CR276" s="2">
        <v>22</v>
      </c>
      <c r="CS276" s="2">
        <v>18</v>
      </c>
      <c r="CT276" s="2">
        <v>33</v>
      </c>
      <c r="CU276" s="2">
        <v>46</v>
      </c>
      <c r="CV276" s="2">
        <v>65</v>
      </c>
      <c r="CW276" s="2">
        <v>2</v>
      </c>
      <c r="CX276" s="2">
        <v>71</v>
      </c>
      <c r="CY276" s="2">
        <v>74</v>
      </c>
      <c r="CZ276" s="2">
        <v>42</v>
      </c>
      <c r="DA276" s="2">
        <v>51</v>
      </c>
      <c r="DB276" s="2">
        <v>99</v>
      </c>
      <c r="DC276" s="2">
        <v>82</v>
      </c>
      <c r="DD276" s="2">
        <v>34</v>
      </c>
      <c r="DE276" s="2">
        <v>4</v>
      </c>
      <c r="DF276" s="2">
        <v>37</v>
      </c>
      <c r="DG276" s="2">
        <v>27</v>
      </c>
      <c r="DH276" s="2">
        <v>27</v>
      </c>
      <c r="DI276" s="2">
        <v>17</v>
      </c>
      <c r="DJ276" s="2">
        <v>51</v>
      </c>
      <c r="DK276" s="2">
        <v>48</v>
      </c>
      <c r="DL276" s="2">
        <v>42</v>
      </c>
      <c r="DM276" s="2">
        <v>79</v>
      </c>
      <c r="DN276" s="2">
        <v>57</v>
      </c>
      <c r="DO276" s="2">
        <v>89</v>
      </c>
      <c r="DP276" s="2">
        <v>18</v>
      </c>
    </row>
    <row r="277" spans="19:120">
      <c r="S277" s="2">
        <v>1</v>
      </c>
      <c r="T277" s="2" t="str">
        <v>Isi Kinsmont</v>
      </c>
      <c r="U277" s="2">
        <v>59</v>
      </c>
      <c r="V277" s="2">
        <v>93</v>
      </c>
      <c r="W277" s="2">
        <v>4</v>
      </c>
      <c r="X277" s="2">
        <v>15</v>
      </c>
      <c r="Y277" s="2">
        <v>45</v>
      </c>
      <c r="Z277" s="2">
        <v>46</v>
      </c>
      <c r="AA277" s="2">
        <v>50</v>
      </c>
      <c r="AB277" s="2">
        <v>30</v>
      </c>
      <c r="AC277" s="2">
        <v>47</v>
      </c>
      <c r="AD277" s="2">
        <v>34</v>
      </c>
      <c r="AE277" s="2">
        <v>57</v>
      </c>
      <c r="AF277" s="2">
        <v>80</v>
      </c>
      <c r="AG277" s="2">
        <v>89</v>
      </c>
      <c r="AH277" s="2">
        <v>79</v>
      </c>
      <c r="AI277" s="2">
        <v>76</v>
      </c>
      <c r="AJ277" s="2">
        <v>11</v>
      </c>
      <c r="AK277" s="2">
        <v>11</v>
      </c>
      <c r="AL277" s="2">
        <v>75</v>
      </c>
      <c r="AM277" s="2">
        <v>93</v>
      </c>
      <c r="AN277" s="2">
        <v>16</v>
      </c>
      <c r="AO277" s="2">
        <v>87</v>
      </c>
      <c r="AP277" s="2">
        <v>56</v>
      </c>
      <c r="AQ277" s="2">
        <v>69</v>
      </c>
      <c r="AR277" s="2">
        <v>91</v>
      </c>
      <c r="AS277" s="2">
        <v>39</v>
      </c>
      <c r="AT277" s="2">
        <v>54</v>
      </c>
      <c r="AU277" s="2">
        <v>20</v>
      </c>
      <c r="AV277" s="2">
        <v>48</v>
      </c>
      <c r="AW277" s="2">
        <v>33</v>
      </c>
      <c r="AX277" s="2">
        <v>26</v>
      </c>
      <c r="AY277" s="2">
        <v>67</v>
      </c>
      <c r="AZ277" s="2">
        <v>24</v>
      </c>
      <c r="BA277" s="2">
        <v>47</v>
      </c>
      <c r="BB277" s="2">
        <v>75</v>
      </c>
      <c r="BC277" s="2">
        <v>81</v>
      </c>
      <c r="BD277" s="2">
        <v>39</v>
      </c>
      <c r="BE277" s="2">
        <v>67</v>
      </c>
      <c r="BF277" s="2">
        <v>55</v>
      </c>
      <c r="BG277" s="2">
        <v>82</v>
      </c>
      <c r="BH277" s="2">
        <v>43</v>
      </c>
      <c r="BI277" s="2">
        <v>18</v>
      </c>
      <c r="BJ277" s="2">
        <v>47</v>
      </c>
      <c r="BK277" s="2">
        <v>100</v>
      </c>
      <c r="BL277" s="2">
        <v>93</v>
      </c>
      <c r="BM277" s="2">
        <v>21</v>
      </c>
      <c r="BN277" s="2">
        <v>6</v>
      </c>
      <c r="BO277" s="2">
        <v>3</v>
      </c>
      <c r="BP277" s="2">
        <v>43</v>
      </c>
      <c r="BQ277" s="2">
        <v>68</v>
      </c>
      <c r="BR277" s="2">
        <v>46</v>
      </c>
      <c r="BS277" s="2">
        <v>67</v>
      </c>
      <c r="BT277" s="2">
        <v>46</v>
      </c>
      <c r="BU277" s="2">
        <v>5</v>
      </c>
      <c r="BV277" s="2">
        <v>19</v>
      </c>
      <c r="BW277" s="2">
        <v>82</v>
      </c>
      <c r="BX277" s="2">
        <v>42</v>
      </c>
      <c r="BY277" s="2">
        <v>39</v>
      </c>
      <c r="BZ277" s="2">
        <v>4</v>
      </c>
      <c r="CA277" s="2">
        <v>49</v>
      </c>
      <c r="CB277" s="2">
        <v>65</v>
      </c>
      <c r="CC277" s="2">
        <v>25</v>
      </c>
      <c r="CD277" s="2">
        <v>93</v>
      </c>
      <c r="CE277" s="2">
        <v>91</v>
      </c>
      <c r="CF277" s="2">
        <v>13</v>
      </c>
      <c r="CG277" s="2">
        <v>90</v>
      </c>
      <c r="CH277" s="2">
        <v>33</v>
      </c>
      <c r="CI277" s="2">
        <v>78</v>
      </c>
      <c r="CJ277" s="2">
        <v>41</v>
      </c>
      <c r="CK277" s="2">
        <v>86</v>
      </c>
      <c r="CL277" s="2">
        <v>44</v>
      </c>
      <c r="CM277" s="2">
        <v>1</v>
      </c>
      <c r="CN277" s="2">
        <v>35</v>
      </c>
      <c r="CO277" s="2">
        <v>86</v>
      </c>
      <c r="CP277" s="2">
        <v>90</v>
      </c>
      <c r="CQ277" s="2">
        <v>63</v>
      </c>
      <c r="CR277" s="2">
        <v>5</v>
      </c>
      <c r="CS277" s="2">
        <v>40</v>
      </c>
      <c r="CT277" s="2">
        <v>65</v>
      </c>
      <c r="CU277" s="2">
        <v>55</v>
      </c>
      <c r="CV277" s="2">
        <v>2</v>
      </c>
      <c r="CW277" s="2">
        <v>8</v>
      </c>
      <c r="CX277" s="2">
        <v>15</v>
      </c>
      <c r="CY277" s="2">
        <v>21</v>
      </c>
      <c r="CZ277" s="2">
        <v>74</v>
      </c>
      <c r="DA277" s="2">
        <v>24</v>
      </c>
      <c r="DB277" s="2">
        <v>88</v>
      </c>
      <c r="DC277" s="2">
        <v>6</v>
      </c>
      <c r="DD277" s="2">
        <v>28</v>
      </c>
      <c r="DE277" s="2">
        <v>65</v>
      </c>
      <c r="DF277" s="2">
        <v>81</v>
      </c>
      <c r="DG277" s="2">
        <v>45</v>
      </c>
      <c r="DH277" s="2">
        <v>59</v>
      </c>
      <c r="DI277" s="2">
        <v>33</v>
      </c>
      <c r="DJ277" s="2">
        <v>94</v>
      </c>
      <c r="DK277" s="2">
        <v>89</v>
      </c>
      <c r="DL277" s="2">
        <v>26</v>
      </c>
      <c r="DM277" s="2">
        <v>52</v>
      </c>
      <c r="DN277" s="2">
        <v>16</v>
      </c>
      <c r="DO277" s="2">
        <v>95</v>
      </c>
      <c r="DP277" s="2">
        <v>35</v>
      </c>
    </row>
    <row r="278" spans="19:120">
      <c r="S278" s="2">
        <v>0</v>
      </c>
      <c r="T278" s="2" t="str">
        <v>Tason Halvridge</v>
      </c>
      <c r="U278" s="2">
        <v>70</v>
      </c>
      <c r="V278" s="2">
        <v>9</v>
      </c>
      <c r="W278" s="2">
        <v>18</v>
      </c>
      <c r="X278" s="2">
        <v>90</v>
      </c>
      <c r="Y278" s="2">
        <v>60</v>
      </c>
      <c r="Z278" s="2">
        <v>75</v>
      </c>
      <c r="AA278" s="2">
        <v>84</v>
      </c>
      <c r="AB278" s="2">
        <v>76</v>
      </c>
      <c r="AC278" s="2">
        <v>9</v>
      </c>
      <c r="AD278" s="2">
        <v>11</v>
      </c>
      <c r="AE278" s="2">
        <v>91</v>
      </c>
      <c r="AF278" s="2">
        <v>63</v>
      </c>
      <c r="AG278" s="2">
        <v>26</v>
      </c>
      <c r="AH278" s="2">
        <v>84</v>
      </c>
      <c r="AI278" s="2">
        <v>79</v>
      </c>
      <c r="AJ278" s="2">
        <v>13</v>
      </c>
      <c r="AK278" s="2">
        <v>45</v>
      </c>
      <c r="AL278" s="2">
        <v>73</v>
      </c>
      <c r="AM278" s="2">
        <v>47</v>
      </c>
      <c r="AN278" s="2">
        <v>86</v>
      </c>
      <c r="AO278" s="2">
        <v>21</v>
      </c>
      <c r="AP278" s="2">
        <v>39</v>
      </c>
      <c r="AQ278" s="2">
        <v>67</v>
      </c>
      <c r="AR278" s="2">
        <v>14</v>
      </c>
      <c r="AS278" s="2">
        <v>13</v>
      </c>
      <c r="AT278" s="2">
        <v>8</v>
      </c>
      <c r="AU278" s="2">
        <v>1</v>
      </c>
      <c r="AV278" s="2">
        <v>86</v>
      </c>
      <c r="AW278" s="2">
        <v>29</v>
      </c>
      <c r="AX278" s="2">
        <v>96</v>
      </c>
      <c r="AY278" s="2">
        <v>28</v>
      </c>
      <c r="AZ278" s="2">
        <v>78</v>
      </c>
      <c r="BA278" s="2">
        <v>38</v>
      </c>
      <c r="BB278" s="2">
        <v>28</v>
      </c>
      <c r="BC278" s="2">
        <v>82</v>
      </c>
      <c r="BD278" s="2">
        <v>64</v>
      </c>
      <c r="BE278" s="2">
        <v>86</v>
      </c>
      <c r="BF278" s="2">
        <v>48</v>
      </c>
      <c r="BG278" s="2">
        <v>14</v>
      </c>
      <c r="BH278" s="2">
        <v>29</v>
      </c>
      <c r="BI278" s="2">
        <v>86</v>
      </c>
      <c r="BJ278" s="2">
        <v>33</v>
      </c>
      <c r="BK278" s="2">
        <v>32</v>
      </c>
      <c r="BL278" s="2">
        <v>35</v>
      </c>
      <c r="BM278" s="2">
        <v>34</v>
      </c>
      <c r="BN278" s="2">
        <v>24</v>
      </c>
      <c r="BO278" s="2">
        <v>56</v>
      </c>
      <c r="BP278" s="2">
        <v>58</v>
      </c>
      <c r="BQ278" s="2">
        <v>87</v>
      </c>
      <c r="BR278" s="2">
        <v>52</v>
      </c>
      <c r="BS278" s="2">
        <v>24</v>
      </c>
      <c r="BT278" s="2">
        <v>34</v>
      </c>
      <c r="BU278" s="2">
        <v>77</v>
      </c>
      <c r="BV278" s="2">
        <v>60</v>
      </c>
      <c r="BW278" s="2">
        <v>82</v>
      </c>
      <c r="BX278" s="2">
        <v>58</v>
      </c>
      <c r="BY278" s="2">
        <v>98</v>
      </c>
      <c r="BZ278" s="2">
        <v>19</v>
      </c>
      <c r="CA278" s="2">
        <v>57</v>
      </c>
      <c r="CB278" s="2">
        <v>30</v>
      </c>
      <c r="CC278" s="2">
        <v>58</v>
      </c>
      <c r="CD278" s="2">
        <v>17</v>
      </c>
      <c r="CE278" s="2">
        <v>92</v>
      </c>
      <c r="CF278" s="2">
        <v>21</v>
      </c>
      <c r="CG278" s="2">
        <v>57</v>
      </c>
      <c r="CH278" s="2">
        <v>16</v>
      </c>
      <c r="CI278" s="2">
        <v>30</v>
      </c>
      <c r="CJ278" s="2">
        <v>53</v>
      </c>
      <c r="CK278" s="2">
        <v>80</v>
      </c>
      <c r="CL278" s="2">
        <v>51</v>
      </c>
      <c r="CM278" s="2">
        <v>47</v>
      </c>
      <c r="CN278" s="2">
        <v>25</v>
      </c>
      <c r="CO278" s="2">
        <v>75</v>
      </c>
      <c r="CP278" s="2">
        <v>29</v>
      </c>
      <c r="CQ278" s="2">
        <v>65</v>
      </c>
      <c r="CR278" s="2">
        <v>16</v>
      </c>
      <c r="CS278" s="2">
        <v>25</v>
      </c>
      <c r="CT278" s="2">
        <v>45</v>
      </c>
      <c r="CU278" s="2">
        <v>30</v>
      </c>
      <c r="CV278" s="2">
        <v>47</v>
      </c>
      <c r="CW278" s="2">
        <v>63</v>
      </c>
      <c r="CX278" s="2">
        <v>57</v>
      </c>
      <c r="CY278" s="2">
        <v>78</v>
      </c>
      <c r="CZ278" s="2">
        <v>76</v>
      </c>
      <c r="DA278" s="2">
        <v>44</v>
      </c>
      <c r="DB278" s="2">
        <v>45</v>
      </c>
      <c r="DC278" s="2">
        <v>80</v>
      </c>
      <c r="DD278" s="2">
        <v>62</v>
      </c>
      <c r="DE278" s="2">
        <v>65</v>
      </c>
      <c r="DF278" s="2">
        <v>47</v>
      </c>
      <c r="DG278" s="2">
        <v>78</v>
      </c>
      <c r="DH278" s="2">
        <v>2</v>
      </c>
      <c r="DI278" s="2">
        <v>17</v>
      </c>
      <c r="DJ278" s="2">
        <v>73</v>
      </c>
      <c r="DK278" s="2">
        <v>86</v>
      </c>
      <c r="DL278" s="2">
        <v>32</v>
      </c>
      <c r="DM278" s="2">
        <v>79</v>
      </c>
      <c r="DN278" s="2">
        <v>27</v>
      </c>
      <c r="DO278" s="2">
        <v>67</v>
      </c>
      <c r="DP278" s="2">
        <v>86</v>
      </c>
    </row>
    <row r="279" spans="19:120">
      <c r="S279" s="2">
        <v>0</v>
      </c>
      <c r="T279" s="2" t="str">
        <v>Keiia Winsder</v>
      </c>
      <c r="U279" s="2">
        <v>7</v>
      </c>
      <c r="V279" s="2">
        <v>35</v>
      </c>
      <c r="W279" s="2">
        <v>100</v>
      </c>
      <c r="X279" s="2">
        <v>27</v>
      </c>
      <c r="Y279" s="2">
        <v>9</v>
      </c>
      <c r="Z279" s="2">
        <v>83</v>
      </c>
      <c r="AA279" s="2">
        <v>47</v>
      </c>
      <c r="AB279" s="2">
        <v>98</v>
      </c>
      <c r="AC279" s="2">
        <v>96</v>
      </c>
      <c r="AD279" s="2">
        <v>23</v>
      </c>
      <c r="AE279" s="2">
        <v>12</v>
      </c>
      <c r="AF279" s="2">
        <v>2</v>
      </c>
      <c r="AG279" s="2">
        <v>3</v>
      </c>
      <c r="AH279" s="2">
        <v>47</v>
      </c>
      <c r="AI279" s="2">
        <v>32</v>
      </c>
      <c r="AJ279" s="2">
        <v>42</v>
      </c>
      <c r="AK279" s="2">
        <v>59</v>
      </c>
      <c r="AL279" s="2">
        <v>51</v>
      </c>
      <c r="AM279" s="2">
        <v>96</v>
      </c>
      <c r="AN279" s="2">
        <v>100</v>
      </c>
      <c r="AO279" s="2">
        <v>85</v>
      </c>
      <c r="AP279" s="2">
        <v>3</v>
      </c>
      <c r="AQ279" s="2">
        <v>97</v>
      </c>
      <c r="AR279" s="2">
        <v>65</v>
      </c>
      <c r="AS279" s="2">
        <v>91</v>
      </c>
      <c r="AT279" s="2">
        <v>23</v>
      </c>
      <c r="AU279" s="2">
        <v>2</v>
      </c>
      <c r="AV279" s="2">
        <v>13</v>
      </c>
      <c r="AW279" s="2">
        <v>75</v>
      </c>
      <c r="AX279" s="2">
        <v>57</v>
      </c>
      <c r="AY279" s="2">
        <v>81</v>
      </c>
      <c r="AZ279" s="2">
        <v>65</v>
      </c>
      <c r="BA279" s="2">
        <v>73</v>
      </c>
      <c r="BB279" s="2">
        <v>41</v>
      </c>
      <c r="BC279" s="2">
        <v>63</v>
      </c>
      <c r="BD279" s="2">
        <v>42</v>
      </c>
      <c r="BE279" s="2">
        <v>49</v>
      </c>
      <c r="BF279" s="2">
        <v>94</v>
      </c>
      <c r="BG279" s="2">
        <v>37</v>
      </c>
      <c r="BH279" s="2">
        <v>61</v>
      </c>
      <c r="BI279" s="2">
        <v>40</v>
      </c>
      <c r="BJ279" s="2">
        <v>93</v>
      </c>
      <c r="BK279" s="2">
        <v>16</v>
      </c>
      <c r="BL279" s="2">
        <v>3</v>
      </c>
      <c r="BM279" s="2">
        <v>12</v>
      </c>
      <c r="BN279" s="2">
        <v>5</v>
      </c>
      <c r="BO279" s="2">
        <v>43</v>
      </c>
      <c r="BP279" s="2">
        <v>9</v>
      </c>
      <c r="BQ279" s="2">
        <v>32</v>
      </c>
      <c r="BR279" s="2">
        <v>99</v>
      </c>
      <c r="BS279" s="2">
        <v>49</v>
      </c>
      <c r="BT279" s="2">
        <v>60</v>
      </c>
      <c r="BU279" s="2">
        <v>63</v>
      </c>
      <c r="BV279" s="2">
        <v>75</v>
      </c>
      <c r="BW279" s="2">
        <v>57</v>
      </c>
      <c r="BX279" s="2">
        <v>25</v>
      </c>
      <c r="BY279" s="2">
        <v>58</v>
      </c>
      <c r="BZ279" s="2">
        <v>20</v>
      </c>
      <c r="CA279" s="2">
        <v>33</v>
      </c>
      <c r="CB279" s="2">
        <v>62</v>
      </c>
      <c r="CC279" s="2">
        <v>86</v>
      </c>
      <c r="CD279" s="2">
        <v>47</v>
      </c>
      <c r="CE279" s="2">
        <v>71</v>
      </c>
      <c r="CF279" s="2">
        <v>67</v>
      </c>
      <c r="CG279" s="2">
        <v>58</v>
      </c>
      <c r="CH279" s="2">
        <v>19</v>
      </c>
      <c r="CI279" s="2">
        <v>8</v>
      </c>
      <c r="CJ279" s="2">
        <v>58</v>
      </c>
      <c r="CK279" s="2">
        <v>62</v>
      </c>
      <c r="CL279" s="2">
        <v>62</v>
      </c>
      <c r="CM279" s="2">
        <v>98</v>
      </c>
      <c r="CN279" s="2">
        <v>99</v>
      </c>
      <c r="CO279" s="2">
        <v>11</v>
      </c>
      <c r="CP279" s="2">
        <v>41</v>
      </c>
      <c r="CQ279" s="2">
        <v>46</v>
      </c>
      <c r="CR279" s="2">
        <v>2</v>
      </c>
      <c r="CS279" s="2">
        <v>80</v>
      </c>
      <c r="CT279" s="2">
        <v>86</v>
      </c>
      <c r="CU279" s="2">
        <v>10</v>
      </c>
      <c r="CV279" s="2">
        <v>43</v>
      </c>
      <c r="CW279" s="2">
        <v>93</v>
      </c>
      <c r="CX279" s="2">
        <v>14</v>
      </c>
      <c r="CY279" s="2">
        <v>53</v>
      </c>
      <c r="CZ279" s="2">
        <v>63</v>
      </c>
      <c r="DA279" s="2">
        <v>34</v>
      </c>
      <c r="DB279" s="2">
        <v>29</v>
      </c>
      <c r="DC279" s="2">
        <v>21</v>
      </c>
      <c r="DD279" s="2">
        <v>58</v>
      </c>
      <c r="DE279" s="2">
        <v>47</v>
      </c>
      <c r="DF279" s="2">
        <v>83</v>
      </c>
      <c r="DG279" s="2">
        <v>47</v>
      </c>
      <c r="DH279" s="2">
        <v>1</v>
      </c>
      <c r="DI279" s="2">
        <v>54</v>
      </c>
      <c r="DJ279" s="2">
        <v>41</v>
      </c>
      <c r="DK279" s="2">
        <v>39</v>
      </c>
      <c r="DL279" s="2">
        <v>46</v>
      </c>
      <c r="DM279" s="2">
        <v>52</v>
      </c>
      <c r="DN279" s="2">
        <v>62</v>
      </c>
      <c r="DO279" s="2">
        <v>6</v>
      </c>
      <c r="DP279" s="2">
        <v>54</v>
      </c>
    </row>
    <row r="280" spans="19:120">
      <c r="S280" s="2">
        <v>0</v>
      </c>
      <c r="T280" s="2" t="str">
        <v>Arder Caldwell</v>
      </c>
      <c r="U280" s="2">
        <v>70</v>
      </c>
      <c r="V280" s="2">
        <v>87</v>
      </c>
      <c r="W280" s="2">
        <v>70</v>
      </c>
      <c r="X280" s="2">
        <v>50</v>
      </c>
      <c r="Y280" s="2">
        <v>10</v>
      </c>
      <c r="Z280" s="2">
        <v>11</v>
      </c>
      <c r="AA280" s="2">
        <v>87</v>
      </c>
      <c r="AB280" s="2">
        <v>53</v>
      </c>
      <c r="AC280" s="2">
        <v>12</v>
      </c>
      <c r="AD280" s="2">
        <v>50</v>
      </c>
      <c r="AE280" s="2">
        <v>26</v>
      </c>
      <c r="AF280" s="2">
        <v>1</v>
      </c>
      <c r="AG280" s="2">
        <v>70</v>
      </c>
      <c r="AH280" s="2">
        <v>98</v>
      </c>
      <c r="AI280" s="2">
        <v>92</v>
      </c>
      <c r="AJ280" s="2">
        <v>32</v>
      </c>
      <c r="AK280" s="2">
        <v>65</v>
      </c>
      <c r="AL280" s="2">
        <v>59</v>
      </c>
      <c r="AM280" s="2">
        <v>84</v>
      </c>
      <c r="AN280" s="2">
        <v>66</v>
      </c>
      <c r="AO280" s="2">
        <v>80</v>
      </c>
      <c r="AP280" s="2">
        <v>21</v>
      </c>
      <c r="AQ280" s="2">
        <v>83</v>
      </c>
      <c r="AR280" s="2">
        <v>23</v>
      </c>
      <c r="AS280" s="2">
        <v>25</v>
      </c>
      <c r="AT280" s="2">
        <v>97</v>
      </c>
      <c r="AU280" s="2">
        <v>38</v>
      </c>
      <c r="AV280" s="2">
        <v>12</v>
      </c>
      <c r="AW280" s="2">
        <v>79</v>
      </c>
      <c r="AX280" s="2">
        <v>88</v>
      </c>
      <c r="AY280" s="2">
        <v>20</v>
      </c>
      <c r="AZ280" s="2">
        <v>98</v>
      </c>
      <c r="BA280" s="2">
        <v>37</v>
      </c>
      <c r="BB280" s="2">
        <v>43</v>
      </c>
      <c r="BC280" s="2">
        <v>17</v>
      </c>
      <c r="BD280" s="2">
        <v>84</v>
      </c>
      <c r="BE280" s="2">
        <v>43</v>
      </c>
      <c r="BF280" s="2">
        <v>66</v>
      </c>
      <c r="BG280" s="2">
        <v>86</v>
      </c>
      <c r="BH280" s="2">
        <v>79</v>
      </c>
      <c r="BI280" s="2">
        <v>32</v>
      </c>
      <c r="BJ280" s="2">
        <v>52</v>
      </c>
      <c r="BK280" s="2">
        <v>89</v>
      </c>
      <c r="BL280" s="2">
        <v>47</v>
      </c>
      <c r="BM280" s="2">
        <v>94</v>
      </c>
      <c r="BN280" s="2">
        <v>3</v>
      </c>
      <c r="BO280" s="2">
        <v>80</v>
      </c>
      <c r="BP280" s="2">
        <v>88</v>
      </c>
      <c r="BQ280" s="2">
        <v>61</v>
      </c>
      <c r="BR280" s="2">
        <v>65</v>
      </c>
      <c r="BS280" s="2">
        <v>92</v>
      </c>
      <c r="BT280" s="2">
        <v>43</v>
      </c>
      <c r="BU280" s="2">
        <v>68</v>
      </c>
      <c r="BV280" s="2">
        <v>39</v>
      </c>
      <c r="BW280" s="2">
        <v>91</v>
      </c>
      <c r="BX280" s="2">
        <v>61</v>
      </c>
      <c r="BY280" s="2">
        <v>82</v>
      </c>
      <c r="BZ280" s="2">
        <v>9</v>
      </c>
      <c r="CA280" s="2">
        <v>92</v>
      </c>
      <c r="CB280" s="2">
        <v>74</v>
      </c>
      <c r="CC280" s="2">
        <v>33</v>
      </c>
      <c r="CD280" s="2">
        <v>69</v>
      </c>
      <c r="CE280" s="2">
        <v>29</v>
      </c>
      <c r="CF280" s="2">
        <v>73</v>
      </c>
      <c r="CG280" s="2">
        <v>27</v>
      </c>
      <c r="CH280" s="2">
        <v>90</v>
      </c>
      <c r="CI280" s="2">
        <v>70</v>
      </c>
      <c r="CJ280" s="2">
        <v>49</v>
      </c>
      <c r="CK280" s="2">
        <v>94</v>
      </c>
      <c r="CL280" s="2">
        <v>14</v>
      </c>
      <c r="CM280" s="2">
        <v>26</v>
      </c>
      <c r="CN280" s="2">
        <v>57</v>
      </c>
      <c r="CO280" s="2">
        <v>13</v>
      </c>
      <c r="CP280" s="2">
        <v>83</v>
      </c>
      <c r="CQ280" s="2">
        <v>89</v>
      </c>
      <c r="CR280" s="2">
        <v>69</v>
      </c>
      <c r="CS280" s="2">
        <v>60</v>
      </c>
      <c r="CT280" s="2">
        <v>26</v>
      </c>
      <c r="CU280" s="2">
        <v>36</v>
      </c>
      <c r="CV280" s="2">
        <v>14</v>
      </c>
      <c r="CW280" s="2">
        <v>23</v>
      </c>
      <c r="CX280" s="2">
        <v>42</v>
      </c>
      <c r="CY280" s="2">
        <v>82</v>
      </c>
      <c r="CZ280" s="2">
        <v>82</v>
      </c>
      <c r="DA280" s="2">
        <v>23</v>
      </c>
      <c r="DB280" s="2">
        <v>25</v>
      </c>
      <c r="DC280" s="2">
        <v>22</v>
      </c>
      <c r="DD280" s="2">
        <v>61</v>
      </c>
      <c r="DE280" s="2">
        <v>32</v>
      </c>
      <c r="DF280" s="2">
        <v>40</v>
      </c>
      <c r="DG280" s="2">
        <v>47</v>
      </c>
      <c r="DH280" s="2">
        <v>71</v>
      </c>
      <c r="DI280" s="2">
        <v>75</v>
      </c>
      <c r="DJ280" s="2">
        <v>80</v>
      </c>
      <c r="DK280" s="2">
        <v>91</v>
      </c>
      <c r="DL280" s="2">
        <v>26</v>
      </c>
      <c r="DM280" s="2">
        <v>25</v>
      </c>
      <c r="DN280" s="2">
        <v>9</v>
      </c>
      <c r="DO280" s="2">
        <v>25</v>
      </c>
      <c r="DP280" s="2">
        <v>1</v>
      </c>
    </row>
    <row r="281" spans="19:120">
      <c r="S281" s="2">
        <v>0</v>
      </c>
      <c r="T281" s="2" t="str">
        <v>Ryson Merriton</v>
      </c>
      <c r="U281" s="2">
        <v>11</v>
      </c>
      <c r="V281" s="2">
        <v>52</v>
      </c>
      <c r="W281" s="2">
        <v>10</v>
      </c>
      <c r="X281" s="2">
        <v>87</v>
      </c>
      <c r="Y281" s="2">
        <v>86</v>
      </c>
      <c r="Z281" s="2">
        <v>15</v>
      </c>
      <c r="AA281" s="2">
        <v>5</v>
      </c>
      <c r="AB281" s="2">
        <v>91</v>
      </c>
      <c r="AC281" s="2">
        <v>31</v>
      </c>
      <c r="AD281" s="2">
        <v>51</v>
      </c>
      <c r="AE281" s="2">
        <v>91</v>
      </c>
      <c r="AF281" s="2">
        <v>10</v>
      </c>
      <c r="AG281" s="2">
        <v>36</v>
      </c>
      <c r="AH281" s="2">
        <v>61</v>
      </c>
      <c r="AI281" s="2">
        <v>6</v>
      </c>
      <c r="AJ281" s="2">
        <v>100</v>
      </c>
      <c r="AK281" s="2">
        <v>72</v>
      </c>
      <c r="AL281" s="2">
        <v>18</v>
      </c>
      <c r="AM281" s="2">
        <v>97</v>
      </c>
      <c r="AN281" s="2">
        <v>24</v>
      </c>
      <c r="AO281" s="2">
        <v>57</v>
      </c>
      <c r="AP281" s="2">
        <v>29</v>
      </c>
      <c r="AQ281" s="2">
        <v>39</v>
      </c>
      <c r="AR281" s="2">
        <v>53</v>
      </c>
      <c r="AS281" s="2">
        <v>66</v>
      </c>
      <c r="AT281" s="2">
        <v>69</v>
      </c>
      <c r="AU281" s="2">
        <v>58</v>
      </c>
      <c r="AV281" s="2">
        <v>18</v>
      </c>
      <c r="AW281" s="2">
        <v>35</v>
      </c>
      <c r="AX281" s="2">
        <v>64</v>
      </c>
      <c r="AY281" s="2">
        <v>40</v>
      </c>
      <c r="AZ281" s="2">
        <v>22</v>
      </c>
      <c r="BA281" s="2">
        <v>23</v>
      </c>
      <c r="BB281" s="2">
        <v>17</v>
      </c>
      <c r="BC281" s="2">
        <v>15</v>
      </c>
      <c r="BD281" s="2">
        <v>88</v>
      </c>
      <c r="BE281" s="2">
        <v>98</v>
      </c>
      <c r="BF281" s="2">
        <v>43</v>
      </c>
      <c r="BG281" s="2">
        <v>8</v>
      </c>
      <c r="BH281" s="2">
        <v>64</v>
      </c>
      <c r="BI281" s="2">
        <v>15</v>
      </c>
      <c r="BJ281" s="2">
        <v>24</v>
      </c>
      <c r="BK281" s="2">
        <v>1</v>
      </c>
      <c r="BL281" s="2">
        <v>33</v>
      </c>
      <c r="BM281" s="2">
        <v>63</v>
      </c>
      <c r="BN281" s="2">
        <v>69</v>
      </c>
      <c r="BO281" s="2">
        <v>66</v>
      </c>
      <c r="BP281" s="2">
        <v>38</v>
      </c>
      <c r="BQ281" s="2">
        <v>85</v>
      </c>
      <c r="BR281" s="2">
        <v>18</v>
      </c>
      <c r="BS281" s="2">
        <v>68</v>
      </c>
      <c r="BT281" s="2">
        <v>72</v>
      </c>
      <c r="BU281" s="2">
        <v>88</v>
      </c>
      <c r="BV281" s="2">
        <v>78</v>
      </c>
      <c r="BW281" s="2">
        <v>20</v>
      </c>
      <c r="BX281" s="2">
        <v>43</v>
      </c>
      <c r="BY281" s="2">
        <v>98</v>
      </c>
      <c r="BZ281" s="2">
        <v>69</v>
      </c>
      <c r="CA281" s="2">
        <v>71</v>
      </c>
      <c r="CB281" s="2">
        <v>26</v>
      </c>
      <c r="CC281" s="2">
        <v>3</v>
      </c>
      <c r="CD281" s="2">
        <v>32</v>
      </c>
      <c r="CE281" s="2">
        <v>48</v>
      </c>
      <c r="CF281" s="2">
        <v>48</v>
      </c>
      <c r="CG281" s="2">
        <v>64</v>
      </c>
      <c r="CH281" s="2">
        <v>61</v>
      </c>
      <c r="CI281" s="2">
        <v>27</v>
      </c>
      <c r="CJ281" s="2">
        <v>78</v>
      </c>
      <c r="CK281" s="2">
        <v>68</v>
      </c>
      <c r="CL281" s="2">
        <v>100</v>
      </c>
      <c r="CM281" s="2">
        <v>90</v>
      </c>
      <c r="CN281" s="2">
        <v>96</v>
      </c>
      <c r="CO281" s="2">
        <v>45</v>
      </c>
      <c r="CP281" s="2">
        <v>95</v>
      </c>
      <c r="CQ281" s="2">
        <v>54</v>
      </c>
      <c r="CR281" s="2">
        <v>45</v>
      </c>
      <c r="CS281" s="2">
        <v>85</v>
      </c>
      <c r="CT281" s="2">
        <v>10</v>
      </c>
      <c r="CU281" s="2">
        <v>66</v>
      </c>
      <c r="CV281" s="2">
        <v>87</v>
      </c>
      <c r="CW281" s="2">
        <v>2</v>
      </c>
      <c r="CX281" s="2">
        <v>8</v>
      </c>
      <c r="CY281" s="2">
        <v>73</v>
      </c>
      <c r="CZ281" s="2">
        <v>3</v>
      </c>
      <c r="DA281" s="2">
        <v>17</v>
      </c>
      <c r="DB281" s="2">
        <v>40</v>
      </c>
      <c r="DC281" s="2">
        <v>30</v>
      </c>
      <c r="DD281" s="2">
        <v>29</v>
      </c>
      <c r="DE281" s="2">
        <v>20</v>
      </c>
      <c r="DF281" s="2">
        <v>34</v>
      </c>
      <c r="DG281" s="2">
        <v>47</v>
      </c>
      <c r="DH281" s="2">
        <v>59</v>
      </c>
      <c r="DI281" s="2">
        <v>46</v>
      </c>
      <c r="DJ281" s="2">
        <v>44</v>
      </c>
      <c r="DK281" s="2">
        <v>48</v>
      </c>
      <c r="DL281" s="2">
        <v>98</v>
      </c>
      <c r="DM281" s="2">
        <v>4</v>
      </c>
      <c r="DN281" s="2">
        <v>2</v>
      </c>
      <c r="DO281" s="2">
        <v>96</v>
      </c>
      <c r="DP281" s="2">
        <v>82</v>
      </c>
    </row>
    <row r="282" spans="19:120">
      <c r="S282" s="2">
        <v>0</v>
      </c>
      <c r="T282" s="2" t="str">
        <v>Nola Fiskslow</v>
      </c>
      <c r="U282" s="2">
        <v>33</v>
      </c>
      <c r="V282" s="2">
        <v>97</v>
      </c>
      <c r="W282" s="2">
        <v>31</v>
      </c>
      <c r="X282" s="2">
        <v>21</v>
      </c>
      <c r="Y282" s="2">
        <v>61</v>
      </c>
      <c r="Z282" s="2">
        <v>70</v>
      </c>
      <c r="AA282" s="2">
        <v>14</v>
      </c>
      <c r="AB282" s="2">
        <v>25</v>
      </c>
      <c r="AC282" s="2">
        <v>48</v>
      </c>
      <c r="AD282" s="2">
        <v>80</v>
      </c>
      <c r="AE282" s="2">
        <v>60</v>
      </c>
      <c r="AF282" s="2">
        <v>22</v>
      </c>
      <c r="AG282" s="2">
        <v>82</v>
      </c>
      <c r="AH282" s="2">
        <v>20</v>
      </c>
      <c r="AI282" s="2">
        <v>49</v>
      </c>
      <c r="AJ282" s="2">
        <v>22</v>
      </c>
      <c r="AK282" s="2">
        <v>26</v>
      </c>
      <c r="AL282" s="2">
        <v>22</v>
      </c>
      <c r="AM282" s="2">
        <v>59</v>
      </c>
      <c r="AN282" s="2">
        <v>3</v>
      </c>
      <c r="AO282" s="2">
        <v>25</v>
      </c>
      <c r="AP282" s="2">
        <v>96</v>
      </c>
      <c r="AQ282" s="2">
        <v>54</v>
      </c>
      <c r="AR282" s="2">
        <v>91</v>
      </c>
      <c r="AS282" s="2">
        <v>93</v>
      </c>
      <c r="AT282" s="2">
        <v>68</v>
      </c>
      <c r="AU282" s="2">
        <v>41</v>
      </c>
      <c r="AV282" s="2">
        <v>70</v>
      </c>
      <c r="AW282" s="2">
        <v>17</v>
      </c>
      <c r="AX282" s="2">
        <v>16</v>
      </c>
      <c r="AY282" s="2">
        <v>94</v>
      </c>
      <c r="AZ282" s="2">
        <v>48</v>
      </c>
      <c r="BA282" s="2">
        <v>16</v>
      </c>
      <c r="BB282" s="2">
        <v>29</v>
      </c>
      <c r="BC282" s="2">
        <v>58</v>
      </c>
      <c r="BD282" s="2">
        <v>61</v>
      </c>
      <c r="BE282" s="2">
        <v>84</v>
      </c>
      <c r="BF282" s="2">
        <v>10</v>
      </c>
      <c r="BG282" s="2">
        <v>3</v>
      </c>
      <c r="BH282" s="2">
        <v>60</v>
      </c>
      <c r="BI282" s="2">
        <v>74</v>
      </c>
      <c r="BJ282" s="2">
        <v>9</v>
      </c>
      <c r="BK282" s="2">
        <v>69</v>
      </c>
      <c r="BL282" s="2">
        <v>100</v>
      </c>
      <c r="BM282" s="2">
        <v>58</v>
      </c>
      <c r="BN282" s="2">
        <v>5</v>
      </c>
      <c r="BO282" s="2">
        <v>97</v>
      </c>
      <c r="BP282" s="2">
        <v>69</v>
      </c>
      <c r="BQ282" s="2">
        <v>83</v>
      </c>
      <c r="BR282" s="2">
        <v>69</v>
      </c>
      <c r="BS282" s="2">
        <v>32</v>
      </c>
      <c r="BT282" s="2">
        <v>49</v>
      </c>
      <c r="BU282" s="2">
        <v>69</v>
      </c>
      <c r="BV282" s="2">
        <v>15</v>
      </c>
      <c r="BW282" s="2">
        <v>73</v>
      </c>
      <c r="BX282" s="2">
        <v>55</v>
      </c>
      <c r="BY282" s="2">
        <v>59</v>
      </c>
      <c r="BZ282" s="2">
        <v>25</v>
      </c>
      <c r="CA282" s="2">
        <v>17</v>
      </c>
      <c r="CB282" s="2">
        <v>75</v>
      </c>
      <c r="CC282" s="2">
        <v>85</v>
      </c>
      <c r="CD282" s="2">
        <v>84</v>
      </c>
      <c r="CE282" s="2">
        <v>99</v>
      </c>
      <c r="CF282" s="2">
        <v>13</v>
      </c>
      <c r="CG282" s="2">
        <v>2</v>
      </c>
      <c r="CH282" s="2">
        <v>48</v>
      </c>
      <c r="CI282" s="2">
        <v>90</v>
      </c>
      <c r="CJ282" s="2">
        <v>34</v>
      </c>
      <c r="CK282" s="2">
        <v>14</v>
      </c>
      <c r="CL282" s="2">
        <v>68</v>
      </c>
      <c r="CM282" s="2">
        <v>63</v>
      </c>
      <c r="CN282" s="2">
        <v>18</v>
      </c>
      <c r="CO282" s="2">
        <v>27</v>
      </c>
      <c r="CP282" s="2">
        <v>84</v>
      </c>
      <c r="CQ282" s="2">
        <v>62</v>
      </c>
      <c r="CR282" s="2">
        <v>13</v>
      </c>
      <c r="CS282" s="2">
        <v>4</v>
      </c>
      <c r="CT282" s="2">
        <v>43</v>
      </c>
      <c r="CU282" s="2">
        <v>47</v>
      </c>
      <c r="CV282" s="2">
        <v>63</v>
      </c>
      <c r="CW282" s="2">
        <v>34</v>
      </c>
      <c r="CX282" s="2">
        <v>15</v>
      </c>
      <c r="CY282" s="2">
        <v>31</v>
      </c>
      <c r="CZ282" s="2">
        <v>68</v>
      </c>
      <c r="DA282" s="2">
        <v>86</v>
      </c>
      <c r="DB282" s="2">
        <v>87</v>
      </c>
      <c r="DC282" s="2">
        <v>86</v>
      </c>
      <c r="DD282" s="2">
        <v>79</v>
      </c>
      <c r="DE282" s="2">
        <v>81</v>
      </c>
      <c r="DF282" s="2">
        <v>98</v>
      </c>
      <c r="DG282" s="2">
        <v>41</v>
      </c>
      <c r="DH282" s="2">
        <v>46</v>
      </c>
      <c r="DI282" s="2">
        <v>21</v>
      </c>
      <c r="DJ282" s="2">
        <v>28</v>
      </c>
      <c r="DK282" s="2">
        <v>25</v>
      </c>
      <c r="DL282" s="2">
        <v>70</v>
      </c>
      <c r="DM282" s="2">
        <v>49</v>
      </c>
      <c r="DN282" s="2">
        <v>66</v>
      </c>
      <c r="DO282" s="2">
        <v>85</v>
      </c>
      <c r="DP282" s="2">
        <v>84</v>
      </c>
    </row>
    <row r="283" spans="19:120">
      <c r="S283" s="2">
        <v>0</v>
      </c>
      <c r="T283" s="2" t="str">
        <v>Mason Ashmore</v>
      </c>
      <c r="U283" s="2">
        <v>61</v>
      </c>
      <c r="V283" s="2">
        <v>96</v>
      </c>
      <c r="W283" s="2">
        <v>92</v>
      </c>
      <c r="X283" s="2">
        <v>94</v>
      </c>
      <c r="Y283" s="2">
        <v>32</v>
      </c>
      <c r="Z283" s="2">
        <v>35</v>
      </c>
      <c r="AA283" s="2">
        <v>57</v>
      </c>
      <c r="AB283" s="2">
        <v>29</v>
      </c>
      <c r="AC283" s="2">
        <v>28</v>
      </c>
      <c r="AD283" s="2">
        <v>76</v>
      </c>
      <c r="AE283" s="2">
        <v>52</v>
      </c>
      <c r="AF283" s="2">
        <v>66</v>
      </c>
      <c r="AG283" s="2">
        <v>33</v>
      </c>
      <c r="AH283" s="2">
        <v>88</v>
      </c>
      <c r="AI283" s="2">
        <v>38</v>
      </c>
      <c r="AJ283" s="2">
        <v>33</v>
      </c>
      <c r="AK283" s="2">
        <v>95</v>
      </c>
      <c r="AL283" s="2">
        <v>43</v>
      </c>
      <c r="AM283" s="2">
        <v>40</v>
      </c>
      <c r="AN283" s="2">
        <v>29</v>
      </c>
      <c r="AO283" s="2">
        <v>67</v>
      </c>
      <c r="AP283" s="2">
        <v>1</v>
      </c>
      <c r="AQ283" s="2">
        <v>60</v>
      </c>
      <c r="AR283" s="2">
        <v>75</v>
      </c>
      <c r="AS283" s="2">
        <v>8</v>
      </c>
      <c r="AT283" s="2">
        <v>82</v>
      </c>
      <c r="AU283" s="2">
        <v>27</v>
      </c>
      <c r="AV283" s="2">
        <v>94</v>
      </c>
      <c r="AW283" s="2">
        <v>21</v>
      </c>
      <c r="AX283" s="2">
        <v>57</v>
      </c>
      <c r="AY283" s="2">
        <v>59</v>
      </c>
      <c r="AZ283" s="2">
        <v>98</v>
      </c>
      <c r="BA283" s="2">
        <v>96</v>
      </c>
      <c r="BB283" s="2">
        <v>95</v>
      </c>
      <c r="BC283" s="2">
        <v>97</v>
      </c>
      <c r="BD283" s="2">
        <v>89</v>
      </c>
      <c r="BE283" s="2">
        <v>89</v>
      </c>
      <c r="BF283" s="2">
        <v>36</v>
      </c>
      <c r="BG283" s="2">
        <v>22</v>
      </c>
      <c r="BH283" s="2">
        <v>22</v>
      </c>
      <c r="BI283" s="2">
        <v>50</v>
      </c>
      <c r="BJ283" s="2">
        <v>70</v>
      </c>
      <c r="BK283" s="2">
        <v>88</v>
      </c>
      <c r="BL283" s="2">
        <v>49</v>
      </c>
      <c r="BM283" s="2">
        <v>6</v>
      </c>
      <c r="BN283" s="2">
        <v>63</v>
      </c>
      <c r="BO283" s="2">
        <v>55</v>
      </c>
      <c r="BP283" s="2">
        <v>26</v>
      </c>
      <c r="BQ283" s="2">
        <v>60</v>
      </c>
      <c r="BR283" s="2">
        <v>48</v>
      </c>
      <c r="BS283" s="2">
        <v>71</v>
      </c>
      <c r="BT283" s="2">
        <v>76</v>
      </c>
      <c r="BU283" s="2">
        <v>22</v>
      </c>
      <c r="BV283" s="2">
        <v>19</v>
      </c>
      <c r="BW283" s="2">
        <v>5</v>
      </c>
      <c r="BX283" s="2">
        <v>90</v>
      </c>
      <c r="BY283" s="2">
        <v>100</v>
      </c>
      <c r="BZ283" s="2">
        <v>11</v>
      </c>
      <c r="CA283" s="2">
        <v>87</v>
      </c>
      <c r="CB283" s="2">
        <v>61</v>
      </c>
      <c r="CC283" s="2">
        <v>97</v>
      </c>
      <c r="CD283" s="2">
        <v>16</v>
      </c>
      <c r="CE283" s="2">
        <v>64</v>
      </c>
      <c r="CF283" s="2">
        <v>45</v>
      </c>
      <c r="CG283" s="2">
        <v>25</v>
      </c>
      <c r="CH283" s="2">
        <v>100</v>
      </c>
      <c r="CI283" s="2">
        <v>48</v>
      </c>
      <c r="CJ283" s="2">
        <v>60</v>
      </c>
      <c r="CK283" s="2">
        <v>41</v>
      </c>
      <c r="CL283" s="2">
        <v>69</v>
      </c>
      <c r="CM283" s="2">
        <v>23</v>
      </c>
      <c r="CN283" s="2">
        <v>65</v>
      </c>
      <c r="CO283" s="2">
        <v>83</v>
      </c>
      <c r="CP283" s="2">
        <v>65</v>
      </c>
      <c r="CQ283" s="2">
        <v>15</v>
      </c>
      <c r="CR283" s="2">
        <v>36</v>
      </c>
      <c r="CS283" s="2">
        <v>78</v>
      </c>
      <c r="CT283" s="2">
        <v>31</v>
      </c>
      <c r="CU283" s="2">
        <v>41</v>
      </c>
      <c r="CV283" s="2">
        <v>76</v>
      </c>
      <c r="CW283" s="2">
        <v>87</v>
      </c>
      <c r="CX283" s="2">
        <v>27</v>
      </c>
      <c r="CY283" s="2">
        <v>40</v>
      </c>
      <c r="CZ283" s="2">
        <v>12</v>
      </c>
      <c r="DA283" s="2">
        <v>56</v>
      </c>
      <c r="DB283" s="2">
        <v>73</v>
      </c>
      <c r="DC283" s="2">
        <v>74</v>
      </c>
      <c r="DD283" s="2">
        <v>48</v>
      </c>
      <c r="DE283" s="2">
        <v>71</v>
      </c>
      <c r="DF283" s="2">
        <v>28</v>
      </c>
      <c r="DG283" s="2">
        <v>5</v>
      </c>
      <c r="DH283" s="2">
        <v>50</v>
      </c>
      <c r="DI283" s="2">
        <v>38</v>
      </c>
      <c r="DJ283" s="2">
        <v>5</v>
      </c>
      <c r="DK283" s="2">
        <v>87</v>
      </c>
      <c r="DL283" s="2">
        <v>60</v>
      </c>
      <c r="DM283" s="2">
        <v>12</v>
      </c>
      <c r="DN283" s="2">
        <v>46</v>
      </c>
      <c r="DO283" s="2">
        <v>35</v>
      </c>
      <c r="DP283" s="2">
        <v>52</v>
      </c>
    </row>
    <row r="284" spans="19:120">
      <c r="S284" s="2">
        <v>0</v>
      </c>
      <c r="T284" s="2" t="str">
        <v>Braden Draymond</v>
      </c>
      <c r="U284" s="2">
        <v>98</v>
      </c>
      <c r="V284" s="2">
        <v>95</v>
      </c>
      <c r="W284" s="2">
        <v>38</v>
      </c>
      <c r="X284" s="2">
        <v>4</v>
      </c>
      <c r="Y284" s="2">
        <v>8</v>
      </c>
      <c r="Z284" s="2">
        <v>53</v>
      </c>
      <c r="AA284" s="2">
        <v>79</v>
      </c>
      <c r="AB284" s="2">
        <v>37</v>
      </c>
      <c r="AC284" s="2">
        <v>13</v>
      </c>
      <c r="AD284" s="2">
        <v>42</v>
      </c>
      <c r="AE284" s="2">
        <v>39</v>
      </c>
      <c r="AF284" s="2">
        <v>38</v>
      </c>
      <c r="AG284" s="2">
        <v>12</v>
      </c>
      <c r="AH284" s="2">
        <v>92</v>
      </c>
      <c r="AI284" s="2">
        <v>72</v>
      </c>
      <c r="AJ284" s="2">
        <v>73</v>
      </c>
      <c r="AK284" s="2">
        <v>81</v>
      </c>
      <c r="AL284" s="2">
        <v>23</v>
      </c>
      <c r="AM284" s="2">
        <v>97</v>
      </c>
      <c r="AN284" s="2">
        <v>98</v>
      </c>
      <c r="AO284" s="2">
        <v>75</v>
      </c>
      <c r="AP284" s="2">
        <v>15</v>
      </c>
      <c r="AQ284" s="2">
        <v>15</v>
      </c>
      <c r="AR284" s="2">
        <v>95</v>
      </c>
      <c r="AS284" s="2">
        <v>89</v>
      </c>
      <c r="AT284" s="2">
        <v>21</v>
      </c>
      <c r="AU284" s="2">
        <v>72</v>
      </c>
      <c r="AV284" s="2">
        <v>13</v>
      </c>
      <c r="AW284" s="2">
        <v>76</v>
      </c>
      <c r="AX284" s="2">
        <v>23</v>
      </c>
      <c r="AY284" s="2">
        <v>63</v>
      </c>
      <c r="AZ284" s="2">
        <v>24</v>
      </c>
      <c r="BA284" s="2">
        <v>66</v>
      </c>
      <c r="BB284" s="2">
        <v>62</v>
      </c>
      <c r="BC284" s="2">
        <v>53</v>
      </c>
      <c r="BD284" s="2">
        <v>58</v>
      </c>
      <c r="BE284" s="2">
        <v>69</v>
      </c>
      <c r="BF284" s="2">
        <v>30</v>
      </c>
      <c r="BG284" s="2">
        <v>25</v>
      </c>
      <c r="BH284" s="2">
        <v>13</v>
      </c>
      <c r="BI284" s="2">
        <v>16</v>
      </c>
      <c r="BJ284" s="2">
        <v>89</v>
      </c>
      <c r="BK284" s="2">
        <v>32</v>
      </c>
      <c r="BL284" s="2">
        <v>3</v>
      </c>
      <c r="BM284" s="2">
        <v>79</v>
      </c>
      <c r="BN284" s="2">
        <v>99</v>
      </c>
      <c r="BO284" s="2">
        <v>44</v>
      </c>
      <c r="BP284" s="2">
        <v>95</v>
      </c>
      <c r="BQ284" s="2">
        <v>51</v>
      </c>
      <c r="BR284" s="2">
        <v>34</v>
      </c>
      <c r="BS284" s="2">
        <v>38</v>
      </c>
      <c r="BT284" s="2">
        <v>59</v>
      </c>
      <c r="BU284" s="2">
        <v>45</v>
      </c>
      <c r="BV284" s="2">
        <v>22</v>
      </c>
      <c r="BW284" s="2">
        <v>51</v>
      </c>
      <c r="BX284" s="2">
        <v>12</v>
      </c>
      <c r="BY284" s="2">
        <v>1</v>
      </c>
      <c r="BZ284" s="2">
        <v>86</v>
      </c>
      <c r="CA284" s="2">
        <v>11</v>
      </c>
      <c r="CB284" s="2">
        <v>87</v>
      </c>
      <c r="CC284" s="2">
        <v>46</v>
      </c>
      <c r="CD284" s="2">
        <v>3</v>
      </c>
      <c r="CE284" s="2">
        <v>14</v>
      </c>
      <c r="CF284" s="2">
        <v>32</v>
      </c>
      <c r="CG284" s="2">
        <v>15</v>
      </c>
      <c r="CH284" s="2">
        <v>51</v>
      </c>
      <c r="CI284" s="2">
        <v>18</v>
      </c>
      <c r="CJ284" s="2">
        <v>85</v>
      </c>
      <c r="CK284" s="2">
        <v>68</v>
      </c>
      <c r="CL284" s="2">
        <v>42</v>
      </c>
      <c r="CM284" s="2">
        <v>10</v>
      </c>
      <c r="CN284" s="2">
        <v>31</v>
      </c>
      <c r="CO284" s="2">
        <v>3</v>
      </c>
      <c r="CP284" s="2">
        <v>42</v>
      </c>
      <c r="CQ284" s="2">
        <v>34</v>
      </c>
      <c r="CR284" s="2">
        <v>72</v>
      </c>
      <c r="CS284" s="2">
        <v>11</v>
      </c>
      <c r="CT284" s="2">
        <v>60</v>
      </c>
      <c r="CU284" s="2">
        <v>15</v>
      </c>
      <c r="CV284" s="2">
        <v>27</v>
      </c>
      <c r="CW284" s="2">
        <v>16</v>
      </c>
      <c r="CX284" s="2">
        <v>34</v>
      </c>
      <c r="CY284" s="2">
        <v>91</v>
      </c>
      <c r="CZ284" s="2">
        <v>3</v>
      </c>
      <c r="DA284" s="2">
        <v>9</v>
      </c>
      <c r="DB284" s="2">
        <v>63</v>
      </c>
      <c r="DC284" s="2">
        <v>90</v>
      </c>
      <c r="DD284" s="2">
        <v>36</v>
      </c>
      <c r="DE284" s="2">
        <v>19</v>
      </c>
      <c r="DF284" s="2">
        <v>73</v>
      </c>
      <c r="DG284" s="2">
        <v>89</v>
      </c>
      <c r="DH284" s="2">
        <v>22</v>
      </c>
      <c r="DI284" s="2">
        <v>35</v>
      </c>
      <c r="DJ284" s="2">
        <v>5</v>
      </c>
      <c r="DK284" s="2">
        <v>34</v>
      </c>
      <c r="DL284" s="2">
        <v>70</v>
      </c>
      <c r="DM284" s="2">
        <v>60</v>
      </c>
      <c r="DN284" s="2">
        <v>75</v>
      </c>
      <c r="DO284" s="2">
        <v>7</v>
      </c>
      <c r="DP284" s="2">
        <v>65</v>
      </c>
    </row>
    <row r="285" spans="19:120">
      <c r="S285" s="2">
        <v>1</v>
      </c>
      <c r="T285" s="2" t="str">
        <v>Dala Hampwell</v>
      </c>
      <c r="U285" s="2">
        <v>31</v>
      </c>
      <c r="V285" s="2">
        <v>29</v>
      </c>
      <c r="W285" s="2">
        <v>43</v>
      </c>
      <c r="X285" s="2">
        <v>51</v>
      </c>
      <c r="Y285" s="2">
        <v>28</v>
      </c>
      <c r="Z285" s="2">
        <v>8</v>
      </c>
      <c r="AA285" s="2">
        <v>11</v>
      </c>
      <c r="AB285" s="2">
        <v>71</v>
      </c>
      <c r="AC285" s="2">
        <v>56</v>
      </c>
      <c r="AD285" s="2">
        <v>71</v>
      </c>
      <c r="AE285" s="2">
        <v>11</v>
      </c>
      <c r="AF285" s="2">
        <v>87</v>
      </c>
      <c r="AG285" s="2">
        <v>21</v>
      </c>
      <c r="AH285" s="2">
        <v>51</v>
      </c>
      <c r="AI285" s="2">
        <v>64</v>
      </c>
      <c r="AJ285" s="2">
        <v>55</v>
      </c>
      <c r="AK285" s="2">
        <v>30</v>
      </c>
      <c r="AL285" s="2">
        <v>67</v>
      </c>
      <c r="AM285" s="2">
        <v>58</v>
      </c>
      <c r="AN285" s="2">
        <v>63</v>
      </c>
      <c r="AO285" s="2">
        <v>38</v>
      </c>
      <c r="AP285" s="2">
        <v>3</v>
      </c>
      <c r="AQ285" s="2">
        <v>39</v>
      </c>
      <c r="AR285" s="2">
        <v>36</v>
      </c>
      <c r="AS285" s="2">
        <v>64</v>
      </c>
      <c r="AT285" s="2">
        <v>85</v>
      </c>
      <c r="AU285" s="2">
        <v>87</v>
      </c>
      <c r="AV285" s="2">
        <v>48</v>
      </c>
      <c r="AW285" s="2">
        <v>81</v>
      </c>
      <c r="AX285" s="2">
        <v>86</v>
      </c>
      <c r="AY285" s="2">
        <v>23</v>
      </c>
      <c r="AZ285" s="2">
        <v>32</v>
      </c>
      <c r="BA285" s="2">
        <v>56</v>
      </c>
      <c r="BB285" s="2">
        <v>5</v>
      </c>
      <c r="BC285" s="2">
        <v>26</v>
      </c>
      <c r="BD285" s="2">
        <v>12</v>
      </c>
      <c r="BE285" s="2">
        <v>71</v>
      </c>
      <c r="BF285" s="2">
        <v>74</v>
      </c>
      <c r="BG285" s="2">
        <v>36</v>
      </c>
      <c r="BH285" s="2">
        <v>90</v>
      </c>
      <c r="BI285" s="2">
        <v>55</v>
      </c>
      <c r="BJ285" s="2">
        <v>24</v>
      </c>
      <c r="BK285" s="2">
        <v>57</v>
      </c>
      <c r="BL285" s="2">
        <v>76</v>
      </c>
      <c r="BM285" s="2">
        <v>89</v>
      </c>
      <c r="BN285" s="2">
        <v>81</v>
      </c>
      <c r="BO285" s="2">
        <v>94</v>
      </c>
      <c r="BP285" s="2">
        <v>72</v>
      </c>
      <c r="BQ285" s="2">
        <v>49</v>
      </c>
      <c r="BR285" s="2">
        <v>14</v>
      </c>
      <c r="BS285" s="2">
        <v>33</v>
      </c>
      <c r="BT285" s="2">
        <v>66</v>
      </c>
      <c r="BU285" s="2">
        <v>11</v>
      </c>
      <c r="BV285" s="2">
        <v>14</v>
      </c>
      <c r="BW285" s="2">
        <v>27</v>
      </c>
      <c r="BX285" s="2">
        <v>70</v>
      </c>
      <c r="BY285" s="2">
        <v>86</v>
      </c>
      <c r="BZ285" s="2">
        <v>67</v>
      </c>
      <c r="CA285" s="2">
        <v>42</v>
      </c>
      <c r="CB285" s="2">
        <v>4</v>
      </c>
      <c r="CC285" s="2">
        <v>89</v>
      </c>
      <c r="CD285" s="2">
        <v>17</v>
      </c>
      <c r="CE285" s="2">
        <v>72</v>
      </c>
      <c r="CF285" s="2">
        <v>27</v>
      </c>
      <c r="CG285" s="2">
        <v>65</v>
      </c>
      <c r="CH285" s="2">
        <v>96</v>
      </c>
      <c r="CI285" s="2">
        <v>75</v>
      </c>
      <c r="CJ285" s="2">
        <v>61</v>
      </c>
      <c r="CK285" s="2">
        <v>47</v>
      </c>
      <c r="CL285" s="2">
        <v>91</v>
      </c>
      <c r="CM285" s="2">
        <v>9</v>
      </c>
      <c r="CN285" s="2">
        <v>71</v>
      </c>
      <c r="CO285" s="2">
        <v>99</v>
      </c>
      <c r="CP285" s="2">
        <v>72</v>
      </c>
      <c r="CQ285" s="2">
        <v>10</v>
      </c>
      <c r="CR285" s="2">
        <v>42</v>
      </c>
      <c r="CS285" s="2">
        <v>56</v>
      </c>
      <c r="CT285" s="2">
        <v>40</v>
      </c>
      <c r="CU285" s="2">
        <v>54</v>
      </c>
      <c r="CV285" s="2">
        <v>26</v>
      </c>
      <c r="CW285" s="2">
        <v>45</v>
      </c>
      <c r="CX285" s="2">
        <v>37</v>
      </c>
      <c r="CY285" s="2">
        <v>1</v>
      </c>
      <c r="CZ285" s="2">
        <v>84</v>
      </c>
      <c r="DA285" s="2">
        <v>75</v>
      </c>
      <c r="DB285" s="2">
        <v>73</v>
      </c>
      <c r="DC285" s="2">
        <v>33</v>
      </c>
      <c r="DD285" s="2">
        <v>57</v>
      </c>
      <c r="DE285" s="2">
        <v>88</v>
      </c>
      <c r="DF285" s="2">
        <v>28</v>
      </c>
      <c r="DG285" s="2">
        <v>10</v>
      </c>
      <c r="DH285" s="2">
        <v>89</v>
      </c>
      <c r="DI285" s="2">
        <v>49</v>
      </c>
      <c r="DJ285" s="2">
        <v>44</v>
      </c>
      <c r="DK285" s="2">
        <v>21</v>
      </c>
      <c r="DL285" s="2">
        <v>7</v>
      </c>
      <c r="DM285" s="2">
        <v>11</v>
      </c>
      <c r="DN285" s="2">
        <v>59</v>
      </c>
      <c r="DO285" s="2">
        <v>58</v>
      </c>
      <c r="DP285" s="2">
        <v>15</v>
      </c>
    </row>
    <row r="286" spans="19:120">
      <c r="S286" s="2">
        <v>1</v>
      </c>
      <c r="T286" s="2" t="str">
        <v>Galia Thornridge</v>
      </c>
      <c r="U286" s="2">
        <v>100</v>
      </c>
      <c r="V286" s="2">
        <v>60</v>
      </c>
      <c r="W286" s="2">
        <v>10</v>
      </c>
      <c r="X286" s="2">
        <v>29</v>
      </c>
      <c r="Y286" s="2">
        <v>96</v>
      </c>
      <c r="Z286" s="2">
        <v>13</v>
      </c>
      <c r="AA286" s="2">
        <v>26</v>
      </c>
      <c r="AB286" s="2">
        <v>74</v>
      </c>
      <c r="AC286" s="2">
        <v>12</v>
      </c>
      <c r="AD286" s="2">
        <v>47</v>
      </c>
      <c r="AE286" s="2">
        <v>8</v>
      </c>
      <c r="AF286" s="2">
        <v>41</v>
      </c>
      <c r="AG286" s="2">
        <v>84</v>
      </c>
      <c r="AH286" s="2">
        <v>21</v>
      </c>
      <c r="AI286" s="2">
        <v>74</v>
      </c>
      <c r="AJ286" s="2">
        <v>68</v>
      </c>
      <c r="AK286" s="2">
        <v>92</v>
      </c>
      <c r="AL286" s="2">
        <v>34</v>
      </c>
      <c r="AM286" s="2">
        <v>72</v>
      </c>
      <c r="AN286" s="2">
        <v>29</v>
      </c>
      <c r="AO286" s="2">
        <v>96</v>
      </c>
      <c r="AP286" s="2">
        <v>97</v>
      </c>
      <c r="AQ286" s="2">
        <v>89</v>
      </c>
      <c r="AR286" s="2">
        <v>2</v>
      </c>
      <c r="AS286" s="2">
        <v>66</v>
      </c>
      <c r="AT286" s="2">
        <v>61</v>
      </c>
      <c r="AU286" s="2">
        <v>32</v>
      </c>
      <c r="AV286" s="2">
        <v>61</v>
      </c>
      <c r="AW286" s="2">
        <v>62</v>
      </c>
      <c r="AX286" s="2">
        <v>65</v>
      </c>
      <c r="AY286" s="2">
        <v>88</v>
      </c>
      <c r="AZ286" s="2">
        <v>81</v>
      </c>
      <c r="BA286" s="2">
        <v>46</v>
      </c>
      <c r="BB286" s="2">
        <v>76</v>
      </c>
      <c r="BC286" s="2">
        <v>79</v>
      </c>
      <c r="BD286" s="2">
        <v>92</v>
      </c>
      <c r="BE286" s="2">
        <v>8</v>
      </c>
      <c r="BF286" s="2">
        <v>47</v>
      </c>
      <c r="BG286" s="2">
        <v>47</v>
      </c>
      <c r="BH286" s="2">
        <v>76</v>
      </c>
      <c r="BI286" s="2">
        <v>12</v>
      </c>
      <c r="BJ286" s="2">
        <v>19</v>
      </c>
      <c r="BK286" s="2">
        <v>16</v>
      </c>
      <c r="BL286" s="2">
        <v>78</v>
      </c>
      <c r="BM286" s="2">
        <v>63</v>
      </c>
      <c r="BN286" s="2">
        <v>88</v>
      </c>
      <c r="BO286" s="2">
        <v>42</v>
      </c>
      <c r="BP286" s="2">
        <v>45</v>
      </c>
      <c r="BQ286" s="2">
        <v>14</v>
      </c>
      <c r="BR286" s="2">
        <v>39</v>
      </c>
      <c r="BS286" s="2">
        <v>76</v>
      </c>
      <c r="BT286" s="2">
        <v>21</v>
      </c>
      <c r="BU286" s="2">
        <v>98</v>
      </c>
      <c r="BV286" s="2">
        <v>1</v>
      </c>
      <c r="BW286" s="2">
        <v>76</v>
      </c>
      <c r="BX286" s="2">
        <v>19</v>
      </c>
      <c r="BY286" s="2">
        <v>77</v>
      </c>
      <c r="BZ286" s="2">
        <v>62</v>
      </c>
      <c r="CA286" s="2">
        <v>99</v>
      </c>
      <c r="CB286" s="2">
        <v>43</v>
      </c>
      <c r="CC286" s="2">
        <v>73</v>
      </c>
      <c r="CD286" s="2">
        <v>28</v>
      </c>
      <c r="CE286" s="2">
        <v>96</v>
      </c>
      <c r="CF286" s="2">
        <v>65</v>
      </c>
      <c r="CG286" s="2">
        <v>61</v>
      </c>
      <c r="CH286" s="2">
        <v>47</v>
      </c>
      <c r="CI286" s="2">
        <v>98</v>
      </c>
      <c r="CJ286" s="2">
        <v>35</v>
      </c>
      <c r="CK286" s="2">
        <v>65</v>
      </c>
      <c r="CL286" s="2">
        <v>11</v>
      </c>
      <c r="CM286" s="2">
        <v>43</v>
      </c>
      <c r="CN286" s="2">
        <v>47</v>
      </c>
      <c r="CO286" s="2">
        <v>59</v>
      </c>
      <c r="CP286" s="2">
        <v>79</v>
      </c>
      <c r="CQ286" s="2">
        <v>26</v>
      </c>
      <c r="CR286" s="2">
        <v>48</v>
      </c>
      <c r="CS286" s="2">
        <v>70</v>
      </c>
      <c r="CT286" s="2">
        <v>96</v>
      </c>
      <c r="CU286" s="2">
        <v>76</v>
      </c>
      <c r="CV286" s="2">
        <v>56</v>
      </c>
      <c r="CW286" s="2">
        <v>1</v>
      </c>
      <c r="CX286" s="2">
        <v>63</v>
      </c>
      <c r="CY286" s="2">
        <v>31</v>
      </c>
      <c r="CZ286" s="2">
        <v>45</v>
      </c>
      <c r="DA286" s="2">
        <v>27</v>
      </c>
      <c r="DB286" s="2">
        <v>98</v>
      </c>
      <c r="DC286" s="2">
        <v>20</v>
      </c>
      <c r="DD286" s="2">
        <v>67</v>
      </c>
      <c r="DE286" s="2">
        <v>100</v>
      </c>
      <c r="DF286" s="2">
        <v>70</v>
      </c>
      <c r="DG286" s="2">
        <v>7</v>
      </c>
      <c r="DH286" s="2">
        <v>55</v>
      </c>
      <c r="DI286" s="2">
        <v>50</v>
      </c>
      <c r="DJ286" s="2">
        <v>58</v>
      </c>
      <c r="DK286" s="2">
        <v>88</v>
      </c>
      <c r="DL286" s="2">
        <v>6</v>
      </c>
      <c r="DM286" s="2">
        <v>27</v>
      </c>
      <c r="DN286" s="2">
        <v>1</v>
      </c>
      <c r="DO286" s="2">
        <v>40</v>
      </c>
      <c r="DP286" s="2">
        <v>24</v>
      </c>
    </row>
    <row r="287" spans="19:120">
      <c r="S287" s="2">
        <v>1</v>
      </c>
      <c r="T287" s="2" t="str">
        <v>Taery Forschild</v>
      </c>
      <c r="U287" s="2">
        <v>7</v>
      </c>
      <c r="V287" s="2">
        <v>84</v>
      </c>
      <c r="W287" s="2">
        <v>92</v>
      </c>
      <c r="X287" s="2">
        <v>65</v>
      </c>
      <c r="Y287" s="2">
        <v>3</v>
      </c>
      <c r="Z287" s="2">
        <v>73</v>
      </c>
      <c r="AA287" s="2">
        <v>61</v>
      </c>
      <c r="AB287" s="2">
        <v>71</v>
      </c>
      <c r="AC287" s="2">
        <v>87</v>
      </c>
      <c r="AD287" s="2">
        <v>85</v>
      </c>
      <c r="AE287" s="2">
        <v>35</v>
      </c>
      <c r="AF287" s="2">
        <v>22</v>
      </c>
      <c r="AG287" s="2">
        <v>15</v>
      </c>
      <c r="AH287" s="2">
        <v>71</v>
      </c>
      <c r="AI287" s="2">
        <v>19</v>
      </c>
      <c r="AJ287" s="2">
        <v>10</v>
      </c>
      <c r="AK287" s="2">
        <v>78</v>
      </c>
      <c r="AL287" s="2">
        <v>96</v>
      </c>
      <c r="AM287" s="2">
        <v>20</v>
      </c>
      <c r="AN287" s="2">
        <v>47</v>
      </c>
      <c r="AO287" s="2">
        <v>16</v>
      </c>
      <c r="AP287" s="2">
        <v>75</v>
      </c>
      <c r="AQ287" s="2">
        <v>86</v>
      </c>
      <c r="AR287" s="2">
        <v>52</v>
      </c>
      <c r="AS287" s="2">
        <v>15</v>
      </c>
      <c r="AT287" s="2">
        <v>71</v>
      </c>
      <c r="AU287" s="2">
        <v>62</v>
      </c>
      <c r="AV287" s="2">
        <v>24</v>
      </c>
      <c r="AW287" s="2">
        <v>95</v>
      </c>
      <c r="AX287" s="2">
        <v>24</v>
      </c>
      <c r="AY287" s="2">
        <v>98</v>
      </c>
      <c r="AZ287" s="2">
        <v>54</v>
      </c>
      <c r="BA287" s="2">
        <v>49</v>
      </c>
      <c r="BB287" s="2">
        <v>98</v>
      </c>
      <c r="BC287" s="2">
        <v>17</v>
      </c>
      <c r="BD287" s="2">
        <v>79</v>
      </c>
      <c r="BE287" s="2">
        <v>43</v>
      </c>
      <c r="BF287" s="2">
        <v>87</v>
      </c>
      <c r="BG287" s="2">
        <v>50</v>
      </c>
      <c r="BH287" s="2">
        <v>40</v>
      </c>
      <c r="BI287" s="2">
        <v>27</v>
      </c>
      <c r="BJ287" s="2">
        <v>39</v>
      </c>
      <c r="BK287" s="2">
        <v>82</v>
      </c>
      <c r="BL287" s="2">
        <v>26</v>
      </c>
      <c r="BM287" s="2">
        <v>90</v>
      </c>
      <c r="BN287" s="2">
        <v>68</v>
      </c>
      <c r="BO287" s="2">
        <v>59</v>
      </c>
      <c r="BP287" s="2">
        <v>46</v>
      </c>
      <c r="BQ287" s="2">
        <v>65</v>
      </c>
      <c r="BR287" s="2">
        <v>18</v>
      </c>
      <c r="BS287" s="2">
        <v>79</v>
      </c>
      <c r="BT287" s="2">
        <v>75</v>
      </c>
      <c r="BU287" s="2">
        <v>90</v>
      </c>
      <c r="BV287" s="2">
        <v>76</v>
      </c>
      <c r="BW287" s="2">
        <v>59</v>
      </c>
      <c r="BX287" s="2">
        <v>27</v>
      </c>
      <c r="BY287" s="2">
        <v>46</v>
      </c>
      <c r="BZ287" s="2">
        <v>47</v>
      </c>
      <c r="CA287" s="2">
        <v>59</v>
      </c>
      <c r="CB287" s="2">
        <v>36</v>
      </c>
      <c r="CC287" s="2">
        <v>74</v>
      </c>
      <c r="CD287" s="2">
        <v>57</v>
      </c>
      <c r="CE287" s="2">
        <v>43</v>
      </c>
      <c r="CF287" s="2">
        <v>40</v>
      </c>
      <c r="CG287" s="2">
        <v>70</v>
      </c>
      <c r="CH287" s="2">
        <v>94</v>
      </c>
      <c r="CI287" s="2">
        <v>29</v>
      </c>
      <c r="CJ287" s="2">
        <v>47</v>
      </c>
      <c r="CK287" s="2">
        <v>97</v>
      </c>
      <c r="CL287" s="2">
        <v>59</v>
      </c>
      <c r="CM287" s="2">
        <v>3</v>
      </c>
      <c r="CN287" s="2">
        <v>42</v>
      </c>
      <c r="CO287" s="2">
        <v>49</v>
      </c>
      <c r="CP287" s="2">
        <v>34</v>
      </c>
      <c r="CQ287" s="2">
        <v>76</v>
      </c>
      <c r="CR287" s="2">
        <v>38</v>
      </c>
      <c r="CS287" s="2">
        <v>24</v>
      </c>
      <c r="CT287" s="2">
        <v>57</v>
      </c>
      <c r="CU287" s="2">
        <v>87</v>
      </c>
      <c r="CV287" s="2">
        <v>48</v>
      </c>
      <c r="CW287" s="2">
        <v>79</v>
      </c>
      <c r="CX287" s="2">
        <v>26</v>
      </c>
      <c r="CY287" s="2">
        <v>98</v>
      </c>
      <c r="CZ287" s="2">
        <v>40</v>
      </c>
      <c r="DA287" s="2">
        <v>86</v>
      </c>
      <c r="DB287" s="2">
        <v>48</v>
      </c>
      <c r="DC287" s="2">
        <v>4</v>
      </c>
      <c r="DD287" s="2">
        <v>1</v>
      </c>
      <c r="DE287" s="2">
        <v>39</v>
      </c>
      <c r="DF287" s="2">
        <v>53</v>
      </c>
      <c r="DG287" s="2">
        <v>47</v>
      </c>
      <c r="DH287" s="2">
        <v>50</v>
      </c>
      <c r="DI287" s="2">
        <v>69</v>
      </c>
      <c r="DJ287" s="2">
        <v>97</v>
      </c>
      <c r="DK287" s="2">
        <v>2</v>
      </c>
      <c r="DL287" s="2">
        <v>86</v>
      </c>
      <c r="DM287" s="2">
        <v>40</v>
      </c>
      <c r="DN287" s="2">
        <v>34</v>
      </c>
      <c r="DO287" s="2">
        <v>47</v>
      </c>
      <c r="DP287" s="2">
        <v>69</v>
      </c>
    </row>
    <row r="288" spans="19:120">
      <c r="S288" s="2">
        <v>0</v>
      </c>
      <c r="T288" s="2" t="str">
        <v>Maxon Drayridge</v>
      </c>
      <c r="U288" s="2">
        <v>97</v>
      </c>
      <c r="V288" s="2">
        <v>16</v>
      </c>
      <c r="W288" s="2">
        <v>96</v>
      </c>
      <c r="X288" s="2">
        <v>37</v>
      </c>
      <c r="Y288" s="2">
        <v>83</v>
      </c>
      <c r="Z288" s="2">
        <v>58</v>
      </c>
      <c r="AA288" s="2">
        <v>64</v>
      </c>
      <c r="AB288" s="2">
        <v>66</v>
      </c>
      <c r="AC288" s="2">
        <v>3</v>
      </c>
      <c r="AD288" s="2">
        <v>12</v>
      </c>
      <c r="AE288" s="2">
        <v>40</v>
      </c>
      <c r="AF288" s="2">
        <v>1</v>
      </c>
      <c r="AG288" s="2">
        <v>23</v>
      </c>
      <c r="AH288" s="2">
        <v>43</v>
      </c>
      <c r="AI288" s="2">
        <v>31</v>
      </c>
      <c r="AJ288" s="2">
        <v>28</v>
      </c>
      <c r="AK288" s="2">
        <v>38</v>
      </c>
      <c r="AL288" s="2">
        <v>40</v>
      </c>
      <c r="AM288" s="2">
        <v>93</v>
      </c>
      <c r="AN288" s="2">
        <v>97</v>
      </c>
      <c r="AO288" s="2">
        <v>52</v>
      </c>
      <c r="AP288" s="2">
        <v>56</v>
      </c>
      <c r="AQ288" s="2">
        <v>85</v>
      </c>
      <c r="AR288" s="2">
        <v>75</v>
      </c>
      <c r="AS288" s="2">
        <v>47</v>
      </c>
      <c r="AT288" s="2">
        <v>25</v>
      </c>
      <c r="AU288" s="2">
        <v>69</v>
      </c>
      <c r="AV288" s="2">
        <v>60</v>
      </c>
      <c r="AW288" s="2">
        <v>54</v>
      </c>
      <c r="AX288" s="2">
        <v>72</v>
      </c>
      <c r="AY288" s="2">
        <v>55</v>
      </c>
      <c r="AZ288" s="2">
        <v>11</v>
      </c>
      <c r="BA288" s="2">
        <v>94</v>
      </c>
      <c r="BB288" s="2">
        <v>16</v>
      </c>
      <c r="BC288" s="2">
        <v>8</v>
      </c>
      <c r="BD288" s="2">
        <v>16</v>
      </c>
      <c r="BE288" s="2">
        <v>59</v>
      </c>
      <c r="BF288" s="2">
        <v>85</v>
      </c>
      <c r="BG288" s="2">
        <v>98</v>
      </c>
      <c r="BH288" s="2">
        <v>43</v>
      </c>
      <c r="BI288" s="2">
        <v>69</v>
      </c>
      <c r="BJ288" s="2">
        <v>17</v>
      </c>
      <c r="BK288" s="2">
        <v>89</v>
      </c>
      <c r="BL288" s="2">
        <v>60</v>
      </c>
      <c r="BM288" s="2">
        <v>44</v>
      </c>
      <c r="BN288" s="2">
        <v>11</v>
      </c>
      <c r="BO288" s="2">
        <v>40</v>
      </c>
      <c r="BP288" s="2">
        <v>62</v>
      </c>
      <c r="BQ288" s="2">
        <v>50</v>
      </c>
      <c r="BR288" s="2">
        <v>86</v>
      </c>
      <c r="BS288" s="2">
        <v>76</v>
      </c>
      <c r="BT288" s="2">
        <v>15</v>
      </c>
      <c r="BU288" s="2">
        <v>13</v>
      </c>
      <c r="BV288" s="2">
        <v>52</v>
      </c>
      <c r="BW288" s="2">
        <v>38</v>
      </c>
      <c r="BX288" s="2">
        <v>35</v>
      </c>
      <c r="BY288" s="2">
        <v>64</v>
      </c>
      <c r="BZ288" s="2">
        <v>28</v>
      </c>
      <c r="CA288" s="2">
        <v>25</v>
      </c>
      <c r="CB288" s="2">
        <v>48</v>
      </c>
      <c r="CC288" s="2">
        <v>24</v>
      </c>
      <c r="CD288" s="2">
        <v>8</v>
      </c>
      <c r="CE288" s="2">
        <v>88</v>
      </c>
      <c r="CF288" s="2">
        <v>66</v>
      </c>
      <c r="CG288" s="2">
        <v>42</v>
      </c>
      <c r="CH288" s="2">
        <v>3</v>
      </c>
      <c r="CI288" s="2">
        <v>34</v>
      </c>
      <c r="CJ288" s="2">
        <v>12</v>
      </c>
      <c r="CK288" s="2">
        <v>94</v>
      </c>
      <c r="CL288" s="2">
        <v>92</v>
      </c>
      <c r="CM288" s="2">
        <v>93</v>
      </c>
      <c r="CN288" s="2">
        <v>18</v>
      </c>
      <c r="CO288" s="2">
        <v>74</v>
      </c>
      <c r="CP288" s="2">
        <v>79</v>
      </c>
      <c r="CQ288" s="2">
        <v>5</v>
      </c>
      <c r="CR288" s="2">
        <v>88</v>
      </c>
      <c r="CS288" s="2">
        <v>68</v>
      </c>
      <c r="CT288" s="2">
        <v>40</v>
      </c>
      <c r="CU288" s="2">
        <v>89</v>
      </c>
      <c r="CV288" s="2">
        <v>7</v>
      </c>
      <c r="CW288" s="2">
        <v>28</v>
      </c>
      <c r="CX288" s="2">
        <v>78</v>
      </c>
      <c r="CY288" s="2">
        <v>53</v>
      </c>
      <c r="CZ288" s="2">
        <v>88</v>
      </c>
      <c r="DA288" s="2">
        <v>79</v>
      </c>
      <c r="DB288" s="2">
        <v>45</v>
      </c>
      <c r="DC288" s="2">
        <v>27</v>
      </c>
      <c r="DD288" s="2">
        <v>70</v>
      </c>
      <c r="DE288" s="2">
        <v>80</v>
      </c>
      <c r="DF288" s="2">
        <v>61</v>
      </c>
      <c r="DG288" s="2">
        <v>20</v>
      </c>
      <c r="DH288" s="2">
        <v>8</v>
      </c>
      <c r="DI288" s="2">
        <v>57</v>
      </c>
      <c r="DJ288" s="2">
        <v>21</v>
      </c>
      <c r="DK288" s="2">
        <v>29</v>
      </c>
      <c r="DL288" s="2">
        <v>14</v>
      </c>
      <c r="DM288" s="2">
        <v>40</v>
      </c>
      <c r="DN288" s="2">
        <v>6</v>
      </c>
      <c r="DO288" s="2">
        <v>92</v>
      </c>
      <c r="DP288" s="2">
        <v>72</v>
      </c>
    </row>
    <row r="289" spans="19:120">
      <c r="S289" s="2">
        <v>1</v>
      </c>
      <c r="T289" s="2" t="str">
        <v>Avi Drayslow</v>
      </c>
      <c r="U289" s="2">
        <v>64</v>
      </c>
      <c r="V289" s="2">
        <v>9</v>
      </c>
      <c r="W289" s="2">
        <v>39</v>
      </c>
      <c r="X289" s="2">
        <v>36</v>
      </c>
      <c r="Y289" s="2">
        <v>91</v>
      </c>
      <c r="Z289" s="2">
        <v>92</v>
      </c>
      <c r="AA289" s="2">
        <v>97</v>
      </c>
      <c r="AB289" s="2">
        <v>47</v>
      </c>
      <c r="AC289" s="2">
        <v>17</v>
      </c>
      <c r="AD289" s="2">
        <v>89</v>
      </c>
      <c r="AE289" s="2">
        <v>43</v>
      </c>
      <c r="AF289" s="2">
        <v>4</v>
      </c>
      <c r="AG289" s="2">
        <v>84</v>
      </c>
      <c r="AH289" s="2">
        <v>72</v>
      </c>
      <c r="AI289" s="2">
        <v>17</v>
      </c>
      <c r="AJ289" s="2">
        <v>34</v>
      </c>
      <c r="AK289" s="2">
        <v>29</v>
      </c>
      <c r="AL289" s="2">
        <v>54</v>
      </c>
      <c r="AM289" s="2">
        <v>68</v>
      </c>
      <c r="AN289" s="2">
        <v>10</v>
      </c>
      <c r="AO289" s="2">
        <v>25</v>
      </c>
      <c r="AP289" s="2">
        <v>95</v>
      </c>
      <c r="AQ289" s="2">
        <v>6</v>
      </c>
      <c r="AR289" s="2">
        <v>36</v>
      </c>
      <c r="AS289" s="2">
        <v>39</v>
      </c>
      <c r="AT289" s="2">
        <v>97</v>
      </c>
      <c r="AU289" s="2">
        <v>35</v>
      </c>
      <c r="AV289" s="2">
        <v>28</v>
      </c>
      <c r="AW289" s="2">
        <v>66</v>
      </c>
      <c r="AX289" s="2">
        <v>17</v>
      </c>
      <c r="AY289" s="2">
        <v>67</v>
      </c>
      <c r="AZ289" s="2">
        <v>45</v>
      </c>
      <c r="BA289" s="2">
        <v>72</v>
      </c>
      <c r="BB289" s="2">
        <v>14</v>
      </c>
      <c r="BC289" s="2">
        <v>23</v>
      </c>
      <c r="BD289" s="2">
        <v>16</v>
      </c>
      <c r="BE289" s="2">
        <v>26</v>
      </c>
      <c r="BF289" s="2">
        <v>22</v>
      </c>
      <c r="BG289" s="2">
        <v>10</v>
      </c>
      <c r="BH289" s="2">
        <v>43</v>
      </c>
      <c r="BI289" s="2">
        <v>65</v>
      </c>
      <c r="BJ289" s="2">
        <v>49</v>
      </c>
      <c r="BK289" s="2">
        <v>42</v>
      </c>
      <c r="BL289" s="2">
        <v>39</v>
      </c>
      <c r="BM289" s="2">
        <v>50</v>
      </c>
      <c r="BN289" s="2">
        <v>47</v>
      </c>
      <c r="BO289" s="2">
        <v>95</v>
      </c>
      <c r="BP289" s="2">
        <v>68</v>
      </c>
      <c r="BQ289" s="2">
        <v>100</v>
      </c>
      <c r="BR289" s="2">
        <v>27</v>
      </c>
      <c r="BS289" s="2">
        <v>84</v>
      </c>
      <c r="BT289" s="2">
        <v>46</v>
      </c>
      <c r="BU289" s="2">
        <v>79</v>
      </c>
      <c r="BV289" s="2">
        <v>53</v>
      </c>
      <c r="BW289" s="2">
        <v>37</v>
      </c>
      <c r="BX289" s="2">
        <v>40</v>
      </c>
      <c r="BY289" s="2">
        <v>66</v>
      </c>
      <c r="BZ289" s="2">
        <v>3</v>
      </c>
      <c r="CA289" s="2">
        <v>44</v>
      </c>
      <c r="CB289" s="2">
        <v>36</v>
      </c>
      <c r="CC289" s="2">
        <v>48</v>
      </c>
      <c r="CD289" s="2">
        <v>86</v>
      </c>
      <c r="CE289" s="2">
        <v>97</v>
      </c>
      <c r="CF289" s="2">
        <v>79</v>
      </c>
      <c r="CG289" s="2">
        <v>81</v>
      </c>
      <c r="CH289" s="2">
        <v>91</v>
      </c>
      <c r="CI289" s="2">
        <v>51</v>
      </c>
      <c r="CJ289" s="2">
        <v>78</v>
      </c>
      <c r="CK289" s="2">
        <v>5</v>
      </c>
      <c r="CL289" s="2">
        <v>58</v>
      </c>
      <c r="CM289" s="2">
        <v>57</v>
      </c>
      <c r="CN289" s="2">
        <v>4</v>
      </c>
      <c r="CO289" s="2">
        <v>73</v>
      </c>
      <c r="CP289" s="2">
        <v>84</v>
      </c>
      <c r="CQ289" s="2">
        <v>40</v>
      </c>
      <c r="CR289" s="2">
        <v>93</v>
      </c>
      <c r="CS289" s="2">
        <v>89</v>
      </c>
      <c r="CT289" s="2">
        <v>90</v>
      </c>
      <c r="CU289" s="2">
        <v>75</v>
      </c>
      <c r="CV289" s="2">
        <v>57</v>
      </c>
      <c r="CW289" s="2">
        <v>22</v>
      </c>
      <c r="CX289" s="2">
        <v>85</v>
      </c>
      <c r="CY289" s="2">
        <v>39</v>
      </c>
      <c r="CZ289" s="2">
        <v>57</v>
      </c>
      <c r="DA289" s="2">
        <v>46</v>
      </c>
      <c r="DB289" s="2">
        <v>73</v>
      </c>
      <c r="DC289" s="2">
        <v>96</v>
      </c>
      <c r="DD289" s="2">
        <v>42</v>
      </c>
      <c r="DE289" s="2">
        <v>53</v>
      </c>
      <c r="DF289" s="2">
        <v>60</v>
      </c>
      <c r="DG289" s="2">
        <v>2</v>
      </c>
      <c r="DH289" s="2">
        <v>43</v>
      </c>
      <c r="DI289" s="2">
        <v>45</v>
      </c>
      <c r="DJ289" s="2">
        <v>89</v>
      </c>
      <c r="DK289" s="2">
        <v>33</v>
      </c>
      <c r="DL289" s="2">
        <v>76</v>
      </c>
      <c r="DM289" s="2">
        <v>27</v>
      </c>
      <c r="DN289" s="2">
        <v>60</v>
      </c>
      <c r="DO289" s="2">
        <v>12</v>
      </c>
      <c r="DP289" s="2">
        <v>95</v>
      </c>
    </row>
    <row r="290" spans="19:120">
      <c r="S290" s="2">
        <v>0</v>
      </c>
      <c r="T290" s="2" t="str">
        <v>Nora Linsslow</v>
      </c>
      <c r="U290" s="2">
        <v>7</v>
      </c>
      <c r="V290" s="2">
        <v>16</v>
      </c>
      <c r="W290" s="2">
        <v>51</v>
      </c>
      <c r="X290" s="2">
        <v>50</v>
      </c>
      <c r="Y290" s="2">
        <v>10</v>
      </c>
      <c r="Z290" s="2">
        <v>92</v>
      </c>
      <c r="AA290" s="2">
        <v>21</v>
      </c>
      <c r="AB290" s="2">
        <v>68</v>
      </c>
      <c r="AC290" s="2">
        <v>19</v>
      </c>
      <c r="AD290" s="2">
        <v>13</v>
      </c>
      <c r="AE290" s="2">
        <v>53</v>
      </c>
      <c r="AF290" s="2">
        <v>16</v>
      </c>
      <c r="AG290" s="2">
        <v>65</v>
      </c>
      <c r="AH290" s="2">
        <v>91</v>
      </c>
      <c r="AI290" s="2">
        <v>42</v>
      </c>
      <c r="AJ290" s="2">
        <v>3</v>
      </c>
      <c r="AK290" s="2">
        <v>39</v>
      </c>
      <c r="AL290" s="2">
        <v>61</v>
      </c>
      <c r="AM290" s="2">
        <v>67</v>
      </c>
      <c r="AN290" s="2">
        <v>63</v>
      </c>
      <c r="AO290" s="2">
        <v>66</v>
      </c>
      <c r="AP290" s="2">
        <v>35</v>
      </c>
      <c r="AQ290" s="2">
        <v>44</v>
      </c>
      <c r="AR290" s="2">
        <v>6</v>
      </c>
      <c r="AS290" s="2">
        <v>12</v>
      </c>
      <c r="AT290" s="2">
        <v>50</v>
      </c>
      <c r="AU290" s="2">
        <v>47</v>
      </c>
      <c r="AV290" s="2">
        <v>76</v>
      </c>
      <c r="AW290" s="2">
        <v>65</v>
      </c>
      <c r="AX290" s="2">
        <v>98</v>
      </c>
      <c r="AY290" s="2">
        <v>95</v>
      </c>
      <c r="AZ290" s="2">
        <v>36</v>
      </c>
      <c r="BA290" s="2">
        <v>84</v>
      </c>
      <c r="BB290" s="2">
        <v>31</v>
      </c>
      <c r="BC290" s="2">
        <v>2</v>
      </c>
      <c r="BD290" s="2">
        <v>58</v>
      </c>
      <c r="BE290" s="2">
        <v>26</v>
      </c>
      <c r="BF290" s="2">
        <v>61</v>
      </c>
      <c r="BG290" s="2">
        <v>80</v>
      </c>
      <c r="BH290" s="2">
        <v>75</v>
      </c>
      <c r="BI290" s="2">
        <v>66</v>
      </c>
      <c r="BJ290" s="2">
        <v>38</v>
      </c>
      <c r="BK290" s="2">
        <v>97</v>
      </c>
      <c r="BL290" s="2">
        <v>73</v>
      </c>
      <c r="BM290" s="2">
        <v>14</v>
      </c>
      <c r="BN290" s="2">
        <v>8</v>
      </c>
      <c r="BO290" s="2">
        <v>48</v>
      </c>
      <c r="BP290" s="2">
        <v>85</v>
      </c>
      <c r="BQ290" s="2">
        <v>11</v>
      </c>
      <c r="BR290" s="2">
        <v>63</v>
      </c>
      <c r="BS290" s="2">
        <v>35</v>
      </c>
      <c r="BT290" s="2">
        <v>41</v>
      </c>
      <c r="BU290" s="2">
        <v>29</v>
      </c>
      <c r="BV290" s="2">
        <v>27</v>
      </c>
      <c r="BW290" s="2">
        <v>73</v>
      </c>
      <c r="BX290" s="2">
        <v>71</v>
      </c>
      <c r="BY290" s="2">
        <v>53</v>
      </c>
      <c r="BZ290" s="2">
        <v>72</v>
      </c>
      <c r="CA290" s="2">
        <v>80</v>
      </c>
      <c r="CB290" s="2">
        <v>29</v>
      </c>
      <c r="CC290" s="2">
        <v>38</v>
      </c>
      <c r="CD290" s="2">
        <v>35</v>
      </c>
      <c r="CE290" s="2">
        <v>45</v>
      </c>
      <c r="CF290" s="2">
        <v>24</v>
      </c>
      <c r="CG290" s="2">
        <v>34</v>
      </c>
      <c r="CH290" s="2">
        <v>61</v>
      </c>
      <c r="CI290" s="2">
        <v>8</v>
      </c>
      <c r="CJ290" s="2">
        <v>80</v>
      </c>
      <c r="CK290" s="2">
        <v>32</v>
      </c>
      <c r="CL290" s="2">
        <v>71</v>
      </c>
      <c r="CM290" s="2">
        <v>92</v>
      </c>
      <c r="CN290" s="2">
        <v>95</v>
      </c>
      <c r="CO290" s="2">
        <v>86</v>
      </c>
      <c r="CP290" s="2">
        <v>5</v>
      </c>
      <c r="CQ290" s="2">
        <v>48</v>
      </c>
      <c r="CR290" s="2">
        <v>10</v>
      </c>
      <c r="CS290" s="2">
        <v>61</v>
      </c>
      <c r="CT290" s="2">
        <v>51</v>
      </c>
      <c r="CU290" s="2">
        <v>46</v>
      </c>
      <c r="CV290" s="2">
        <v>6</v>
      </c>
      <c r="CW290" s="2">
        <v>64</v>
      </c>
      <c r="CX290" s="2">
        <v>40</v>
      </c>
      <c r="CY290" s="2">
        <v>79</v>
      </c>
      <c r="CZ290" s="2">
        <v>83</v>
      </c>
      <c r="DA290" s="2">
        <v>25</v>
      </c>
      <c r="DB290" s="2">
        <v>83</v>
      </c>
      <c r="DC290" s="2">
        <v>13</v>
      </c>
      <c r="DD290" s="2">
        <v>19</v>
      </c>
      <c r="DE290" s="2">
        <v>20</v>
      </c>
      <c r="DF290" s="2">
        <v>98</v>
      </c>
      <c r="DG290" s="2">
        <v>68</v>
      </c>
      <c r="DH290" s="2">
        <v>75</v>
      </c>
      <c r="DI290" s="2">
        <v>86</v>
      </c>
      <c r="DJ290" s="2">
        <v>25</v>
      </c>
      <c r="DK290" s="2">
        <v>48</v>
      </c>
      <c r="DL290" s="2">
        <v>56</v>
      </c>
      <c r="DM290" s="2">
        <v>79</v>
      </c>
      <c r="DN290" s="2">
        <v>18</v>
      </c>
      <c r="DO290" s="2">
        <v>71</v>
      </c>
      <c r="DP290" s="2">
        <v>16</v>
      </c>
    </row>
    <row r="291" spans="19:120">
      <c r="S291" s="2">
        <v>0</v>
      </c>
      <c r="T291" s="2" t="str">
        <v>Isia Thornford</v>
      </c>
      <c r="U291" s="2">
        <v>86</v>
      </c>
      <c r="V291" s="2">
        <v>81</v>
      </c>
      <c r="W291" s="2">
        <v>58</v>
      </c>
      <c r="X291" s="2">
        <v>72</v>
      </c>
      <c r="Y291" s="2">
        <v>13</v>
      </c>
      <c r="Z291" s="2">
        <v>32</v>
      </c>
      <c r="AA291" s="2">
        <v>49</v>
      </c>
      <c r="AB291" s="2">
        <v>99</v>
      </c>
      <c r="AC291" s="2">
        <v>99</v>
      </c>
      <c r="AD291" s="2">
        <v>13</v>
      </c>
      <c r="AE291" s="2">
        <v>74</v>
      </c>
      <c r="AF291" s="2">
        <v>26</v>
      </c>
      <c r="AG291" s="2">
        <v>1</v>
      </c>
      <c r="AH291" s="2">
        <v>48</v>
      </c>
      <c r="AI291" s="2">
        <v>13</v>
      </c>
      <c r="AJ291" s="2">
        <v>41</v>
      </c>
      <c r="AK291" s="2">
        <v>10</v>
      </c>
      <c r="AL291" s="2">
        <v>99</v>
      </c>
      <c r="AM291" s="2">
        <v>90</v>
      </c>
      <c r="AN291" s="2">
        <v>40</v>
      </c>
      <c r="AO291" s="2">
        <v>11</v>
      </c>
      <c r="AP291" s="2">
        <v>97</v>
      </c>
      <c r="AQ291" s="2">
        <v>29</v>
      </c>
      <c r="AR291" s="2">
        <v>42</v>
      </c>
      <c r="AS291" s="2">
        <v>83</v>
      </c>
      <c r="AT291" s="2">
        <v>46</v>
      </c>
      <c r="AU291" s="2">
        <v>55</v>
      </c>
      <c r="AV291" s="2">
        <v>15</v>
      </c>
      <c r="AW291" s="2">
        <v>75</v>
      </c>
      <c r="AX291" s="2">
        <v>31</v>
      </c>
      <c r="AY291" s="2">
        <v>51</v>
      </c>
      <c r="AZ291" s="2">
        <v>10</v>
      </c>
      <c r="BA291" s="2">
        <v>37</v>
      </c>
      <c r="BB291" s="2">
        <v>53</v>
      </c>
      <c r="BC291" s="2">
        <v>38</v>
      </c>
      <c r="BD291" s="2">
        <v>18</v>
      </c>
      <c r="BE291" s="2">
        <v>25</v>
      </c>
      <c r="BF291" s="2">
        <v>84</v>
      </c>
      <c r="BG291" s="2">
        <v>50</v>
      </c>
      <c r="BH291" s="2">
        <v>2</v>
      </c>
      <c r="BI291" s="2">
        <v>37</v>
      </c>
      <c r="BJ291" s="2">
        <v>80</v>
      </c>
      <c r="BK291" s="2">
        <v>6</v>
      </c>
      <c r="BL291" s="2">
        <v>38</v>
      </c>
      <c r="BM291" s="2">
        <v>77</v>
      </c>
      <c r="BN291" s="2">
        <v>84</v>
      </c>
      <c r="BO291" s="2">
        <v>50</v>
      </c>
      <c r="BP291" s="2">
        <v>85</v>
      </c>
      <c r="BQ291" s="2">
        <v>84</v>
      </c>
      <c r="BR291" s="2">
        <v>71</v>
      </c>
      <c r="BS291" s="2">
        <v>29</v>
      </c>
      <c r="BT291" s="2">
        <v>61</v>
      </c>
      <c r="BU291" s="2">
        <v>63</v>
      </c>
      <c r="BV291" s="2">
        <v>64</v>
      </c>
      <c r="BW291" s="2">
        <v>55</v>
      </c>
      <c r="BX291" s="2">
        <v>6</v>
      </c>
      <c r="BY291" s="2">
        <v>47</v>
      </c>
      <c r="BZ291" s="2">
        <v>57</v>
      </c>
      <c r="CA291" s="2">
        <v>10</v>
      </c>
      <c r="CB291" s="2">
        <v>51</v>
      </c>
      <c r="CC291" s="2">
        <v>52</v>
      </c>
      <c r="CD291" s="2">
        <v>18</v>
      </c>
      <c r="CE291" s="2">
        <v>36</v>
      </c>
      <c r="CF291" s="2">
        <v>89</v>
      </c>
      <c r="CG291" s="2">
        <v>46</v>
      </c>
      <c r="CH291" s="2">
        <v>77</v>
      </c>
      <c r="CI291" s="2">
        <v>88</v>
      </c>
      <c r="CJ291" s="2">
        <v>85</v>
      </c>
      <c r="CK291" s="2">
        <v>92</v>
      </c>
      <c r="CL291" s="2">
        <v>9</v>
      </c>
      <c r="CM291" s="2">
        <v>90</v>
      </c>
      <c r="CN291" s="2">
        <v>49</v>
      </c>
      <c r="CO291" s="2">
        <v>24</v>
      </c>
      <c r="CP291" s="2">
        <v>8</v>
      </c>
      <c r="CQ291" s="2">
        <v>63</v>
      </c>
      <c r="CR291" s="2">
        <v>9</v>
      </c>
      <c r="CS291" s="2">
        <v>91</v>
      </c>
      <c r="CT291" s="2">
        <v>42</v>
      </c>
      <c r="CU291" s="2">
        <v>32</v>
      </c>
      <c r="CV291" s="2">
        <v>94</v>
      </c>
      <c r="CW291" s="2">
        <v>17</v>
      </c>
      <c r="CX291" s="2">
        <v>34</v>
      </c>
      <c r="CY291" s="2">
        <v>75</v>
      </c>
      <c r="CZ291" s="2">
        <v>62</v>
      </c>
      <c r="DA291" s="2">
        <v>23</v>
      </c>
      <c r="DB291" s="2">
        <v>46</v>
      </c>
      <c r="DC291" s="2">
        <v>38</v>
      </c>
      <c r="DD291" s="2">
        <v>5</v>
      </c>
      <c r="DE291" s="2">
        <v>8</v>
      </c>
      <c r="DF291" s="2">
        <v>48</v>
      </c>
      <c r="DG291" s="2">
        <v>43</v>
      </c>
      <c r="DH291" s="2">
        <v>39</v>
      </c>
      <c r="DI291" s="2">
        <v>10</v>
      </c>
      <c r="DJ291" s="2">
        <v>58</v>
      </c>
      <c r="DK291" s="2">
        <v>57</v>
      </c>
      <c r="DL291" s="2">
        <v>50</v>
      </c>
      <c r="DM291" s="2">
        <v>82</v>
      </c>
      <c r="DN291" s="2">
        <v>65</v>
      </c>
      <c r="DO291" s="2">
        <v>15</v>
      </c>
      <c r="DP291" s="2">
        <v>28</v>
      </c>
    </row>
    <row r="292" spans="19:120">
      <c r="S292" s="2">
        <v>0</v>
      </c>
      <c r="T292" s="2" t="str">
        <v>Gala Ashley</v>
      </c>
      <c r="U292" s="2">
        <v>19</v>
      </c>
      <c r="V292" s="2">
        <v>87</v>
      </c>
      <c r="W292" s="2">
        <v>76</v>
      </c>
      <c r="X292" s="2">
        <v>71</v>
      </c>
      <c r="Y292" s="2">
        <v>54</v>
      </c>
      <c r="Z292" s="2">
        <v>92</v>
      </c>
      <c r="AA292" s="2">
        <v>80</v>
      </c>
      <c r="AB292" s="2">
        <v>59</v>
      </c>
      <c r="AC292" s="2">
        <v>37</v>
      </c>
      <c r="AD292" s="2">
        <v>50</v>
      </c>
      <c r="AE292" s="2">
        <v>26</v>
      </c>
      <c r="AF292" s="2">
        <v>11</v>
      </c>
      <c r="AG292" s="2">
        <v>24</v>
      </c>
      <c r="AH292" s="2">
        <v>26</v>
      </c>
      <c r="AI292" s="2">
        <v>82</v>
      </c>
      <c r="AJ292" s="2">
        <v>49</v>
      </c>
      <c r="AK292" s="2">
        <v>53</v>
      </c>
      <c r="AL292" s="2">
        <v>49</v>
      </c>
      <c r="AM292" s="2">
        <v>79</v>
      </c>
      <c r="AN292" s="2">
        <v>79</v>
      </c>
      <c r="AO292" s="2">
        <v>61</v>
      </c>
      <c r="AP292" s="2">
        <v>41</v>
      </c>
      <c r="AQ292" s="2">
        <v>11</v>
      </c>
      <c r="AR292" s="2">
        <v>23</v>
      </c>
      <c r="AS292" s="2">
        <v>83</v>
      </c>
      <c r="AT292" s="2">
        <v>4</v>
      </c>
      <c r="AU292" s="2">
        <v>98</v>
      </c>
      <c r="AV292" s="2">
        <v>67</v>
      </c>
      <c r="AW292" s="2">
        <v>42</v>
      </c>
      <c r="AX292" s="2">
        <v>83</v>
      </c>
      <c r="AY292" s="2">
        <v>60</v>
      </c>
      <c r="AZ292" s="2">
        <v>36</v>
      </c>
      <c r="BA292" s="2">
        <v>43</v>
      </c>
      <c r="BB292" s="2">
        <v>77</v>
      </c>
      <c r="BC292" s="2">
        <v>24</v>
      </c>
      <c r="BD292" s="2">
        <v>39</v>
      </c>
      <c r="BE292" s="2">
        <v>54</v>
      </c>
      <c r="BF292" s="2">
        <v>70</v>
      </c>
      <c r="BG292" s="2">
        <v>100</v>
      </c>
      <c r="BH292" s="2">
        <v>42</v>
      </c>
      <c r="BI292" s="2">
        <v>20</v>
      </c>
      <c r="BJ292" s="2">
        <v>84</v>
      </c>
      <c r="BK292" s="2">
        <v>67</v>
      </c>
      <c r="BL292" s="2">
        <v>54</v>
      </c>
      <c r="BM292" s="2">
        <v>2</v>
      </c>
      <c r="BN292" s="2">
        <v>23</v>
      </c>
      <c r="BO292" s="2">
        <v>6</v>
      </c>
      <c r="BP292" s="2">
        <v>83</v>
      </c>
      <c r="BQ292" s="2">
        <v>66</v>
      </c>
      <c r="BR292" s="2">
        <v>67</v>
      </c>
      <c r="BS292" s="2">
        <v>77</v>
      </c>
      <c r="BT292" s="2">
        <v>2</v>
      </c>
      <c r="BU292" s="2">
        <v>46</v>
      </c>
      <c r="BV292" s="2">
        <v>47</v>
      </c>
      <c r="BW292" s="2">
        <v>31</v>
      </c>
      <c r="BX292" s="2">
        <v>48</v>
      </c>
      <c r="BY292" s="2">
        <v>8</v>
      </c>
      <c r="BZ292" s="2">
        <v>44</v>
      </c>
      <c r="CA292" s="2">
        <v>11</v>
      </c>
      <c r="CB292" s="2">
        <v>50</v>
      </c>
      <c r="CC292" s="2">
        <v>33</v>
      </c>
      <c r="CD292" s="2">
        <v>54</v>
      </c>
      <c r="CE292" s="2">
        <v>100</v>
      </c>
      <c r="CF292" s="2">
        <v>74</v>
      </c>
      <c r="CG292" s="2">
        <v>48</v>
      </c>
      <c r="CH292" s="2">
        <v>6</v>
      </c>
      <c r="CI292" s="2">
        <v>25</v>
      </c>
      <c r="CJ292" s="2">
        <v>15</v>
      </c>
      <c r="CK292" s="2">
        <v>50</v>
      </c>
      <c r="CL292" s="2">
        <v>90</v>
      </c>
      <c r="CM292" s="2">
        <v>54</v>
      </c>
      <c r="CN292" s="2">
        <v>31</v>
      </c>
      <c r="CO292" s="2">
        <v>7</v>
      </c>
      <c r="CP292" s="2">
        <v>75</v>
      </c>
      <c r="CQ292" s="2">
        <v>25</v>
      </c>
      <c r="CR292" s="2">
        <v>52</v>
      </c>
      <c r="CS292" s="2">
        <v>89</v>
      </c>
      <c r="CT292" s="2">
        <v>63</v>
      </c>
      <c r="CU292" s="2">
        <v>89</v>
      </c>
      <c r="CV292" s="2">
        <v>99</v>
      </c>
      <c r="CW292" s="2">
        <v>52</v>
      </c>
      <c r="CX292" s="2">
        <v>68</v>
      </c>
      <c r="CY292" s="2">
        <v>53</v>
      </c>
      <c r="CZ292" s="2">
        <v>40</v>
      </c>
      <c r="DA292" s="2">
        <v>90</v>
      </c>
      <c r="DB292" s="2">
        <v>79</v>
      </c>
      <c r="DC292" s="2">
        <v>24</v>
      </c>
      <c r="DD292" s="2">
        <v>88</v>
      </c>
      <c r="DE292" s="2">
        <v>3</v>
      </c>
      <c r="DF292" s="2">
        <v>13</v>
      </c>
      <c r="DG292" s="2">
        <v>50</v>
      </c>
      <c r="DH292" s="2">
        <v>80</v>
      </c>
      <c r="DI292" s="2">
        <v>91</v>
      </c>
      <c r="DJ292" s="2">
        <v>64</v>
      </c>
      <c r="DK292" s="2">
        <v>96</v>
      </c>
      <c r="DL292" s="2">
        <v>63</v>
      </c>
      <c r="DM292" s="2">
        <v>36</v>
      </c>
      <c r="DN292" s="2">
        <v>91</v>
      </c>
      <c r="DO292" s="2">
        <v>88</v>
      </c>
      <c r="DP292" s="2">
        <v>28</v>
      </c>
    </row>
    <row r="293" spans="19:120">
      <c r="S293" s="2">
        <v>1</v>
      </c>
      <c r="T293" s="2" t="str">
        <v>Elxon Winston</v>
      </c>
      <c r="U293" s="2">
        <v>26</v>
      </c>
      <c r="V293" s="2">
        <v>34</v>
      </c>
      <c r="W293" s="2">
        <v>44</v>
      </c>
      <c r="X293" s="2">
        <v>44</v>
      </c>
      <c r="Y293" s="2">
        <v>88</v>
      </c>
      <c r="Z293" s="2">
        <v>8</v>
      </c>
      <c r="AA293" s="2">
        <v>42</v>
      </c>
      <c r="AB293" s="2">
        <v>38</v>
      </c>
      <c r="AC293" s="2">
        <v>43</v>
      </c>
      <c r="AD293" s="2">
        <v>26</v>
      </c>
      <c r="AE293" s="2">
        <v>95</v>
      </c>
      <c r="AF293" s="2">
        <v>38</v>
      </c>
      <c r="AG293" s="2">
        <v>27</v>
      </c>
      <c r="AH293" s="2">
        <v>49</v>
      </c>
      <c r="AI293" s="2">
        <v>12</v>
      </c>
      <c r="AJ293" s="2">
        <v>62</v>
      </c>
      <c r="AK293" s="2">
        <v>26</v>
      </c>
      <c r="AL293" s="2">
        <v>51</v>
      </c>
      <c r="AM293" s="2">
        <v>60</v>
      </c>
      <c r="AN293" s="2">
        <v>79</v>
      </c>
      <c r="AO293" s="2">
        <v>97</v>
      </c>
      <c r="AP293" s="2">
        <v>68</v>
      </c>
      <c r="AQ293" s="2">
        <v>6</v>
      </c>
      <c r="AR293" s="2">
        <v>44</v>
      </c>
      <c r="AS293" s="2">
        <v>26</v>
      </c>
      <c r="AT293" s="2">
        <v>51</v>
      </c>
      <c r="AU293" s="2">
        <v>48</v>
      </c>
      <c r="AV293" s="2">
        <v>81</v>
      </c>
      <c r="AW293" s="2">
        <v>75</v>
      </c>
      <c r="AX293" s="2">
        <v>88</v>
      </c>
      <c r="AY293" s="2">
        <v>38</v>
      </c>
      <c r="AZ293" s="2">
        <v>83</v>
      </c>
      <c r="BA293" s="2">
        <v>73</v>
      </c>
      <c r="BB293" s="2">
        <v>100</v>
      </c>
      <c r="BC293" s="2">
        <v>95</v>
      </c>
      <c r="BD293" s="2">
        <v>67</v>
      </c>
      <c r="BE293" s="2">
        <v>54</v>
      </c>
      <c r="BF293" s="2">
        <v>34</v>
      </c>
      <c r="BG293" s="2">
        <v>11</v>
      </c>
      <c r="BH293" s="2">
        <v>63</v>
      </c>
      <c r="BI293" s="2">
        <v>37</v>
      </c>
      <c r="BJ293" s="2">
        <v>72</v>
      </c>
      <c r="BK293" s="2">
        <v>53</v>
      </c>
      <c r="BL293" s="2">
        <v>32</v>
      </c>
      <c r="BM293" s="2">
        <v>12</v>
      </c>
      <c r="BN293" s="2">
        <v>97</v>
      </c>
      <c r="BO293" s="2">
        <v>66</v>
      </c>
      <c r="BP293" s="2">
        <v>78</v>
      </c>
      <c r="BQ293" s="2">
        <v>23</v>
      </c>
      <c r="BR293" s="2">
        <v>89</v>
      </c>
      <c r="BS293" s="2">
        <v>62</v>
      </c>
      <c r="BT293" s="2">
        <v>75</v>
      </c>
      <c r="BU293" s="2">
        <v>12</v>
      </c>
      <c r="BV293" s="2">
        <v>3</v>
      </c>
      <c r="BW293" s="2">
        <v>90</v>
      </c>
      <c r="BX293" s="2">
        <v>28</v>
      </c>
      <c r="BY293" s="2">
        <v>4</v>
      </c>
      <c r="BZ293" s="2">
        <v>81</v>
      </c>
      <c r="CA293" s="2">
        <v>1</v>
      </c>
      <c r="CB293" s="2">
        <v>3</v>
      </c>
      <c r="CC293" s="2">
        <v>44</v>
      </c>
      <c r="CD293" s="2">
        <v>32</v>
      </c>
      <c r="CE293" s="2">
        <v>90</v>
      </c>
      <c r="CF293" s="2">
        <v>81</v>
      </c>
      <c r="CG293" s="2">
        <v>53</v>
      </c>
      <c r="CH293" s="2">
        <v>99</v>
      </c>
      <c r="CI293" s="2">
        <v>43</v>
      </c>
      <c r="CJ293" s="2">
        <v>27</v>
      </c>
      <c r="CK293" s="2">
        <v>25</v>
      </c>
      <c r="CL293" s="2">
        <v>85</v>
      </c>
      <c r="CM293" s="2">
        <v>7</v>
      </c>
      <c r="CN293" s="2">
        <v>37</v>
      </c>
      <c r="CO293" s="2">
        <v>19</v>
      </c>
      <c r="CP293" s="2">
        <v>4</v>
      </c>
      <c r="CQ293" s="2">
        <v>96</v>
      </c>
      <c r="CR293" s="2">
        <v>46</v>
      </c>
      <c r="CS293" s="2">
        <v>94</v>
      </c>
      <c r="CT293" s="2">
        <v>4</v>
      </c>
      <c r="CU293" s="2">
        <v>71</v>
      </c>
      <c r="CV293" s="2">
        <v>64</v>
      </c>
      <c r="CW293" s="2">
        <v>51</v>
      </c>
      <c r="CX293" s="2">
        <v>15</v>
      </c>
      <c r="CY293" s="2">
        <v>65</v>
      </c>
      <c r="CZ293" s="2">
        <v>85</v>
      </c>
      <c r="DA293" s="2">
        <v>45</v>
      </c>
      <c r="DB293" s="2">
        <v>81</v>
      </c>
      <c r="DC293" s="2">
        <v>100</v>
      </c>
      <c r="DD293" s="2">
        <v>50</v>
      </c>
      <c r="DE293" s="2">
        <v>28</v>
      </c>
      <c r="DF293" s="2">
        <v>69</v>
      </c>
      <c r="DG293" s="2">
        <v>85</v>
      </c>
      <c r="DH293" s="2">
        <v>64</v>
      </c>
      <c r="DI293" s="2">
        <v>40</v>
      </c>
      <c r="DJ293" s="2">
        <v>86</v>
      </c>
      <c r="DK293" s="2">
        <v>47</v>
      </c>
      <c r="DL293" s="2">
        <v>4</v>
      </c>
      <c r="DM293" s="2">
        <v>28</v>
      </c>
      <c r="DN293" s="2">
        <v>67</v>
      </c>
      <c r="DO293" s="2">
        <v>23</v>
      </c>
      <c r="DP293" s="2">
        <v>76</v>
      </c>
    </row>
    <row r="294" spans="19:120">
      <c r="S294" s="2">
        <v>0</v>
      </c>
      <c r="T294" s="2" t="str">
        <v>Lii Merriley</v>
      </c>
      <c r="U294" s="2">
        <v>10</v>
      </c>
      <c r="V294" s="2">
        <v>6</v>
      </c>
      <c r="W294" s="2">
        <v>56</v>
      </c>
      <c r="X294" s="2">
        <v>39</v>
      </c>
      <c r="Y294" s="2">
        <v>21</v>
      </c>
      <c r="Z294" s="2">
        <v>43</v>
      </c>
      <c r="AA294" s="2">
        <v>69</v>
      </c>
      <c r="AB294" s="2">
        <v>60</v>
      </c>
      <c r="AC294" s="2">
        <v>3</v>
      </c>
      <c r="AD294" s="2">
        <v>24</v>
      </c>
      <c r="AE294" s="2">
        <v>56</v>
      </c>
      <c r="AF294" s="2">
        <v>53</v>
      </c>
      <c r="AG294" s="2">
        <v>100</v>
      </c>
      <c r="AH294" s="2">
        <v>57</v>
      </c>
      <c r="AI294" s="2">
        <v>65</v>
      </c>
      <c r="AJ294" s="2">
        <v>92</v>
      </c>
      <c r="AK294" s="2">
        <v>15</v>
      </c>
      <c r="AL294" s="2">
        <v>34</v>
      </c>
      <c r="AM294" s="2">
        <v>43</v>
      </c>
      <c r="AN294" s="2">
        <v>41</v>
      </c>
      <c r="AO294" s="2">
        <v>39</v>
      </c>
      <c r="AP294" s="2">
        <v>69</v>
      </c>
      <c r="AQ294" s="2">
        <v>77</v>
      </c>
      <c r="AR294" s="2">
        <v>17</v>
      </c>
      <c r="AS294" s="2">
        <v>92</v>
      </c>
      <c r="AT294" s="2">
        <v>50</v>
      </c>
      <c r="AU294" s="2">
        <v>63</v>
      </c>
      <c r="AV294" s="2">
        <v>38</v>
      </c>
      <c r="AW294" s="2">
        <v>69</v>
      </c>
      <c r="AX294" s="2">
        <v>97</v>
      </c>
      <c r="AY294" s="2">
        <v>25</v>
      </c>
      <c r="AZ294" s="2">
        <v>35</v>
      </c>
      <c r="BA294" s="2">
        <v>39</v>
      </c>
      <c r="BB294" s="2">
        <v>39</v>
      </c>
      <c r="BC294" s="2">
        <v>35</v>
      </c>
      <c r="BD294" s="2">
        <v>4</v>
      </c>
      <c r="BE294" s="2">
        <v>92</v>
      </c>
      <c r="BF294" s="2">
        <v>98</v>
      </c>
      <c r="BG294" s="2">
        <v>1</v>
      </c>
      <c r="BH294" s="2">
        <v>37</v>
      </c>
      <c r="BI294" s="2">
        <v>6</v>
      </c>
      <c r="BJ294" s="2">
        <v>97</v>
      </c>
      <c r="BK294" s="2">
        <v>23</v>
      </c>
      <c r="BL294" s="2">
        <v>58</v>
      </c>
      <c r="BM294" s="2">
        <v>94</v>
      </c>
      <c r="BN294" s="2">
        <v>24</v>
      </c>
      <c r="BO294" s="2">
        <v>45</v>
      </c>
      <c r="BP294" s="2">
        <v>23</v>
      </c>
      <c r="BQ294" s="2">
        <v>60</v>
      </c>
      <c r="BR294" s="2">
        <v>32</v>
      </c>
      <c r="BS294" s="2">
        <v>77</v>
      </c>
      <c r="BT294" s="2">
        <v>87</v>
      </c>
      <c r="BU294" s="2">
        <v>51</v>
      </c>
      <c r="BV294" s="2">
        <v>75</v>
      </c>
      <c r="BW294" s="2">
        <v>34</v>
      </c>
      <c r="BX294" s="2">
        <v>89</v>
      </c>
      <c r="BY294" s="2">
        <v>60</v>
      </c>
      <c r="BZ294" s="2">
        <v>64</v>
      </c>
      <c r="CA294" s="2">
        <v>59</v>
      </c>
      <c r="CB294" s="2">
        <v>71</v>
      </c>
      <c r="CC294" s="2">
        <v>8</v>
      </c>
      <c r="CD294" s="2">
        <v>67</v>
      </c>
      <c r="CE294" s="2">
        <v>28</v>
      </c>
      <c r="CF294" s="2">
        <v>94</v>
      </c>
      <c r="CG294" s="2">
        <v>90</v>
      </c>
      <c r="CH294" s="2">
        <v>14</v>
      </c>
      <c r="CI294" s="2">
        <v>80</v>
      </c>
      <c r="CJ294" s="2">
        <v>92</v>
      </c>
      <c r="CK294" s="2">
        <v>9</v>
      </c>
      <c r="CL294" s="2">
        <v>48</v>
      </c>
      <c r="CM294" s="2">
        <v>6</v>
      </c>
      <c r="CN294" s="2">
        <v>36</v>
      </c>
      <c r="CO294" s="2">
        <v>97</v>
      </c>
      <c r="CP294" s="2">
        <v>96</v>
      </c>
      <c r="CQ294" s="2">
        <v>85</v>
      </c>
      <c r="CR294" s="2">
        <v>1</v>
      </c>
      <c r="CS294" s="2">
        <v>10</v>
      </c>
      <c r="CT294" s="2">
        <v>37</v>
      </c>
      <c r="CU294" s="2">
        <v>89</v>
      </c>
      <c r="CV294" s="2">
        <v>58</v>
      </c>
      <c r="CW294" s="2">
        <v>39</v>
      </c>
      <c r="CX294" s="2">
        <v>75</v>
      </c>
      <c r="CY294" s="2">
        <v>93</v>
      </c>
      <c r="CZ294" s="2">
        <v>23</v>
      </c>
      <c r="DA294" s="2">
        <v>75</v>
      </c>
      <c r="DB294" s="2">
        <v>63</v>
      </c>
      <c r="DC294" s="2">
        <v>7</v>
      </c>
      <c r="DD294" s="2">
        <v>98</v>
      </c>
      <c r="DE294" s="2">
        <v>73</v>
      </c>
      <c r="DF294" s="2">
        <v>49</v>
      </c>
      <c r="DG294" s="2">
        <v>50</v>
      </c>
      <c r="DH294" s="2">
        <v>37</v>
      </c>
      <c r="DI294" s="2">
        <v>67</v>
      </c>
      <c r="DJ294" s="2">
        <v>43</v>
      </c>
      <c r="DK294" s="2">
        <v>23</v>
      </c>
      <c r="DL294" s="2">
        <v>31</v>
      </c>
      <c r="DM294" s="2">
        <v>38</v>
      </c>
      <c r="DN294" s="2">
        <v>64</v>
      </c>
      <c r="DO294" s="2">
        <v>73</v>
      </c>
      <c r="DP294" s="2">
        <v>93</v>
      </c>
    </row>
    <row r="295" spans="19:120">
      <c r="S295" s="2">
        <v>0</v>
      </c>
      <c r="T295" s="2" t="str">
        <v>Kine Crossley</v>
      </c>
      <c r="U295" s="2">
        <v>30</v>
      </c>
      <c r="V295" s="2">
        <v>93</v>
      </c>
      <c r="W295" s="2">
        <v>3</v>
      </c>
      <c r="X295" s="2">
        <v>33</v>
      </c>
      <c r="Y295" s="2">
        <v>1</v>
      </c>
      <c r="Z295" s="2">
        <v>94</v>
      </c>
      <c r="AA295" s="2">
        <v>15</v>
      </c>
      <c r="AB295" s="2">
        <v>77</v>
      </c>
      <c r="AC295" s="2">
        <v>21</v>
      </c>
      <c r="AD295" s="2">
        <v>14</v>
      </c>
      <c r="AE295" s="2">
        <v>37</v>
      </c>
      <c r="AF295" s="2">
        <v>6</v>
      </c>
      <c r="AG295" s="2">
        <v>58</v>
      </c>
      <c r="AH295" s="2">
        <v>22</v>
      </c>
      <c r="AI295" s="2">
        <v>49</v>
      </c>
      <c r="AJ295" s="2">
        <v>83</v>
      </c>
      <c r="AK295" s="2">
        <v>49</v>
      </c>
      <c r="AL295" s="2">
        <v>21</v>
      </c>
      <c r="AM295" s="2">
        <v>69</v>
      </c>
      <c r="AN295" s="2">
        <v>2</v>
      </c>
      <c r="AO295" s="2">
        <v>32</v>
      </c>
      <c r="AP295" s="2">
        <v>4</v>
      </c>
      <c r="AQ295" s="2">
        <v>59</v>
      </c>
      <c r="AR295" s="2">
        <v>58</v>
      </c>
      <c r="AS295" s="2">
        <v>15</v>
      </c>
      <c r="AT295" s="2">
        <v>99</v>
      </c>
      <c r="AU295" s="2">
        <v>78</v>
      </c>
      <c r="AV295" s="2">
        <v>22</v>
      </c>
      <c r="AW295" s="2">
        <v>17</v>
      </c>
      <c r="AX295" s="2">
        <v>57</v>
      </c>
      <c r="AY295" s="2">
        <v>21</v>
      </c>
      <c r="AZ295" s="2">
        <v>1</v>
      </c>
      <c r="BA295" s="2">
        <v>62</v>
      </c>
      <c r="BB295" s="2">
        <v>56</v>
      </c>
      <c r="BC295" s="2">
        <v>31</v>
      </c>
      <c r="BD295" s="2">
        <v>65</v>
      </c>
      <c r="BE295" s="2">
        <v>33</v>
      </c>
      <c r="BF295" s="2">
        <v>29</v>
      </c>
      <c r="BG295" s="2">
        <v>54</v>
      </c>
      <c r="BH295" s="2">
        <v>87</v>
      </c>
      <c r="BI295" s="2">
        <v>43</v>
      </c>
      <c r="BJ295" s="2">
        <v>67</v>
      </c>
      <c r="BK295" s="2">
        <v>43</v>
      </c>
      <c r="BL295" s="2">
        <v>49</v>
      </c>
      <c r="BM295" s="2">
        <v>35</v>
      </c>
      <c r="BN295" s="2">
        <v>74</v>
      </c>
      <c r="BO295" s="2">
        <v>74</v>
      </c>
      <c r="BP295" s="2">
        <v>35</v>
      </c>
      <c r="BQ295" s="2">
        <v>54</v>
      </c>
      <c r="BR295" s="2">
        <v>95</v>
      </c>
      <c r="BS295" s="2">
        <v>87</v>
      </c>
      <c r="BT295" s="2">
        <v>42</v>
      </c>
      <c r="BU295" s="2">
        <v>81</v>
      </c>
      <c r="BV295" s="2">
        <v>4</v>
      </c>
      <c r="BW295" s="2">
        <v>54</v>
      </c>
      <c r="BX295" s="2">
        <v>88</v>
      </c>
      <c r="BY295" s="2">
        <v>98</v>
      </c>
      <c r="BZ295" s="2">
        <v>88</v>
      </c>
      <c r="CA295" s="2">
        <v>21</v>
      </c>
      <c r="CB295" s="2">
        <v>5</v>
      </c>
      <c r="CC295" s="2">
        <v>98</v>
      </c>
      <c r="CD295" s="2">
        <v>89</v>
      </c>
      <c r="CE295" s="2">
        <v>70</v>
      </c>
      <c r="CF295" s="2">
        <v>6</v>
      </c>
      <c r="CG295" s="2">
        <v>57</v>
      </c>
      <c r="CH295" s="2">
        <v>53</v>
      </c>
      <c r="CI295" s="2">
        <v>34</v>
      </c>
      <c r="CJ295" s="2">
        <v>1</v>
      </c>
      <c r="CK295" s="2">
        <v>75</v>
      </c>
      <c r="CL295" s="2">
        <v>96</v>
      </c>
      <c r="CM295" s="2">
        <v>63</v>
      </c>
      <c r="CN295" s="2">
        <v>60</v>
      </c>
      <c r="CO295" s="2">
        <v>35</v>
      </c>
      <c r="CP295" s="2">
        <v>1</v>
      </c>
      <c r="CQ295" s="2">
        <v>17</v>
      </c>
      <c r="CR295" s="2">
        <v>63</v>
      </c>
      <c r="CS295" s="2">
        <v>48</v>
      </c>
      <c r="CT295" s="2">
        <v>95</v>
      </c>
      <c r="CU295" s="2">
        <v>41</v>
      </c>
      <c r="CV295" s="2">
        <v>46</v>
      </c>
      <c r="CW295" s="2">
        <v>11</v>
      </c>
      <c r="CX295" s="2">
        <v>47</v>
      </c>
      <c r="CY295" s="2">
        <v>8</v>
      </c>
      <c r="CZ295" s="2">
        <v>1</v>
      </c>
      <c r="DA295" s="2">
        <v>19</v>
      </c>
      <c r="DB295" s="2">
        <v>37</v>
      </c>
      <c r="DC295" s="2">
        <v>17</v>
      </c>
      <c r="DD295" s="2">
        <v>9</v>
      </c>
      <c r="DE295" s="2">
        <v>59</v>
      </c>
      <c r="DF295" s="2">
        <v>62</v>
      </c>
      <c r="DG295" s="2">
        <v>30</v>
      </c>
      <c r="DH295" s="2">
        <v>43</v>
      </c>
      <c r="DI295" s="2">
        <v>44</v>
      </c>
      <c r="DJ295" s="2">
        <v>100</v>
      </c>
      <c r="DK295" s="2">
        <v>62</v>
      </c>
      <c r="DL295" s="2">
        <v>97</v>
      </c>
      <c r="DM295" s="2">
        <v>90</v>
      </c>
      <c r="DN295" s="2">
        <v>80</v>
      </c>
      <c r="DO295" s="2">
        <v>76</v>
      </c>
      <c r="DP295" s="2">
        <v>38</v>
      </c>
    </row>
    <row r="296" spans="19:120">
      <c r="S296" s="2">
        <v>0</v>
      </c>
      <c r="T296" s="2" t="str">
        <v>Nole Winschild</v>
      </c>
      <c r="U296" s="2">
        <v>83</v>
      </c>
      <c r="V296" s="2">
        <v>83</v>
      </c>
      <c r="W296" s="2">
        <v>9</v>
      </c>
      <c r="X296" s="2">
        <v>17</v>
      </c>
      <c r="Y296" s="2">
        <v>84</v>
      </c>
      <c r="Z296" s="2">
        <v>48</v>
      </c>
      <c r="AA296" s="2">
        <v>59</v>
      </c>
      <c r="AB296" s="2">
        <v>93</v>
      </c>
      <c r="AC296" s="2">
        <v>86</v>
      </c>
      <c r="AD296" s="2">
        <v>40</v>
      </c>
      <c r="AE296" s="2">
        <v>93</v>
      </c>
      <c r="AF296" s="2">
        <v>11</v>
      </c>
      <c r="AG296" s="2">
        <v>40</v>
      </c>
      <c r="AH296" s="2">
        <v>5</v>
      </c>
      <c r="AI296" s="2">
        <v>22</v>
      </c>
      <c r="AJ296" s="2">
        <v>90</v>
      </c>
      <c r="AK296" s="2">
        <v>19</v>
      </c>
      <c r="AL296" s="2">
        <v>84</v>
      </c>
      <c r="AM296" s="2">
        <v>65</v>
      </c>
      <c r="AN296" s="2">
        <v>70</v>
      </c>
      <c r="AO296" s="2">
        <v>97</v>
      </c>
      <c r="AP296" s="2">
        <v>13</v>
      </c>
      <c r="AQ296" s="2">
        <v>18</v>
      </c>
      <c r="AR296" s="2">
        <v>43</v>
      </c>
      <c r="AS296" s="2">
        <v>34</v>
      </c>
      <c r="AT296" s="2">
        <v>62</v>
      </c>
      <c r="AU296" s="2">
        <v>93</v>
      </c>
      <c r="AV296" s="2">
        <v>57</v>
      </c>
      <c r="AW296" s="2">
        <v>19</v>
      </c>
      <c r="AX296" s="2">
        <v>25</v>
      </c>
      <c r="AY296" s="2">
        <v>17</v>
      </c>
      <c r="AZ296" s="2">
        <v>99</v>
      </c>
      <c r="BA296" s="2">
        <v>19</v>
      </c>
      <c r="BB296" s="2">
        <v>82</v>
      </c>
      <c r="BC296" s="2">
        <v>57</v>
      </c>
      <c r="BD296" s="2">
        <v>21</v>
      </c>
      <c r="BE296" s="2">
        <v>31</v>
      </c>
      <c r="BF296" s="2">
        <v>14</v>
      </c>
      <c r="BG296" s="2">
        <v>8</v>
      </c>
      <c r="BH296" s="2">
        <v>28</v>
      </c>
      <c r="BI296" s="2">
        <v>90</v>
      </c>
      <c r="BJ296" s="2">
        <v>29</v>
      </c>
      <c r="BK296" s="2">
        <v>57</v>
      </c>
      <c r="BL296" s="2">
        <v>88</v>
      </c>
      <c r="BM296" s="2">
        <v>100</v>
      </c>
      <c r="BN296" s="2">
        <v>21</v>
      </c>
      <c r="BO296" s="2">
        <v>72</v>
      </c>
      <c r="BP296" s="2">
        <v>38</v>
      </c>
      <c r="BQ296" s="2">
        <v>99</v>
      </c>
      <c r="BR296" s="2">
        <v>95</v>
      </c>
      <c r="BS296" s="2">
        <v>41</v>
      </c>
      <c r="BT296" s="2">
        <v>41</v>
      </c>
      <c r="BU296" s="2">
        <v>67</v>
      </c>
      <c r="BV296" s="2">
        <v>78</v>
      </c>
      <c r="BW296" s="2">
        <v>60</v>
      </c>
      <c r="BX296" s="2">
        <v>84</v>
      </c>
      <c r="BY296" s="2">
        <v>60</v>
      </c>
      <c r="BZ296" s="2">
        <v>30</v>
      </c>
      <c r="CA296" s="2">
        <v>12</v>
      </c>
      <c r="CB296" s="2">
        <v>83</v>
      </c>
      <c r="CC296" s="2">
        <v>2</v>
      </c>
      <c r="CD296" s="2">
        <v>89</v>
      </c>
      <c r="CE296" s="2">
        <v>18</v>
      </c>
      <c r="CF296" s="2">
        <v>20</v>
      </c>
      <c r="CG296" s="2">
        <v>82</v>
      </c>
      <c r="CH296" s="2">
        <v>7</v>
      </c>
      <c r="CI296" s="2">
        <v>65</v>
      </c>
      <c r="CJ296" s="2">
        <v>41</v>
      </c>
      <c r="CK296" s="2">
        <v>98</v>
      </c>
      <c r="CL296" s="2">
        <v>88</v>
      </c>
      <c r="CM296" s="2">
        <v>46</v>
      </c>
      <c r="CN296" s="2">
        <v>20</v>
      </c>
      <c r="CO296" s="2">
        <v>78</v>
      </c>
      <c r="CP296" s="2">
        <v>24</v>
      </c>
      <c r="CQ296" s="2">
        <v>17</v>
      </c>
      <c r="CR296" s="2">
        <v>41</v>
      </c>
      <c r="CS296" s="2">
        <v>52</v>
      </c>
      <c r="CT296" s="2">
        <v>96</v>
      </c>
      <c r="CU296" s="2">
        <v>44</v>
      </c>
      <c r="CV296" s="2">
        <v>88</v>
      </c>
      <c r="CW296" s="2">
        <v>96</v>
      </c>
      <c r="CX296" s="2">
        <v>69</v>
      </c>
      <c r="CY296" s="2">
        <v>49</v>
      </c>
      <c r="CZ296" s="2">
        <v>43</v>
      </c>
      <c r="DA296" s="2">
        <v>78</v>
      </c>
      <c r="DB296" s="2">
        <v>73</v>
      </c>
      <c r="DC296" s="2">
        <v>30</v>
      </c>
      <c r="DD296" s="2">
        <v>30</v>
      </c>
      <c r="DE296" s="2">
        <v>42</v>
      </c>
      <c r="DF296" s="2">
        <v>23</v>
      </c>
      <c r="DG296" s="2">
        <v>95</v>
      </c>
      <c r="DH296" s="2">
        <v>39</v>
      </c>
      <c r="DI296" s="2">
        <v>10</v>
      </c>
      <c r="DJ296" s="2">
        <v>77</v>
      </c>
      <c r="DK296" s="2">
        <v>18</v>
      </c>
      <c r="DL296" s="2">
        <v>82</v>
      </c>
      <c r="DM296" s="2">
        <v>82</v>
      </c>
      <c r="DN296" s="2">
        <v>74</v>
      </c>
      <c r="DO296" s="2">
        <v>36</v>
      </c>
      <c r="DP296" s="2">
        <v>94</v>
      </c>
    </row>
    <row r="297" spans="19:120">
      <c r="S297" s="2">
        <v>0</v>
      </c>
      <c r="T297" s="2" t="str">
        <v>Elder Fairshaw</v>
      </c>
      <c r="U297" s="2">
        <v>83</v>
      </c>
      <c r="V297" s="2">
        <v>32</v>
      </c>
      <c r="W297" s="2">
        <v>66</v>
      </c>
      <c r="X297" s="2">
        <v>93</v>
      </c>
      <c r="Y297" s="2">
        <v>87</v>
      </c>
      <c r="Z297" s="2">
        <v>66</v>
      </c>
      <c r="AA297" s="2">
        <v>25</v>
      </c>
      <c r="AB297" s="2">
        <v>58</v>
      </c>
      <c r="AC297" s="2">
        <v>55</v>
      </c>
      <c r="AD297" s="2">
        <v>38</v>
      </c>
      <c r="AE297" s="2">
        <v>54</v>
      </c>
      <c r="AF297" s="2">
        <v>64</v>
      </c>
      <c r="AG297" s="2">
        <v>17</v>
      </c>
      <c r="AH297" s="2">
        <v>76</v>
      </c>
      <c r="AI297" s="2">
        <v>24</v>
      </c>
      <c r="AJ297" s="2">
        <v>3</v>
      </c>
      <c r="AK297" s="2">
        <v>41</v>
      </c>
      <c r="AL297" s="2">
        <v>35</v>
      </c>
      <c r="AM297" s="2">
        <v>18</v>
      </c>
      <c r="AN297" s="2">
        <v>45</v>
      </c>
      <c r="AO297" s="2">
        <v>91</v>
      </c>
      <c r="AP297" s="2">
        <v>26</v>
      </c>
      <c r="AQ297" s="2">
        <v>24</v>
      </c>
      <c r="AR297" s="2">
        <v>51</v>
      </c>
      <c r="AS297" s="2">
        <v>44</v>
      </c>
      <c r="AT297" s="2">
        <v>26</v>
      </c>
      <c r="AU297" s="2">
        <v>65</v>
      </c>
      <c r="AV297" s="2">
        <v>5</v>
      </c>
      <c r="AW297" s="2">
        <v>17</v>
      </c>
      <c r="AX297" s="2">
        <v>92</v>
      </c>
      <c r="AY297" s="2">
        <v>62</v>
      </c>
      <c r="AZ297" s="2">
        <v>49</v>
      </c>
      <c r="BA297" s="2">
        <v>64</v>
      </c>
      <c r="BB297" s="2">
        <v>87</v>
      </c>
      <c r="BC297" s="2">
        <v>49</v>
      </c>
      <c r="BD297" s="2">
        <v>82</v>
      </c>
      <c r="BE297" s="2">
        <v>70</v>
      </c>
      <c r="BF297" s="2">
        <v>3</v>
      </c>
      <c r="BG297" s="2">
        <v>84</v>
      </c>
      <c r="BH297" s="2">
        <v>62</v>
      </c>
      <c r="BI297" s="2">
        <v>65</v>
      </c>
      <c r="BJ297" s="2">
        <v>38</v>
      </c>
      <c r="BK297" s="2">
        <v>13</v>
      </c>
      <c r="BL297" s="2">
        <v>52</v>
      </c>
      <c r="BM297" s="2">
        <v>72</v>
      </c>
      <c r="BN297" s="2">
        <v>30</v>
      </c>
      <c r="BO297" s="2">
        <v>13</v>
      </c>
      <c r="BP297" s="2">
        <v>91</v>
      </c>
      <c r="BQ297" s="2">
        <v>90</v>
      </c>
      <c r="BR297" s="2">
        <v>8</v>
      </c>
      <c r="BS297" s="2">
        <v>76</v>
      </c>
      <c r="BT297" s="2">
        <v>30</v>
      </c>
      <c r="BU297" s="2">
        <v>10</v>
      </c>
      <c r="BV297" s="2">
        <v>79</v>
      </c>
      <c r="BW297" s="2">
        <v>72</v>
      </c>
      <c r="BX297" s="2">
        <v>47</v>
      </c>
      <c r="BY297" s="2">
        <v>36</v>
      </c>
      <c r="BZ297" s="2">
        <v>80</v>
      </c>
      <c r="CA297" s="2">
        <v>70</v>
      </c>
      <c r="CB297" s="2">
        <v>97</v>
      </c>
      <c r="CC297" s="2">
        <v>35</v>
      </c>
      <c r="CD297" s="2">
        <v>36</v>
      </c>
      <c r="CE297" s="2">
        <v>88</v>
      </c>
      <c r="CF297" s="2">
        <v>64</v>
      </c>
      <c r="CG297" s="2">
        <v>49</v>
      </c>
      <c r="CH297" s="2">
        <v>21</v>
      </c>
      <c r="CI297" s="2">
        <v>10</v>
      </c>
      <c r="CJ297" s="2">
        <v>1</v>
      </c>
      <c r="CK297" s="2">
        <v>52</v>
      </c>
      <c r="CL297" s="2">
        <v>21</v>
      </c>
      <c r="CM297" s="2">
        <v>95</v>
      </c>
      <c r="CN297" s="2">
        <v>11</v>
      </c>
      <c r="CO297" s="2">
        <v>53</v>
      </c>
      <c r="CP297" s="2">
        <v>29</v>
      </c>
      <c r="CQ297" s="2">
        <v>31</v>
      </c>
      <c r="CR297" s="2">
        <v>2</v>
      </c>
      <c r="CS297" s="2">
        <v>50</v>
      </c>
      <c r="CT297" s="2">
        <v>25</v>
      </c>
      <c r="CU297" s="2">
        <v>15</v>
      </c>
      <c r="CV297" s="2">
        <v>29</v>
      </c>
      <c r="CW297" s="2">
        <v>26</v>
      </c>
      <c r="CX297" s="2">
        <v>63</v>
      </c>
      <c r="CY297" s="2">
        <v>72</v>
      </c>
      <c r="CZ297" s="2">
        <v>68</v>
      </c>
      <c r="DA297" s="2">
        <v>42</v>
      </c>
      <c r="DB297" s="2">
        <v>38</v>
      </c>
      <c r="DC297" s="2">
        <v>83</v>
      </c>
      <c r="DD297" s="2">
        <v>64</v>
      </c>
      <c r="DE297" s="2">
        <v>8</v>
      </c>
      <c r="DF297" s="2">
        <v>64</v>
      </c>
      <c r="DG297" s="2">
        <v>95</v>
      </c>
      <c r="DH297" s="2">
        <v>54</v>
      </c>
      <c r="DI297" s="2">
        <v>100</v>
      </c>
      <c r="DJ297" s="2">
        <v>65</v>
      </c>
      <c r="DK297" s="2">
        <v>32</v>
      </c>
      <c r="DL297" s="2">
        <v>53</v>
      </c>
      <c r="DM297" s="2">
        <v>20</v>
      </c>
      <c r="DN297" s="2">
        <v>85</v>
      </c>
      <c r="DO297" s="2">
        <v>57</v>
      </c>
      <c r="DP297" s="2">
        <v>72</v>
      </c>
    </row>
    <row r="298" spans="19:120">
      <c r="S298" s="2">
        <v>1</v>
      </c>
      <c r="T298" s="2" t="str">
        <v>Davin Fiskker</v>
      </c>
      <c r="U298" s="2">
        <v>72</v>
      </c>
      <c r="V298" s="2">
        <v>13</v>
      </c>
      <c r="W298" s="2">
        <v>92</v>
      </c>
      <c r="X298" s="2">
        <v>44</v>
      </c>
      <c r="Y298" s="2">
        <v>40</v>
      </c>
      <c r="Z298" s="2">
        <v>36</v>
      </c>
      <c r="AA298" s="2">
        <v>76</v>
      </c>
      <c r="AB298" s="2">
        <v>39</v>
      </c>
      <c r="AC298" s="2">
        <v>36</v>
      </c>
      <c r="AD298" s="2">
        <v>51</v>
      </c>
      <c r="AE298" s="2">
        <v>81</v>
      </c>
      <c r="AF298" s="2">
        <v>41</v>
      </c>
      <c r="AG298" s="2">
        <v>93</v>
      </c>
      <c r="AH298" s="2">
        <v>80</v>
      </c>
      <c r="AI298" s="2">
        <v>4</v>
      </c>
      <c r="AJ298" s="2">
        <v>86</v>
      </c>
      <c r="AK298" s="2">
        <v>38</v>
      </c>
      <c r="AL298" s="2">
        <v>23</v>
      </c>
      <c r="AM298" s="2">
        <v>79</v>
      </c>
      <c r="AN298" s="2">
        <v>43</v>
      </c>
      <c r="AO298" s="2">
        <v>29</v>
      </c>
      <c r="AP298" s="2">
        <v>5</v>
      </c>
      <c r="AQ298" s="2">
        <v>75</v>
      </c>
      <c r="AR298" s="2">
        <v>39</v>
      </c>
      <c r="AS298" s="2">
        <v>21</v>
      </c>
      <c r="AT298" s="2">
        <v>85</v>
      </c>
      <c r="AU298" s="2">
        <v>59</v>
      </c>
      <c r="AV298" s="2">
        <v>93</v>
      </c>
      <c r="AW298" s="2">
        <v>20</v>
      </c>
      <c r="AX298" s="2">
        <v>54</v>
      </c>
      <c r="AY298" s="2">
        <v>27</v>
      </c>
      <c r="AZ298" s="2">
        <v>94</v>
      </c>
      <c r="BA298" s="2">
        <v>67</v>
      </c>
      <c r="BB298" s="2">
        <v>85</v>
      </c>
      <c r="BC298" s="2">
        <v>47</v>
      </c>
      <c r="BD298" s="2">
        <v>35</v>
      </c>
      <c r="BE298" s="2">
        <v>43</v>
      </c>
      <c r="BF298" s="2">
        <v>48</v>
      </c>
      <c r="BG298" s="2">
        <v>77</v>
      </c>
      <c r="BH298" s="2">
        <v>49</v>
      </c>
      <c r="BI298" s="2">
        <v>77</v>
      </c>
      <c r="BJ298" s="2">
        <v>60</v>
      </c>
      <c r="BK298" s="2">
        <v>19</v>
      </c>
      <c r="BL298" s="2">
        <v>51</v>
      </c>
      <c r="BM298" s="2">
        <v>20</v>
      </c>
      <c r="BN298" s="2">
        <v>79</v>
      </c>
      <c r="BO298" s="2">
        <v>76</v>
      </c>
      <c r="BP298" s="2">
        <v>96</v>
      </c>
      <c r="BQ298" s="2">
        <v>9</v>
      </c>
      <c r="BR298" s="2">
        <v>85</v>
      </c>
      <c r="BS298" s="2">
        <v>54</v>
      </c>
      <c r="BT298" s="2">
        <v>47</v>
      </c>
      <c r="BU298" s="2">
        <v>38</v>
      </c>
      <c r="BV298" s="2">
        <v>17</v>
      </c>
      <c r="BW298" s="2">
        <v>17</v>
      </c>
      <c r="BX298" s="2">
        <v>68</v>
      </c>
      <c r="BY298" s="2">
        <v>85</v>
      </c>
      <c r="BZ298" s="2">
        <v>65</v>
      </c>
      <c r="CA298" s="2">
        <v>47</v>
      </c>
      <c r="CB298" s="2">
        <v>31</v>
      </c>
      <c r="CC298" s="2">
        <v>57</v>
      </c>
      <c r="CD298" s="2">
        <v>88</v>
      </c>
      <c r="CE298" s="2">
        <v>28</v>
      </c>
      <c r="CF298" s="2">
        <v>41</v>
      </c>
      <c r="CG298" s="2">
        <v>42</v>
      </c>
      <c r="CH298" s="2">
        <v>59</v>
      </c>
      <c r="CI298" s="2">
        <v>67</v>
      </c>
      <c r="CJ298" s="2">
        <v>5</v>
      </c>
      <c r="CK298" s="2">
        <v>18</v>
      </c>
      <c r="CL298" s="2">
        <v>20</v>
      </c>
      <c r="CM298" s="2">
        <v>32</v>
      </c>
      <c r="CN298" s="2">
        <v>57</v>
      </c>
      <c r="CO298" s="2">
        <v>12</v>
      </c>
      <c r="CP298" s="2">
        <v>74</v>
      </c>
      <c r="CQ298" s="2">
        <v>37</v>
      </c>
      <c r="CR298" s="2">
        <v>15</v>
      </c>
      <c r="CS298" s="2">
        <v>45</v>
      </c>
      <c r="CT298" s="2">
        <v>95</v>
      </c>
      <c r="CU298" s="2">
        <v>81</v>
      </c>
      <c r="CV298" s="2">
        <v>49</v>
      </c>
      <c r="CW298" s="2">
        <v>69</v>
      </c>
      <c r="CX298" s="2">
        <v>41</v>
      </c>
      <c r="CY298" s="2">
        <v>88</v>
      </c>
      <c r="CZ298" s="2">
        <v>49</v>
      </c>
      <c r="DA298" s="2">
        <v>55</v>
      </c>
      <c r="DB298" s="2">
        <v>33</v>
      </c>
      <c r="DC298" s="2">
        <v>27</v>
      </c>
      <c r="DD298" s="2">
        <v>95</v>
      </c>
      <c r="DE298" s="2">
        <v>85</v>
      </c>
      <c r="DF298" s="2">
        <v>96</v>
      </c>
      <c r="DG298" s="2">
        <v>16</v>
      </c>
      <c r="DH298" s="2">
        <v>14</v>
      </c>
      <c r="DI298" s="2">
        <v>80</v>
      </c>
      <c r="DJ298" s="2">
        <v>83</v>
      </c>
      <c r="DK298" s="2">
        <v>2</v>
      </c>
      <c r="DL298" s="2">
        <v>88</v>
      </c>
      <c r="DM298" s="2">
        <v>29</v>
      </c>
      <c r="DN298" s="2">
        <v>70</v>
      </c>
      <c r="DO298" s="2">
        <v>18</v>
      </c>
      <c r="DP298" s="2">
        <v>31</v>
      </c>
    </row>
    <row r="299" spans="19:120">
      <c r="S299" s="2">
        <v>0</v>
      </c>
      <c r="T299" s="2" t="str">
        <v>Lixon Merrichild</v>
      </c>
      <c r="U299" s="2">
        <v>1</v>
      </c>
      <c r="V299" s="2">
        <v>47</v>
      </c>
      <c r="W299" s="2">
        <v>57</v>
      </c>
      <c r="X299" s="2">
        <v>64</v>
      </c>
      <c r="Y299" s="2">
        <v>1</v>
      </c>
      <c r="Z299" s="2">
        <v>9</v>
      </c>
      <c r="AA299" s="2">
        <v>53</v>
      </c>
      <c r="AB299" s="2">
        <v>76</v>
      </c>
      <c r="AC299" s="2">
        <v>92</v>
      </c>
      <c r="AD299" s="2">
        <v>86</v>
      </c>
      <c r="AE299" s="2">
        <v>16</v>
      </c>
      <c r="AF299" s="2">
        <v>5</v>
      </c>
      <c r="AG299" s="2">
        <v>30</v>
      </c>
      <c r="AH299" s="2">
        <v>94</v>
      </c>
      <c r="AI299" s="2">
        <v>10</v>
      </c>
      <c r="AJ299" s="2">
        <v>94</v>
      </c>
      <c r="AK299" s="2">
        <v>76</v>
      </c>
      <c r="AL299" s="2">
        <v>48</v>
      </c>
      <c r="AM299" s="2">
        <v>1</v>
      </c>
      <c r="AN299" s="2">
        <v>56</v>
      </c>
      <c r="AO299" s="2">
        <v>22</v>
      </c>
      <c r="AP299" s="2">
        <v>38</v>
      </c>
      <c r="AQ299" s="2">
        <v>70</v>
      </c>
      <c r="AR299" s="2">
        <v>78</v>
      </c>
      <c r="AS299" s="2">
        <v>2</v>
      </c>
      <c r="AT299" s="2">
        <v>57</v>
      </c>
      <c r="AU299" s="2">
        <v>29</v>
      </c>
      <c r="AV299" s="2">
        <v>36</v>
      </c>
      <c r="AW299" s="2">
        <v>44</v>
      </c>
      <c r="AX299" s="2">
        <v>86</v>
      </c>
      <c r="AY299" s="2">
        <v>34</v>
      </c>
      <c r="AZ299" s="2">
        <v>7</v>
      </c>
      <c r="BA299" s="2">
        <v>79</v>
      </c>
      <c r="BB299" s="2">
        <v>74</v>
      </c>
      <c r="BC299" s="2">
        <v>57</v>
      </c>
      <c r="BD299" s="2">
        <v>72</v>
      </c>
      <c r="BE299" s="2">
        <v>76</v>
      </c>
      <c r="BF299" s="2">
        <v>62</v>
      </c>
      <c r="BG299" s="2">
        <v>84</v>
      </c>
      <c r="BH299" s="2">
        <v>59</v>
      </c>
      <c r="BI299" s="2">
        <v>96</v>
      </c>
      <c r="BJ299" s="2">
        <v>96</v>
      </c>
      <c r="BK299" s="2">
        <v>55</v>
      </c>
      <c r="BL299" s="2">
        <v>17</v>
      </c>
      <c r="BM299" s="2">
        <v>58</v>
      </c>
      <c r="BN299" s="2">
        <v>83</v>
      </c>
      <c r="BO299" s="2">
        <v>50</v>
      </c>
      <c r="BP299" s="2">
        <v>7</v>
      </c>
      <c r="BQ299" s="2">
        <v>3</v>
      </c>
      <c r="BR299" s="2">
        <v>22</v>
      </c>
      <c r="BS299" s="2">
        <v>70</v>
      </c>
      <c r="BT299" s="2">
        <v>65</v>
      </c>
      <c r="BU299" s="2">
        <v>79</v>
      </c>
      <c r="BV299" s="2">
        <v>39</v>
      </c>
      <c r="BW299" s="2">
        <v>32</v>
      </c>
      <c r="BX299" s="2">
        <v>60</v>
      </c>
      <c r="BY299" s="2">
        <v>77</v>
      </c>
      <c r="BZ299" s="2">
        <v>59</v>
      </c>
      <c r="CA299" s="2">
        <v>72</v>
      </c>
      <c r="CB299" s="2">
        <v>37</v>
      </c>
      <c r="CC299" s="2">
        <v>21</v>
      </c>
      <c r="CD299" s="2">
        <v>35</v>
      </c>
      <c r="CE299" s="2">
        <v>85</v>
      </c>
      <c r="CF299" s="2">
        <v>24</v>
      </c>
      <c r="CG299" s="2">
        <v>41</v>
      </c>
      <c r="CH299" s="2">
        <v>61</v>
      </c>
      <c r="CI299" s="2">
        <v>92</v>
      </c>
      <c r="CJ299" s="2">
        <v>52</v>
      </c>
      <c r="CK299" s="2">
        <v>19</v>
      </c>
      <c r="CL299" s="2">
        <v>52</v>
      </c>
      <c r="CM299" s="2">
        <v>12</v>
      </c>
      <c r="CN299" s="2">
        <v>44</v>
      </c>
      <c r="CO299" s="2">
        <v>30</v>
      </c>
      <c r="CP299" s="2">
        <v>90</v>
      </c>
      <c r="CQ299" s="2">
        <v>67</v>
      </c>
      <c r="CR299" s="2">
        <v>15</v>
      </c>
      <c r="CS299" s="2">
        <v>42</v>
      </c>
      <c r="CT299" s="2">
        <v>78</v>
      </c>
      <c r="CU299" s="2">
        <v>50</v>
      </c>
      <c r="CV299" s="2">
        <v>61</v>
      </c>
      <c r="CW299" s="2">
        <v>84</v>
      </c>
      <c r="CX299" s="2">
        <v>13</v>
      </c>
      <c r="CY299" s="2">
        <v>67</v>
      </c>
      <c r="CZ299" s="2">
        <v>72</v>
      </c>
      <c r="DA299" s="2">
        <v>54</v>
      </c>
      <c r="DB299" s="2">
        <v>78</v>
      </c>
      <c r="DC299" s="2">
        <v>14</v>
      </c>
      <c r="DD299" s="2">
        <v>91</v>
      </c>
      <c r="DE299" s="2">
        <v>25</v>
      </c>
      <c r="DF299" s="2">
        <v>43</v>
      </c>
      <c r="DG299" s="2">
        <v>60</v>
      </c>
      <c r="DH299" s="2">
        <v>36</v>
      </c>
      <c r="DI299" s="2">
        <v>25</v>
      </c>
      <c r="DJ299" s="2">
        <v>50</v>
      </c>
      <c r="DK299" s="2">
        <v>39</v>
      </c>
      <c r="DL299" s="2">
        <v>35</v>
      </c>
      <c r="DM299" s="2">
        <v>14</v>
      </c>
      <c r="DN299" s="2">
        <v>19</v>
      </c>
      <c r="DO299" s="2">
        <v>45</v>
      </c>
      <c r="DP299" s="2">
        <v>18</v>
      </c>
    </row>
    <row r="300" spans="19:120">
      <c r="S300" s="2">
        <v>1</v>
      </c>
      <c r="T300" s="2" t="str">
        <v>Line Beldale</v>
      </c>
      <c r="U300" s="2">
        <v>90</v>
      </c>
      <c r="V300" s="2">
        <v>94</v>
      </c>
      <c r="W300" s="2">
        <v>18</v>
      </c>
      <c r="X300" s="2">
        <v>21</v>
      </c>
      <c r="Y300" s="2">
        <v>99</v>
      </c>
      <c r="Z300" s="2">
        <v>86</v>
      </c>
      <c r="AA300" s="2">
        <v>74</v>
      </c>
      <c r="AB300" s="2">
        <v>75</v>
      </c>
      <c r="AC300" s="2">
        <v>23</v>
      </c>
      <c r="AD300" s="2">
        <v>7</v>
      </c>
      <c r="AE300" s="2">
        <v>39</v>
      </c>
      <c r="AF300" s="2">
        <v>55</v>
      </c>
      <c r="AG300" s="2">
        <v>83</v>
      </c>
      <c r="AH300" s="2">
        <v>7</v>
      </c>
      <c r="AI300" s="2">
        <v>83</v>
      </c>
      <c r="AJ300" s="2">
        <v>18</v>
      </c>
      <c r="AK300" s="2">
        <v>89</v>
      </c>
      <c r="AL300" s="2">
        <v>82</v>
      </c>
      <c r="AM300" s="2">
        <v>29</v>
      </c>
      <c r="AN300" s="2">
        <v>3</v>
      </c>
      <c r="AO300" s="2">
        <v>85</v>
      </c>
      <c r="AP300" s="2">
        <v>28</v>
      </c>
      <c r="AQ300" s="2">
        <v>87</v>
      </c>
      <c r="AR300" s="2">
        <v>76</v>
      </c>
      <c r="AS300" s="2">
        <v>72</v>
      </c>
      <c r="AT300" s="2">
        <v>12</v>
      </c>
      <c r="AU300" s="2">
        <v>14</v>
      </c>
      <c r="AV300" s="2">
        <v>20</v>
      </c>
      <c r="AW300" s="2">
        <v>25</v>
      </c>
      <c r="AX300" s="2">
        <v>90</v>
      </c>
      <c r="AY300" s="2">
        <v>50</v>
      </c>
      <c r="AZ300" s="2">
        <v>68</v>
      </c>
      <c r="BA300" s="2">
        <v>23</v>
      </c>
      <c r="BB300" s="2">
        <v>100</v>
      </c>
      <c r="BC300" s="2">
        <v>27</v>
      </c>
      <c r="BD300" s="2">
        <v>17</v>
      </c>
      <c r="BE300" s="2">
        <v>57</v>
      </c>
      <c r="BF300" s="2">
        <v>16</v>
      </c>
      <c r="BG300" s="2">
        <v>71</v>
      </c>
      <c r="BH300" s="2">
        <v>12</v>
      </c>
      <c r="BI300" s="2">
        <v>65</v>
      </c>
      <c r="BJ300" s="2">
        <v>81</v>
      </c>
      <c r="BK300" s="2">
        <v>26</v>
      </c>
      <c r="BL300" s="2">
        <v>34</v>
      </c>
      <c r="BM300" s="2">
        <v>69</v>
      </c>
      <c r="BN300" s="2">
        <v>10</v>
      </c>
      <c r="BO300" s="2">
        <v>97</v>
      </c>
      <c r="BP300" s="2">
        <v>61</v>
      </c>
      <c r="BQ300" s="2">
        <v>30</v>
      </c>
      <c r="BR300" s="2">
        <v>42</v>
      </c>
      <c r="BS300" s="2">
        <v>89</v>
      </c>
      <c r="BT300" s="2">
        <v>33</v>
      </c>
      <c r="BU300" s="2">
        <v>46</v>
      </c>
      <c r="BV300" s="2">
        <v>54</v>
      </c>
      <c r="BW300" s="2">
        <v>19</v>
      </c>
      <c r="BX300" s="2">
        <v>73</v>
      </c>
      <c r="BY300" s="2">
        <v>99</v>
      </c>
      <c r="BZ300" s="2">
        <v>81</v>
      </c>
      <c r="CA300" s="2">
        <v>86</v>
      </c>
      <c r="CB300" s="2">
        <v>90</v>
      </c>
      <c r="CC300" s="2">
        <v>75</v>
      </c>
      <c r="CD300" s="2">
        <v>25</v>
      </c>
      <c r="CE300" s="2">
        <v>32</v>
      </c>
      <c r="CF300" s="2">
        <v>95</v>
      </c>
      <c r="CG300" s="2">
        <v>8</v>
      </c>
      <c r="CH300" s="2">
        <v>90</v>
      </c>
      <c r="CI300" s="2">
        <v>58</v>
      </c>
      <c r="CJ300" s="2">
        <v>74</v>
      </c>
      <c r="CK300" s="2">
        <v>71</v>
      </c>
      <c r="CL300" s="2">
        <v>93</v>
      </c>
      <c r="CM300" s="2">
        <v>24</v>
      </c>
      <c r="CN300" s="2">
        <v>30</v>
      </c>
      <c r="CO300" s="2">
        <v>38</v>
      </c>
      <c r="CP300" s="2">
        <v>43</v>
      </c>
      <c r="CQ300" s="2">
        <v>87</v>
      </c>
      <c r="CR300" s="2">
        <v>53</v>
      </c>
      <c r="CS300" s="2">
        <v>66</v>
      </c>
      <c r="CT300" s="2">
        <v>5</v>
      </c>
      <c r="CU300" s="2">
        <v>45</v>
      </c>
      <c r="CV300" s="2">
        <v>23</v>
      </c>
      <c r="CW300" s="2">
        <v>5</v>
      </c>
      <c r="CX300" s="2">
        <v>8</v>
      </c>
      <c r="CY300" s="2">
        <v>6</v>
      </c>
      <c r="CZ300" s="2">
        <v>96</v>
      </c>
      <c r="DA300" s="2">
        <v>62</v>
      </c>
      <c r="DB300" s="2">
        <v>82</v>
      </c>
      <c r="DC300" s="2">
        <v>90</v>
      </c>
      <c r="DD300" s="2">
        <v>42</v>
      </c>
      <c r="DE300" s="2">
        <v>60</v>
      </c>
      <c r="DF300" s="2">
        <v>25</v>
      </c>
      <c r="DG300" s="2">
        <v>3</v>
      </c>
      <c r="DH300" s="2">
        <v>61</v>
      </c>
      <c r="DI300" s="2">
        <v>21</v>
      </c>
      <c r="DJ300" s="2">
        <v>52</v>
      </c>
      <c r="DK300" s="2">
        <v>43</v>
      </c>
      <c r="DL300" s="2">
        <v>3</v>
      </c>
      <c r="DM300" s="2">
        <v>46</v>
      </c>
      <c r="DN300" s="2">
        <v>75</v>
      </c>
      <c r="DO300" s="2">
        <v>22</v>
      </c>
      <c r="DP300" s="2">
        <v>45</v>
      </c>
    </row>
    <row r="301" spans="19:120">
      <c r="S301" s="2">
        <v>0</v>
      </c>
      <c r="T301" s="2" t="str">
        <v>Elva Hamperton</v>
      </c>
      <c r="U301" s="2">
        <v>11</v>
      </c>
      <c r="V301" s="2">
        <v>33</v>
      </c>
      <c r="W301" s="2">
        <v>71</v>
      </c>
      <c r="X301" s="2">
        <v>85</v>
      </c>
      <c r="Y301" s="2">
        <v>42</v>
      </c>
      <c r="Z301" s="2">
        <v>14</v>
      </c>
      <c r="AA301" s="2">
        <v>82</v>
      </c>
      <c r="AB301" s="2">
        <v>65</v>
      </c>
      <c r="AC301" s="2">
        <v>86</v>
      </c>
      <c r="AD301" s="2">
        <v>34</v>
      </c>
      <c r="AE301" s="2">
        <v>74</v>
      </c>
      <c r="AF301" s="2">
        <v>81</v>
      </c>
      <c r="AG301" s="2">
        <v>19</v>
      </c>
      <c r="AH301" s="2">
        <v>34</v>
      </c>
      <c r="AI301" s="2">
        <v>53</v>
      </c>
      <c r="AJ301" s="2">
        <v>6</v>
      </c>
      <c r="AK301" s="2">
        <v>98</v>
      </c>
      <c r="AL301" s="2">
        <v>98</v>
      </c>
      <c r="AM301" s="2">
        <v>45</v>
      </c>
      <c r="AN301" s="2">
        <v>57</v>
      </c>
      <c r="AO301" s="2">
        <v>85</v>
      </c>
      <c r="AP301" s="2">
        <v>51</v>
      </c>
      <c r="AQ301" s="2">
        <v>42</v>
      </c>
      <c r="AR301" s="2">
        <v>25</v>
      </c>
      <c r="AS301" s="2">
        <v>31</v>
      </c>
      <c r="AT301" s="2">
        <v>78</v>
      </c>
      <c r="AU301" s="2">
        <v>35</v>
      </c>
      <c r="AV301" s="2">
        <v>24</v>
      </c>
      <c r="AW301" s="2">
        <v>73</v>
      </c>
      <c r="AX301" s="2">
        <v>76</v>
      </c>
      <c r="AY301" s="2">
        <v>84</v>
      </c>
      <c r="AZ301" s="2">
        <v>71</v>
      </c>
      <c r="BA301" s="2">
        <v>93</v>
      </c>
      <c r="BB301" s="2">
        <v>21</v>
      </c>
      <c r="BC301" s="2">
        <v>1</v>
      </c>
      <c r="BD301" s="2">
        <v>72</v>
      </c>
      <c r="BE301" s="2">
        <v>81</v>
      </c>
      <c r="BF301" s="2">
        <v>36</v>
      </c>
      <c r="BG301" s="2">
        <v>92</v>
      </c>
      <c r="BH301" s="2">
        <v>55</v>
      </c>
      <c r="BI301" s="2">
        <v>30</v>
      </c>
      <c r="BJ301" s="2">
        <v>19</v>
      </c>
      <c r="BK301" s="2">
        <v>26</v>
      </c>
      <c r="BL301" s="2">
        <v>82</v>
      </c>
      <c r="BM301" s="2">
        <v>86</v>
      </c>
      <c r="BN301" s="2">
        <v>87</v>
      </c>
      <c r="BO301" s="2">
        <v>28</v>
      </c>
      <c r="BP301" s="2">
        <v>19</v>
      </c>
      <c r="BQ301" s="2">
        <v>44</v>
      </c>
      <c r="BR301" s="2">
        <v>52</v>
      </c>
      <c r="BS301" s="2">
        <v>39</v>
      </c>
      <c r="BT301" s="2">
        <v>57</v>
      </c>
      <c r="BU301" s="2">
        <v>12</v>
      </c>
      <c r="BV301" s="2">
        <v>82</v>
      </c>
      <c r="BW301" s="2">
        <v>6</v>
      </c>
      <c r="BX301" s="2">
        <v>94</v>
      </c>
      <c r="BY301" s="2">
        <v>41</v>
      </c>
      <c r="BZ301" s="2">
        <v>78</v>
      </c>
      <c r="CA301" s="2">
        <v>46</v>
      </c>
      <c r="CB301" s="2">
        <v>4</v>
      </c>
      <c r="CC301" s="2">
        <v>6</v>
      </c>
      <c r="CD301" s="2">
        <v>20</v>
      </c>
      <c r="CE301" s="2">
        <v>30</v>
      </c>
      <c r="CF301" s="2">
        <v>38</v>
      </c>
      <c r="CG301" s="2">
        <v>36</v>
      </c>
      <c r="CH301" s="2">
        <v>50</v>
      </c>
      <c r="CI301" s="2">
        <v>5</v>
      </c>
      <c r="CJ301" s="2">
        <v>94</v>
      </c>
      <c r="CK301" s="2">
        <v>83</v>
      </c>
      <c r="CL301" s="2">
        <v>68</v>
      </c>
      <c r="CM301" s="2">
        <v>30</v>
      </c>
      <c r="CN301" s="2">
        <v>6</v>
      </c>
      <c r="CO301" s="2">
        <v>34</v>
      </c>
      <c r="CP301" s="2">
        <v>34</v>
      </c>
      <c r="CQ301" s="2">
        <v>59</v>
      </c>
      <c r="CR301" s="2">
        <v>18</v>
      </c>
      <c r="CS301" s="2">
        <v>61</v>
      </c>
      <c r="CT301" s="2">
        <v>79</v>
      </c>
      <c r="CU301" s="2">
        <v>58</v>
      </c>
      <c r="CV301" s="2">
        <v>7</v>
      </c>
      <c r="CW301" s="2">
        <v>92</v>
      </c>
      <c r="CX301" s="2">
        <v>19</v>
      </c>
      <c r="CY301" s="2">
        <v>15</v>
      </c>
      <c r="CZ301" s="2">
        <v>44</v>
      </c>
      <c r="DA301" s="2">
        <v>67</v>
      </c>
      <c r="DB301" s="2">
        <v>12</v>
      </c>
      <c r="DC301" s="2">
        <v>16</v>
      </c>
      <c r="DD301" s="2">
        <v>16</v>
      </c>
      <c r="DE301" s="2">
        <v>63</v>
      </c>
      <c r="DF301" s="2">
        <v>43</v>
      </c>
      <c r="DG301" s="2">
        <v>80</v>
      </c>
      <c r="DH301" s="2">
        <v>2</v>
      </c>
      <c r="DI301" s="2">
        <v>13</v>
      </c>
      <c r="DJ301" s="2">
        <v>22</v>
      </c>
      <c r="DK301" s="2">
        <v>50</v>
      </c>
      <c r="DL301" s="2">
        <v>4</v>
      </c>
      <c r="DM301" s="2">
        <v>20</v>
      </c>
      <c r="DN301" s="2">
        <v>70</v>
      </c>
      <c r="DO301" s="2">
        <v>58</v>
      </c>
      <c r="DP301" s="2">
        <v>64</v>
      </c>
    </row>
    <row r="302" spans="19:120">
      <c r="S302" s="2">
        <v>1</v>
      </c>
      <c r="T302" s="2" t="str">
        <v>Zaia Fairley</v>
      </c>
      <c r="U302" s="2">
        <v>59</v>
      </c>
      <c r="V302" s="2">
        <v>13</v>
      </c>
      <c r="W302" s="2">
        <v>46</v>
      </c>
      <c r="X302" s="2">
        <v>57</v>
      </c>
      <c r="Y302" s="2">
        <v>22</v>
      </c>
      <c r="Z302" s="2">
        <v>64</v>
      </c>
      <c r="AA302" s="2">
        <v>13</v>
      </c>
      <c r="AB302" s="2">
        <v>86</v>
      </c>
      <c r="AC302" s="2">
        <v>96</v>
      </c>
      <c r="AD302" s="2">
        <v>31</v>
      </c>
      <c r="AE302" s="2">
        <v>15</v>
      </c>
      <c r="AF302" s="2">
        <v>29</v>
      </c>
      <c r="AG302" s="2">
        <v>88</v>
      </c>
      <c r="AH302" s="2">
        <v>95</v>
      </c>
      <c r="AI302" s="2">
        <v>56</v>
      </c>
      <c r="AJ302" s="2">
        <v>6</v>
      </c>
      <c r="AK302" s="2">
        <v>90</v>
      </c>
      <c r="AL302" s="2">
        <v>63</v>
      </c>
      <c r="AM302" s="2">
        <v>81</v>
      </c>
      <c r="AN302" s="2">
        <v>63</v>
      </c>
      <c r="AO302" s="2">
        <v>98</v>
      </c>
      <c r="AP302" s="2">
        <v>99</v>
      </c>
      <c r="AQ302" s="2">
        <v>98</v>
      </c>
      <c r="AR302" s="2">
        <v>86</v>
      </c>
      <c r="AS302" s="2">
        <v>3</v>
      </c>
      <c r="AT302" s="2">
        <v>7</v>
      </c>
      <c r="AU302" s="2">
        <v>17</v>
      </c>
      <c r="AV302" s="2">
        <v>64</v>
      </c>
      <c r="AW302" s="2">
        <v>31</v>
      </c>
      <c r="AX302" s="2">
        <v>83</v>
      </c>
      <c r="AY302" s="2">
        <v>9</v>
      </c>
      <c r="AZ302" s="2">
        <v>64</v>
      </c>
      <c r="BA302" s="2">
        <v>91</v>
      </c>
      <c r="BB302" s="2">
        <v>15</v>
      </c>
      <c r="BC302" s="2">
        <v>28</v>
      </c>
      <c r="BD302" s="2">
        <v>85</v>
      </c>
      <c r="BE302" s="2">
        <v>65</v>
      </c>
      <c r="BF302" s="2">
        <v>33</v>
      </c>
      <c r="BG302" s="2">
        <v>2</v>
      </c>
      <c r="BH302" s="2">
        <v>50</v>
      </c>
      <c r="BI302" s="2">
        <v>10</v>
      </c>
      <c r="BJ302" s="2">
        <v>75</v>
      </c>
      <c r="BK302" s="2">
        <v>24</v>
      </c>
      <c r="BL302" s="2">
        <v>46</v>
      </c>
      <c r="BM302" s="2">
        <v>40</v>
      </c>
      <c r="BN302" s="2">
        <v>22</v>
      </c>
      <c r="BO302" s="2">
        <v>92</v>
      </c>
      <c r="BP302" s="2">
        <v>35</v>
      </c>
      <c r="BQ302" s="2">
        <v>9</v>
      </c>
      <c r="BR302" s="2">
        <v>72</v>
      </c>
      <c r="BS302" s="2">
        <v>79</v>
      </c>
      <c r="BT302" s="2">
        <v>21</v>
      </c>
      <c r="BU302" s="2">
        <v>47</v>
      </c>
      <c r="BV302" s="2">
        <v>39</v>
      </c>
      <c r="BW302" s="2">
        <v>1</v>
      </c>
      <c r="BX302" s="2">
        <v>88</v>
      </c>
      <c r="BY302" s="2">
        <v>73</v>
      </c>
      <c r="BZ302" s="2">
        <v>55</v>
      </c>
      <c r="CA302" s="2">
        <v>72</v>
      </c>
      <c r="CB302" s="2">
        <v>42</v>
      </c>
      <c r="CC302" s="2">
        <v>93</v>
      </c>
      <c r="CD302" s="2">
        <v>54</v>
      </c>
      <c r="CE302" s="2">
        <v>72</v>
      </c>
      <c r="CF302" s="2">
        <v>87</v>
      </c>
      <c r="CG302" s="2">
        <v>60</v>
      </c>
      <c r="CH302" s="2">
        <v>80</v>
      </c>
      <c r="CI302" s="2">
        <v>56</v>
      </c>
      <c r="CJ302" s="2">
        <v>22</v>
      </c>
      <c r="CK302" s="2">
        <v>47</v>
      </c>
      <c r="CL302" s="2">
        <v>47</v>
      </c>
      <c r="CM302" s="2">
        <v>29</v>
      </c>
      <c r="CN302" s="2">
        <v>54</v>
      </c>
      <c r="CO302" s="2">
        <v>44</v>
      </c>
      <c r="CP302" s="2">
        <v>68</v>
      </c>
      <c r="CQ302" s="2">
        <v>70</v>
      </c>
      <c r="CR302" s="2">
        <v>40</v>
      </c>
      <c r="CS302" s="2">
        <v>8</v>
      </c>
      <c r="CT302" s="2">
        <v>60</v>
      </c>
      <c r="CU302" s="2">
        <v>98</v>
      </c>
      <c r="CV302" s="2">
        <v>56</v>
      </c>
      <c r="CW302" s="2">
        <v>31</v>
      </c>
      <c r="CX302" s="2">
        <v>19</v>
      </c>
      <c r="CY302" s="2">
        <v>40</v>
      </c>
      <c r="CZ302" s="2">
        <v>55</v>
      </c>
      <c r="DA302" s="2">
        <v>82</v>
      </c>
      <c r="DB302" s="2">
        <v>70</v>
      </c>
      <c r="DC302" s="2">
        <v>99</v>
      </c>
      <c r="DD302" s="2">
        <v>4</v>
      </c>
      <c r="DE302" s="2">
        <v>68</v>
      </c>
      <c r="DF302" s="2">
        <v>40</v>
      </c>
      <c r="DG302" s="2">
        <v>62</v>
      </c>
      <c r="DH302" s="2">
        <v>35</v>
      </c>
      <c r="DI302" s="2">
        <v>66</v>
      </c>
      <c r="DJ302" s="2">
        <v>23</v>
      </c>
      <c r="DK302" s="2">
        <v>38</v>
      </c>
      <c r="DL302" s="2">
        <v>83</v>
      </c>
      <c r="DM302" s="2">
        <v>11</v>
      </c>
      <c r="DN302" s="2">
        <v>13</v>
      </c>
      <c r="DO302" s="2">
        <v>10</v>
      </c>
      <c r="DP302" s="2">
        <v>33</v>
      </c>
    </row>
    <row r="303" spans="19:120">
      <c r="S303" s="2">
        <v>0</v>
      </c>
      <c r="T303" s="2" t="str">
        <v>Ellan Strathley</v>
      </c>
      <c r="U303" s="2">
        <v>87</v>
      </c>
      <c r="V303" s="2">
        <v>44</v>
      </c>
      <c r="W303" s="2">
        <v>18</v>
      </c>
      <c r="X303" s="2">
        <v>26</v>
      </c>
      <c r="Y303" s="2">
        <v>25</v>
      </c>
      <c r="Z303" s="2">
        <v>17</v>
      </c>
      <c r="AA303" s="2">
        <v>83</v>
      </c>
      <c r="AB303" s="2">
        <v>63</v>
      </c>
      <c r="AC303" s="2">
        <v>35</v>
      </c>
      <c r="AD303" s="2">
        <v>53</v>
      </c>
      <c r="AE303" s="2">
        <v>64</v>
      </c>
      <c r="AF303" s="2">
        <v>9</v>
      </c>
      <c r="AG303" s="2">
        <v>91</v>
      </c>
      <c r="AH303" s="2">
        <v>100</v>
      </c>
      <c r="AI303" s="2">
        <v>16</v>
      </c>
      <c r="AJ303" s="2">
        <v>30</v>
      </c>
      <c r="AK303" s="2">
        <v>86</v>
      </c>
      <c r="AL303" s="2">
        <v>68</v>
      </c>
      <c r="AM303" s="2">
        <v>74</v>
      </c>
      <c r="AN303" s="2">
        <v>10</v>
      </c>
      <c r="AO303" s="2">
        <v>65</v>
      </c>
      <c r="AP303" s="2">
        <v>62</v>
      </c>
      <c r="AQ303" s="2">
        <v>43</v>
      </c>
      <c r="AR303" s="2">
        <v>84</v>
      </c>
      <c r="AS303" s="2">
        <v>47</v>
      </c>
      <c r="AT303" s="2">
        <v>33</v>
      </c>
      <c r="AU303" s="2">
        <v>91</v>
      </c>
      <c r="AV303" s="2">
        <v>86</v>
      </c>
      <c r="AW303" s="2">
        <v>38</v>
      </c>
      <c r="AX303" s="2">
        <v>40</v>
      </c>
      <c r="AY303" s="2">
        <v>36</v>
      </c>
      <c r="AZ303" s="2">
        <v>52</v>
      </c>
      <c r="BA303" s="2">
        <v>2</v>
      </c>
      <c r="BB303" s="2">
        <v>50</v>
      </c>
      <c r="BC303" s="2">
        <v>25</v>
      </c>
      <c r="BD303" s="2">
        <v>91</v>
      </c>
      <c r="BE303" s="2">
        <v>20</v>
      </c>
      <c r="BF303" s="2">
        <v>41</v>
      </c>
      <c r="BG303" s="2">
        <v>71</v>
      </c>
      <c r="BH303" s="2">
        <v>3</v>
      </c>
      <c r="BI303" s="2">
        <v>60</v>
      </c>
      <c r="BJ303" s="2">
        <v>26</v>
      </c>
      <c r="BK303" s="2">
        <v>50</v>
      </c>
      <c r="BL303" s="2">
        <v>66</v>
      </c>
      <c r="BM303" s="2">
        <v>53</v>
      </c>
      <c r="BN303" s="2">
        <v>8</v>
      </c>
      <c r="BO303" s="2">
        <v>74</v>
      </c>
      <c r="BP303" s="2">
        <v>17</v>
      </c>
      <c r="BQ303" s="2">
        <v>65</v>
      </c>
      <c r="BR303" s="2">
        <v>46</v>
      </c>
      <c r="BS303" s="2">
        <v>50</v>
      </c>
      <c r="BT303" s="2">
        <v>21</v>
      </c>
      <c r="BU303" s="2">
        <v>61</v>
      </c>
      <c r="BV303" s="2">
        <v>13</v>
      </c>
      <c r="BW303" s="2">
        <v>75</v>
      </c>
      <c r="BX303" s="2">
        <v>67</v>
      </c>
      <c r="BY303" s="2">
        <v>19</v>
      </c>
      <c r="BZ303" s="2">
        <v>81</v>
      </c>
      <c r="CA303" s="2">
        <v>22</v>
      </c>
      <c r="CB303" s="2">
        <v>61</v>
      </c>
      <c r="CC303" s="2">
        <v>71</v>
      </c>
      <c r="CD303" s="2">
        <v>18</v>
      </c>
      <c r="CE303" s="2">
        <v>10</v>
      </c>
      <c r="CF303" s="2">
        <v>14</v>
      </c>
      <c r="CG303" s="2">
        <v>76</v>
      </c>
      <c r="CH303" s="2">
        <v>70</v>
      </c>
      <c r="CI303" s="2">
        <v>44</v>
      </c>
      <c r="CJ303" s="2">
        <v>33</v>
      </c>
      <c r="CK303" s="2">
        <v>11</v>
      </c>
      <c r="CL303" s="2">
        <v>81</v>
      </c>
      <c r="CM303" s="2">
        <v>81</v>
      </c>
      <c r="CN303" s="2">
        <v>48</v>
      </c>
      <c r="CO303" s="2">
        <v>42</v>
      </c>
      <c r="CP303" s="2">
        <v>100</v>
      </c>
      <c r="CQ303" s="2">
        <v>89</v>
      </c>
      <c r="CR303" s="2">
        <v>53</v>
      </c>
      <c r="CS303" s="2">
        <v>69</v>
      </c>
      <c r="CT303" s="2">
        <v>17</v>
      </c>
      <c r="CU303" s="2">
        <v>6</v>
      </c>
      <c r="CV303" s="2">
        <v>64</v>
      </c>
      <c r="CW303" s="2">
        <v>87</v>
      </c>
      <c r="CX303" s="2">
        <v>13</v>
      </c>
      <c r="CY303" s="2">
        <v>30</v>
      </c>
      <c r="CZ303" s="2">
        <v>7</v>
      </c>
      <c r="DA303" s="2">
        <v>40</v>
      </c>
      <c r="DB303" s="2">
        <v>12</v>
      </c>
      <c r="DC303" s="2">
        <v>4</v>
      </c>
      <c r="DD303" s="2">
        <v>40</v>
      </c>
      <c r="DE303" s="2">
        <v>83</v>
      </c>
      <c r="DF303" s="2">
        <v>46</v>
      </c>
      <c r="DG303" s="2">
        <v>96</v>
      </c>
      <c r="DH303" s="2">
        <v>74</v>
      </c>
      <c r="DI303" s="2">
        <v>66</v>
      </c>
      <c r="DJ303" s="2">
        <v>58</v>
      </c>
      <c r="DK303" s="2">
        <v>67</v>
      </c>
      <c r="DL303" s="2">
        <v>87</v>
      </c>
      <c r="DM303" s="2">
        <v>73</v>
      </c>
      <c r="DN303" s="2">
        <v>38</v>
      </c>
      <c r="DO303" s="2">
        <v>16</v>
      </c>
      <c r="DP303" s="2">
        <v>61</v>
      </c>
    </row>
    <row r="304" spans="19:120">
      <c r="S304" s="2">
        <v>0</v>
      </c>
      <c r="T304" s="2" t="str">
        <v>Lider Ravenley</v>
      </c>
      <c r="U304" s="2">
        <v>22</v>
      </c>
      <c r="V304" s="2">
        <v>79</v>
      </c>
      <c r="W304" s="2">
        <v>2</v>
      </c>
      <c r="X304" s="2">
        <v>8</v>
      </c>
      <c r="Y304" s="2">
        <v>29</v>
      </c>
      <c r="Z304" s="2">
        <v>13</v>
      </c>
      <c r="AA304" s="2">
        <v>53</v>
      </c>
      <c r="AB304" s="2">
        <v>55</v>
      </c>
      <c r="AC304" s="2">
        <v>77</v>
      </c>
      <c r="AD304" s="2">
        <v>48</v>
      </c>
      <c r="AE304" s="2">
        <v>23</v>
      </c>
      <c r="AF304" s="2">
        <v>46</v>
      </c>
      <c r="AG304" s="2">
        <v>33</v>
      </c>
      <c r="AH304" s="2">
        <v>26</v>
      </c>
      <c r="AI304" s="2">
        <v>88</v>
      </c>
      <c r="AJ304" s="2">
        <v>5</v>
      </c>
      <c r="AK304" s="2">
        <v>11</v>
      </c>
      <c r="AL304" s="2">
        <v>41</v>
      </c>
      <c r="AM304" s="2">
        <v>7</v>
      </c>
      <c r="AN304" s="2">
        <v>60</v>
      </c>
      <c r="AO304" s="2">
        <v>91</v>
      </c>
      <c r="AP304" s="2">
        <v>58</v>
      </c>
      <c r="AQ304" s="2">
        <v>20</v>
      </c>
      <c r="AR304" s="2">
        <v>100</v>
      </c>
      <c r="AS304" s="2">
        <v>54</v>
      </c>
      <c r="AT304" s="2">
        <v>69</v>
      </c>
      <c r="AU304" s="2">
        <v>24</v>
      </c>
      <c r="AV304" s="2">
        <v>75</v>
      </c>
      <c r="AW304" s="2">
        <v>32</v>
      </c>
      <c r="AX304" s="2">
        <v>20</v>
      </c>
      <c r="AY304" s="2">
        <v>50</v>
      </c>
      <c r="AZ304" s="2">
        <v>72</v>
      </c>
      <c r="BA304" s="2">
        <v>98</v>
      </c>
      <c r="BB304" s="2">
        <v>9</v>
      </c>
      <c r="BC304" s="2">
        <v>2</v>
      </c>
      <c r="BD304" s="2">
        <v>51</v>
      </c>
      <c r="BE304" s="2">
        <v>19</v>
      </c>
      <c r="BF304" s="2">
        <v>67</v>
      </c>
      <c r="BG304" s="2">
        <v>91</v>
      </c>
      <c r="BH304" s="2">
        <v>91</v>
      </c>
      <c r="BI304" s="2">
        <v>7</v>
      </c>
      <c r="BJ304" s="2">
        <v>35</v>
      </c>
      <c r="BK304" s="2">
        <v>10</v>
      </c>
      <c r="BL304" s="2">
        <v>42</v>
      </c>
      <c r="BM304" s="2">
        <v>59</v>
      </c>
      <c r="BN304" s="2">
        <v>22</v>
      </c>
      <c r="BO304" s="2">
        <v>15</v>
      </c>
      <c r="BP304" s="2">
        <v>100</v>
      </c>
      <c r="BQ304" s="2">
        <v>71</v>
      </c>
      <c r="BR304" s="2">
        <v>90</v>
      </c>
      <c r="BS304" s="2">
        <v>73</v>
      </c>
      <c r="BT304" s="2">
        <v>40</v>
      </c>
      <c r="BU304" s="2">
        <v>96</v>
      </c>
      <c r="BV304" s="2">
        <v>56</v>
      </c>
      <c r="BW304" s="2">
        <v>37</v>
      </c>
      <c r="BX304" s="2">
        <v>55</v>
      </c>
      <c r="BY304" s="2">
        <v>33</v>
      </c>
      <c r="BZ304" s="2">
        <v>75</v>
      </c>
      <c r="CA304" s="2">
        <v>23</v>
      </c>
      <c r="CB304" s="2">
        <v>28</v>
      </c>
      <c r="CC304" s="2">
        <v>15</v>
      </c>
      <c r="CD304" s="2">
        <v>82</v>
      </c>
      <c r="CE304" s="2">
        <v>4</v>
      </c>
      <c r="CF304" s="2">
        <v>93</v>
      </c>
      <c r="CG304" s="2">
        <v>35</v>
      </c>
      <c r="CH304" s="2">
        <v>73</v>
      </c>
      <c r="CI304" s="2">
        <v>26</v>
      </c>
      <c r="CJ304" s="2">
        <v>84</v>
      </c>
      <c r="CK304" s="2">
        <v>28</v>
      </c>
      <c r="CL304" s="2">
        <v>65</v>
      </c>
      <c r="CM304" s="2">
        <v>10</v>
      </c>
      <c r="CN304" s="2">
        <v>59</v>
      </c>
      <c r="CO304" s="2">
        <v>76</v>
      </c>
      <c r="CP304" s="2">
        <v>27</v>
      </c>
      <c r="CQ304" s="2">
        <v>5</v>
      </c>
      <c r="CR304" s="2">
        <v>77</v>
      </c>
      <c r="CS304" s="2">
        <v>64</v>
      </c>
      <c r="CT304" s="2">
        <v>31</v>
      </c>
      <c r="CU304" s="2">
        <v>1</v>
      </c>
      <c r="CV304" s="2">
        <v>65</v>
      </c>
      <c r="CW304" s="2">
        <v>72</v>
      </c>
      <c r="CX304" s="2">
        <v>19</v>
      </c>
      <c r="CY304" s="2">
        <v>7</v>
      </c>
      <c r="CZ304" s="2">
        <v>27</v>
      </c>
      <c r="DA304" s="2">
        <v>42</v>
      </c>
      <c r="DB304" s="2">
        <v>67</v>
      </c>
      <c r="DC304" s="2">
        <v>25</v>
      </c>
      <c r="DD304" s="2">
        <v>82</v>
      </c>
      <c r="DE304" s="2">
        <v>14</v>
      </c>
      <c r="DF304" s="2">
        <v>55</v>
      </c>
      <c r="DG304" s="2">
        <v>97</v>
      </c>
      <c r="DH304" s="2">
        <v>34</v>
      </c>
      <c r="DI304" s="2">
        <v>41</v>
      </c>
      <c r="DJ304" s="2">
        <v>89</v>
      </c>
      <c r="DK304" s="2">
        <v>92</v>
      </c>
      <c r="DL304" s="2">
        <v>1</v>
      </c>
      <c r="DM304" s="2">
        <v>91</v>
      </c>
      <c r="DN304" s="2">
        <v>12</v>
      </c>
      <c r="DO304" s="2">
        <v>89</v>
      </c>
      <c r="DP304" s="2">
        <v>72</v>
      </c>
    </row>
    <row r="305" spans="19:120">
      <c r="S305" s="2">
        <v>1</v>
      </c>
      <c r="T305" s="2" t="str">
        <v>Ryvin Crossdale</v>
      </c>
      <c r="U305" s="2">
        <v>5</v>
      </c>
      <c r="V305" s="2">
        <v>52</v>
      </c>
      <c r="W305" s="2">
        <v>54</v>
      </c>
      <c r="X305" s="2">
        <v>41</v>
      </c>
      <c r="Y305" s="2">
        <v>4</v>
      </c>
      <c r="Z305" s="2">
        <v>74</v>
      </c>
      <c r="AA305" s="2">
        <v>67</v>
      </c>
      <c r="AB305" s="2">
        <v>47</v>
      </c>
      <c r="AC305" s="2">
        <v>81</v>
      </c>
      <c r="AD305" s="2">
        <v>4</v>
      </c>
      <c r="AE305" s="2">
        <v>100</v>
      </c>
      <c r="AF305" s="2">
        <v>51</v>
      </c>
      <c r="AG305" s="2">
        <v>12</v>
      </c>
      <c r="AH305" s="2">
        <v>72</v>
      </c>
      <c r="AI305" s="2">
        <v>7</v>
      </c>
      <c r="AJ305" s="2">
        <v>50</v>
      </c>
      <c r="AK305" s="2">
        <v>14</v>
      </c>
      <c r="AL305" s="2">
        <v>85</v>
      </c>
      <c r="AM305" s="2">
        <v>76</v>
      </c>
      <c r="AN305" s="2">
        <v>2</v>
      </c>
      <c r="AO305" s="2">
        <v>27</v>
      </c>
      <c r="AP305" s="2">
        <v>27</v>
      </c>
      <c r="AQ305" s="2">
        <v>21</v>
      </c>
      <c r="AR305" s="2">
        <v>89</v>
      </c>
      <c r="AS305" s="2">
        <v>56</v>
      </c>
      <c r="AT305" s="2">
        <v>9</v>
      </c>
      <c r="AU305" s="2">
        <v>83</v>
      </c>
      <c r="AV305" s="2">
        <v>34</v>
      </c>
      <c r="AW305" s="2">
        <v>98</v>
      </c>
      <c r="AX305" s="2">
        <v>4</v>
      </c>
      <c r="AY305" s="2">
        <v>29</v>
      </c>
      <c r="AZ305" s="2">
        <v>5</v>
      </c>
      <c r="BA305" s="2">
        <v>100</v>
      </c>
      <c r="BB305" s="2">
        <v>18</v>
      </c>
      <c r="BC305" s="2">
        <v>94</v>
      </c>
      <c r="BD305" s="2">
        <v>40</v>
      </c>
      <c r="BE305" s="2">
        <v>36</v>
      </c>
      <c r="BF305" s="2">
        <v>79</v>
      </c>
      <c r="BG305" s="2">
        <v>94</v>
      </c>
      <c r="BH305" s="2">
        <v>39</v>
      </c>
      <c r="BI305" s="2">
        <v>50</v>
      </c>
      <c r="BJ305" s="2">
        <v>9</v>
      </c>
      <c r="BK305" s="2">
        <v>42</v>
      </c>
      <c r="BL305" s="2">
        <v>97</v>
      </c>
      <c r="BM305" s="2">
        <v>56</v>
      </c>
      <c r="BN305" s="2">
        <v>24</v>
      </c>
      <c r="BO305" s="2">
        <v>51</v>
      </c>
      <c r="BP305" s="2">
        <v>36</v>
      </c>
      <c r="BQ305" s="2">
        <v>56</v>
      </c>
      <c r="BR305" s="2">
        <v>14</v>
      </c>
      <c r="BS305" s="2">
        <v>49</v>
      </c>
      <c r="BT305" s="2">
        <v>89</v>
      </c>
      <c r="BU305" s="2">
        <v>100</v>
      </c>
      <c r="BV305" s="2">
        <v>32</v>
      </c>
      <c r="BW305" s="2">
        <v>24</v>
      </c>
      <c r="BX305" s="2">
        <v>6</v>
      </c>
      <c r="BY305" s="2">
        <v>15</v>
      </c>
      <c r="BZ305" s="2">
        <v>79</v>
      </c>
      <c r="CA305" s="2">
        <v>64</v>
      </c>
      <c r="CB305" s="2">
        <v>91</v>
      </c>
      <c r="CC305" s="2">
        <v>93</v>
      </c>
      <c r="CD305" s="2">
        <v>46</v>
      </c>
      <c r="CE305" s="2">
        <v>62</v>
      </c>
      <c r="CF305" s="2">
        <v>20</v>
      </c>
      <c r="CG305" s="2">
        <v>40</v>
      </c>
      <c r="CH305" s="2">
        <v>20</v>
      </c>
      <c r="CI305" s="2">
        <v>53</v>
      </c>
      <c r="CJ305" s="2">
        <v>90</v>
      </c>
      <c r="CK305" s="2">
        <v>89</v>
      </c>
      <c r="CL305" s="2">
        <v>8</v>
      </c>
      <c r="CM305" s="2">
        <v>18</v>
      </c>
      <c r="CN305" s="2">
        <v>18</v>
      </c>
      <c r="CO305" s="2">
        <v>26</v>
      </c>
      <c r="CP305" s="2">
        <v>32</v>
      </c>
      <c r="CQ305" s="2">
        <v>75</v>
      </c>
      <c r="CR305" s="2">
        <v>20</v>
      </c>
      <c r="CS305" s="2">
        <v>98</v>
      </c>
      <c r="CT305" s="2">
        <v>27</v>
      </c>
      <c r="CU305" s="2">
        <v>3</v>
      </c>
      <c r="CV305" s="2">
        <v>91</v>
      </c>
      <c r="CW305" s="2">
        <v>6</v>
      </c>
      <c r="CX305" s="2">
        <v>3</v>
      </c>
      <c r="CY305" s="2">
        <v>10</v>
      </c>
      <c r="CZ305" s="2">
        <v>34</v>
      </c>
      <c r="DA305" s="2">
        <v>96</v>
      </c>
      <c r="DB305" s="2">
        <v>20</v>
      </c>
      <c r="DC305" s="2">
        <v>46</v>
      </c>
      <c r="DD305" s="2">
        <v>51</v>
      </c>
      <c r="DE305" s="2">
        <v>60</v>
      </c>
      <c r="DF305" s="2">
        <v>27</v>
      </c>
      <c r="DG305" s="2">
        <v>79</v>
      </c>
      <c r="DH305" s="2">
        <v>34</v>
      </c>
      <c r="DI305" s="2">
        <v>40</v>
      </c>
      <c r="DJ305" s="2">
        <v>29</v>
      </c>
      <c r="DK305" s="2">
        <v>84</v>
      </c>
      <c r="DL305" s="2">
        <v>31</v>
      </c>
      <c r="DM305" s="2">
        <v>95</v>
      </c>
      <c r="DN305" s="2">
        <v>49</v>
      </c>
      <c r="DO305" s="2">
        <v>73</v>
      </c>
      <c r="DP305" s="2">
        <v>30</v>
      </c>
    </row>
    <row r="306" spans="19:120">
      <c r="S306" s="2">
        <v>0</v>
      </c>
      <c r="T306" s="2" t="str">
        <v>Brai Ashshaw</v>
      </c>
      <c r="U306" s="2">
        <v>39</v>
      </c>
      <c r="V306" s="2">
        <v>36</v>
      </c>
      <c r="W306" s="2">
        <v>56</v>
      </c>
      <c r="X306" s="2">
        <v>62</v>
      </c>
      <c r="Y306" s="2">
        <v>28</v>
      </c>
      <c r="Z306" s="2">
        <v>62</v>
      </c>
      <c r="AA306" s="2">
        <v>92</v>
      </c>
      <c r="AB306" s="2">
        <v>48</v>
      </c>
      <c r="AC306" s="2">
        <v>39</v>
      </c>
      <c r="AD306" s="2">
        <v>22</v>
      </c>
      <c r="AE306" s="2">
        <v>96</v>
      </c>
      <c r="AF306" s="2">
        <v>27</v>
      </c>
      <c r="AG306" s="2">
        <v>3</v>
      </c>
      <c r="AH306" s="2">
        <v>21</v>
      </c>
      <c r="AI306" s="2">
        <v>96</v>
      </c>
      <c r="AJ306" s="2">
        <v>34</v>
      </c>
      <c r="AK306" s="2">
        <v>15</v>
      </c>
      <c r="AL306" s="2">
        <v>57</v>
      </c>
      <c r="AM306" s="2">
        <v>36</v>
      </c>
      <c r="AN306" s="2">
        <v>21</v>
      </c>
      <c r="AO306" s="2">
        <v>36</v>
      </c>
      <c r="AP306" s="2">
        <v>22</v>
      </c>
      <c r="AQ306" s="2">
        <v>17</v>
      </c>
      <c r="AR306" s="2">
        <v>95</v>
      </c>
      <c r="AS306" s="2">
        <v>100</v>
      </c>
      <c r="AT306" s="2">
        <v>21</v>
      </c>
      <c r="AU306" s="2">
        <v>65</v>
      </c>
      <c r="AV306" s="2">
        <v>14</v>
      </c>
      <c r="AW306" s="2">
        <v>76</v>
      </c>
      <c r="AX306" s="2">
        <v>6</v>
      </c>
      <c r="AY306" s="2">
        <v>81</v>
      </c>
      <c r="AZ306" s="2">
        <v>46</v>
      </c>
      <c r="BA306" s="2">
        <v>2</v>
      </c>
      <c r="BB306" s="2">
        <v>16</v>
      </c>
      <c r="BC306" s="2">
        <v>32</v>
      </c>
      <c r="BD306" s="2">
        <v>34</v>
      </c>
      <c r="BE306" s="2">
        <v>63</v>
      </c>
      <c r="BF306" s="2">
        <v>70</v>
      </c>
      <c r="BG306" s="2">
        <v>33</v>
      </c>
      <c r="BH306" s="2">
        <v>15</v>
      </c>
      <c r="BI306" s="2">
        <v>8</v>
      </c>
      <c r="BJ306" s="2">
        <v>29</v>
      </c>
      <c r="BK306" s="2">
        <v>95</v>
      </c>
      <c r="BL306" s="2">
        <v>74</v>
      </c>
      <c r="BM306" s="2">
        <v>71</v>
      </c>
      <c r="BN306" s="2">
        <v>35</v>
      </c>
      <c r="BO306" s="2">
        <v>22</v>
      </c>
      <c r="BP306" s="2">
        <v>34</v>
      </c>
      <c r="BQ306" s="2">
        <v>28</v>
      </c>
      <c r="BR306" s="2">
        <v>54</v>
      </c>
      <c r="BS306" s="2">
        <v>52</v>
      </c>
      <c r="BT306" s="2">
        <v>39</v>
      </c>
      <c r="BU306" s="2">
        <v>88</v>
      </c>
      <c r="BV306" s="2">
        <v>82</v>
      </c>
      <c r="BW306" s="2">
        <v>4</v>
      </c>
      <c r="BX306" s="2">
        <v>87</v>
      </c>
      <c r="BY306" s="2">
        <v>42</v>
      </c>
      <c r="BZ306" s="2">
        <v>71</v>
      </c>
      <c r="CA306" s="2">
        <v>91</v>
      </c>
      <c r="CB306" s="2">
        <v>63</v>
      </c>
      <c r="CC306" s="2">
        <v>10</v>
      </c>
      <c r="CD306" s="2">
        <v>49</v>
      </c>
      <c r="CE306" s="2">
        <v>52</v>
      </c>
      <c r="CF306" s="2">
        <v>78</v>
      </c>
      <c r="CG306" s="2">
        <v>34</v>
      </c>
      <c r="CH306" s="2">
        <v>42</v>
      </c>
      <c r="CI306" s="2">
        <v>8</v>
      </c>
      <c r="CJ306" s="2">
        <v>45</v>
      </c>
      <c r="CK306" s="2">
        <v>57</v>
      </c>
      <c r="CL306" s="2">
        <v>33</v>
      </c>
      <c r="CM306" s="2">
        <v>35</v>
      </c>
      <c r="CN306" s="2">
        <v>9</v>
      </c>
      <c r="CO306" s="2">
        <v>77</v>
      </c>
      <c r="CP306" s="2">
        <v>85</v>
      </c>
      <c r="CQ306" s="2">
        <v>51</v>
      </c>
      <c r="CR306" s="2">
        <v>35</v>
      </c>
      <c r="CS306" s="2">
        <v>16</v>
      </c>
      <c r="CT306" s="2">
        <v>22</v>
      </c>
      <c r="CU306" s="2">
        <v>3</v>
      </c>
      <c r="CV306" s="2">
        <v>4</v>
      </c>
      <c r="CW306" s="2">
        <v>55</v>
      </c>
      <c r="CX306" s="2">
        <v>2</v>
      </c>
      <c r="CY306" s="2">
        <v>4</v>
      </c>
      <c r="CZ306" s="2">
        <v>14</v>
      </c>
      <c r="DA306" s="2">
        <v>89</v>
      </c>
      <c r="DB306" s="2">
        <v>90</v>
      </c>
      <c r="DC306" s="2">
        <v>79</v>
      </c>
      <c r="DD306" s="2">
        <v>5</v>
      </c>
      <c r="DE306" s="2">
        <v>59</v>
      </c>
      <c r="DF306" s="2">
        <v>31</v>
      </c>
      <c r="DG306" s="2">
        <v>9</v>
      </c>
      <c r="DH306" s="2">
        <v>16</v>
      </c>
      <c r="DI306" s="2">
        <v>76</v>
      </c>
      <c r="DJ306" s="2">
        <v>48</v>
      </c>
      <c r="DK306" s="2">
        <v>14</v>
      </c>
      <c r="DL306" s="2">
        <v>77</v>
      </c>
      <c r="DM306" s="2">
        <v>87</v>
      </c>
      <c r="DN306" s="2">
        <v>4</v>
      </c>
      <c r="DO306" s="2">
        <v>42</v>
      </c>
      <c r="DP306" s="2">
        <v>88</v>
      </c>
    </row>
    <row r="307" spans="19:120">
      <c r="S307" s="2">
        <v>0</v>
      </c>
      <c r="T307" s="2" t="str">
        <v>Galan Thorndale</v>
      </c>
      <c r="U307" s="2">
        <v>2</v>
      </c>
      <c r="V307" s="2">
        <v>23</v>
      </c>
      <c r="W307" s="2">
        <v>94</v>
      </c>
      <c r="X307" s="2">
        <v>7</v>
      </c>
      <c r="Y307" s="2">
        <v>77</v>
      </c>
      <c r="Z307" s="2">
        <v>23</v>
      </c>
      <c r="AA307" s="2">
        <v>19</v>
      </c>
      <c r="AB307" s="2">
        <v>33</v>
      </c>
      <c r="AC307" s="2">
        <v>85</v>
      </c>
      <c r="AD307" s="2">
        <v>79</v>
      </c>
      <c r="AE307" s="2">
        <v>20</v>
      </c>
      <c r="AF307" s="2">
        <v>37</v>
      </c>
      <c r="AG307" s="2">
        <v>66</v>
      </c>
      <c r="AH307" s="2">
        <v>26</v>
      </c>
      <c r="AI307" s="2">
        <v>35</v>
      </c>
      <c r="AJ307" s="2">
        <v>13</v>
      </c>
      <c r="AK307" s="2">
        <v>45</v>
      </c>
      <c r="AL307" s="2">
        <v>58</v>
      </c>
      <c r="AM307" s="2">
        <v>84</v>
      </c>
      <c r="AN307" s="2">
        <v>91</v>
      </c>
      <c r="AO307" s="2">
        <v>64</v>
      </c>
      <c r="AP307" s="2">
        <v>10</v>
      </c>
      <c r="AQ307" s="2">
        <v>7</v>
      </c>
      <c r="AR307" s="2">
        <v>99</v>
      </c>
      <c r="AS307" s="2">
        <v>76</v>
      </c>
      <c r="AT307" s="2">
        <v>28</v>
      </c>
      <c r="AU307" s="2">
        <v>92</v>
      </c>
      <c r="AV307" s="2">
        <v>100</v>
      </c>
      <c r="AW307" s="2">
        <v>84</v>
      </c>
      <c r="AX307" s="2">
        <v>78</v>
      </c>
      <c r="AY307" s="2">
        <v>91</v>
      </c>
      <c r="AZ307" s="2">
        <v>73</v>
      </c>
      <c r="BA307" s="2">
        <v>13</v>
      </c>
      <c r="BB307" s="2">
        <v>32</v>
      </c>
      <c r="BC307" s="2">
        <v>73</v>
      </c>
      <c r="BD307" s="2">
        <v>13</v>
      </c>
      <c r="BE307" s="2">
        <v>58</v>
      </c>
      <c r="BF307" s="2">
        <v>54</v>
      </c>
      <c r="BG307" s="2">
        <v>77</v>
      </c>
      <c r="BH307" s="2">
        <v>60</v>
      </c>
      <c r="BI307" s="2">
        <v>86</v>
      </c>
      <c r="BJ307" s="2">
        <v>7</v>
      </c>
      <c r="BK307" s="2">
        <v>72</v>
      </c>
      <c r="BL307" s="2">
        <v>5</v>
      </c>
      <c r="BM307" s="2">
        <v>91</v>
      </c>
      <c r="BN307" s="2">
        <v>88</v>
      </c>
      <c r="BO307" s="2">
        <v>72</v>
      </c>
      <c r="BP307" s="2">
        <v>4</v>
      </c>
      <c r="BQ307" s="2">
        <v>94</v>
      </c>
      <c r="BR307" s="2">
        <v>79</v>
      </c>
      <c r="BS307" s="2">
        <v>85</v>
      </c>
      <c r="BT307" s="2">
        <v>67</v>
      </c>
      <c r="BU307" s="2">
        <v>13</v>
      </c>
      <c r="BV307" s="2">
        <v>3</v>
      </c>
      <c r="BW307" s="2">
        <v>14</v>
      </c>
      <c r="BX307" s="2">
        <v>19</v>
      </c>
      <c r="BY307" s="2">
        <v>95</v>
      </c>
      <c r="BZ307" s="2">
        <v>1</v>
      </c>
      <c r="CA307" s="2">
        <v>80</v>
      </c>
      <c r="CB307" s="2">
        <v>21</v>
      </c>
      <c r="CC307" s="2">
        <v>26</v>
      </c>
      <c r="CD307" s="2">
        <v>51</v>
      </c>
      <c r="CE307" s="2">
        <v>61</v>
      </c>
      <c r="CF307" s="2">
        <v>70</v>
      </c>
      <c r="CG307" s="2">
        <v>2</v>
      </c>
      <c r="CH307" s="2">
        <v>72</v>
      </c>
      <c r="CI307" s="2">
        <v>30</v>
      </c>
      <c r="CJ307" s="2">
        <v>63</v>
      </c>
      <c r="CK307" s="2">
        <v>100</v>
      </c>
      <c r="CL307" s="2">
        <v>41</v>
      </c>
      <c r="CM307" s="2">
        <v>82</v>
      </c>
      <c r="CN307" s="2">
        <v>4</v>
      </c>
      <c r="CO307" s="2">
        <v>85</v>
      </c>
      <c r="CP307" s="2">
        <v>64</v>
      </c>
      <c r="CQ307" s="2">
        <v>27</v>
      </c>
      <c r="CR307" s="2">
        <v>25</v>
      </c>
      <c r="CS307" s="2">
        <v>20</v>
      </c>
      <c r="CT307" s="2">
        <v>47</v>
      </c>
      <c r="CU307" s="2">
        <v>45</v>
      </c>
      <c r="CV307" s="2">
        <v>87</v>
      </c>
      <c r="CW307" s="2">
        <v>65</v>
      </c>
      <c r="CX307" s="2">
        <v>82</v>
      </c>
      <c r="CY307" s="2">
        <v>39</v>
      </c>
      <c r="CZ307" s="2">
        <v>84</v>
      </c>
      <c r="DA307" s="2">
        <v>3</v>
      </c>
      <c r="DB307" s="2">
        <v>88</v>
      </c>
      <c r="DC307" s="2">
        <v>84</v>
      </c>
      <c r="DD307" s="2">
        <v>50</v>
      </c>
      <c r="DE307" s="2">
        <v>72</v>
      </c>
      <c r="DF307" s="2">
        <v>38</v>
      </c>
      <c r="DG307" s="2">
        <v>73</v>
      </c>
      <c r="DH307" s="2">
        <v>86</v>
      </c>
      <c r="DI307" s="2">
        <v>53</v>
      </c>
      <c r="DJ307" s="2">
        <v>92</v>
      </c>
      <c r="DK307" s="2">
        <v>78</v>
      </c>
      <c r="DL307" s="2">
        <v>45</v>
      </c>
      <c r="DM307" s="2">
        <v>86</v>
      </c>
      <c r="DN307" s="2">
        <v>54</v>
      </c>
      <c r="DO307" s="2">
        <v>47</v>
      </c>
      <c r="DP307" s="2">
        <v>38</v>
      </c>
    </row>
    <row r="308" spans="19:120">
      <c r="S308" s="2">
        <v>0</v>
      </c>
      <c r="T308" s="2" t="str">
        <v>Keiva Strathchild</v>
      </c>
      <c r="U308" s="2">
        <v>11</v>
      </c>
      <c r="V308" s="2">
        <v>9</v>
      </c>
      <c r="W308" s="2">
        <v>62</v>
      </c>
      <c r="X308" s="2">
        <v>28</v>
      </c>
      <c r="Y308" s="2">
        <v>2</v>
      </c>
      <c r="Z308" s="2">
        <v>30</v>
      </c>
      <c r="AA308" s="2">
        <v>84</v>
      </c>
      <c r="AB308" s="2">
        <v>65</v>
      </c>
      <c r="AC308" s="2">
        <v>86</v>
      </c>
      <c r="AD308" s="2">
        <v>4</v>
      </c>
      <c r="AE308" s="2">
        <v>8</v>
      </c>
      <c r="AF308" s="2">
        <v>87</v>
      </c>
      <c r="AG308" s="2">
        <v>82</v>
      </c>
      <c r="AH308" s="2">
        <v>55</v>
      </c>
      <c r="AI308" s="2">
        <v>80</v>
      </c>
      <c r="AJ308" s="2">
        <v>20</v>
      </c>
      <c r="AK308" s="2">
        <v>77</v>
      </c>
      <c r="AL308" s="2">
        <v>42</v>
      </c>
      <c r="AM308" s="2">
        <v>69</v>
      </c>
      <c r="AN308" s="2">
        <v>67</v>
      </c>
      <c r="AO308" s="2">
        <v>22</v>
      </c>
      <c r="AP308" s="2">
        <v>74</v>
      </c>
      <c r="AQ308" s="2">
        <v>13</v>
      </c>
      <c r="AR308" s="2">
        <v>28</v>
      </c>
      <c r="AS308" s="2">
        <v>89</v>
      </c>
      <c r="AT308" s="2">
        <v>14</v>
      </c>
      <c r="AU308" s="2">
        <v>29</v>
      </c>
      <c r="AV308" s="2">
        <v>87</v>
      </c>
      <c r="AW308" s="2">
        <v>76</v>
      </c>
      <c r="AX308" s="2">
        <v>19</v>
      </c>
      <c r="AY308" s="2">
        <v>4</v>
      </c>
      <c r="AZ308" s="2">
        <v>14</v>
      </c>
      <c r="BA308" s="2">
        <v>26</v>
      </c>
      <c r="BB308" s="2">
        <v>53</v>
      </c>
      <c r="BC308" s="2">
        <v>91</v>
      </c>
      <c r="BD308" s="2">
        <v>36</v>
      </c>
      <c r="BE308" s="2">
        <v>70</v>
      </c>
      <c r="BF308" s="2">
        <v>56</v>
      </c>
      <c r="BG308" s="2">
        <v>73</v>
      </c>
      <c r="BH308" s="2">
        <v>10</v>
      </c>
      <c r="BI308" s="2">
        <v>35</v>
      </c>
      <c r="BJ308" s="2">
        <v>15</v>
      </c>
      <c r="BK308" s="2">
        <v>8</v>
      </c>
      <c r="BL308" s="2">
        <v>50</v>
      </c>
      <c r="BM308" s="2">
        <v>98</v>
      </c>
      <c r="BN308" s="2">
        <v>70</v>
      </c>
      <c r="BO308" s="2">
        <v>58</v>
      </c>
      <c r="BP308" s="2">
        <v>2</v>
      </c>
      <c r="BQ308" s="2">
        <v>4</v>
      </c>
      <c r="BR308" s="2">
        <v>24</v>
      </c>
      <c r="BS308" s="2">
        <v>73</v>
      </c>
      <c r="BT308" s="2">
        <v>33</v>
      </c>
      <c r="BU308" s="2">
        <v>58</v>
      </c>
      <c r="BV308" s="2">
        <v>81</v>
      </c>
      <c r="BW308" s="2">
        <v>90</v>
      </c>
      <c r="BX308" s="2">
        <v>11</v>
      </c>
      <c r="BY308" s="2">
        <v>87</v>
      </c>
      <c r="BZ308" s="2">
        <v>61</v>
      </c>
      <c r="CA308" s="2">
        <v>11</v>
      </c>
      <c r="CB308" s="2">
        <v>7</v>
      </c>
      <c r="CC308" s="2">
        <v>3</v>
      </c>
      <c r="CD308" s="2">
        <v>70</v>
      </c>
      <c r="CE308" s="2">
        <v>77</v>
      </c>
      <c r="CF308" s="2">
        <v>65</v>
      </c>
      <c r="CG308" s="2">
        <v>49</v>
      </c>
      <c r="CH308" s="2">
        <v>100</v>
      </c>
      <c r="CI308" s="2">
        <v>15</v>
      </c>
      <c r="CJ308" s="2">
        <v>34</v>
      </c>
      <c r="CK308" s="2">
        <v>70</v>
      </c>
      <c r="CL308" s="2">
        <v>16</v>
      </c>
      <c r="CM308" s="2">
        <v>9</v>
      </c>
      <c r="CN308" s="2">
        <v>88</v>
      </c>
      <c r="CO308" s="2">
        <v>3</v>
      </c>
      <c r="CP308" s="2">
        <v>24</v>
      </c>
      <c r="CQ308" s="2">
        <v>82</v>
      </c>
      <c r="CR308" s="2">
        <v>53</v>
      </c>
      <c r="CS308" s="2">
        <v>47</v>
      </c>
      <c r="CT308" s="2">
        <v>35</v>
      </c>
      <c r="CU308" s="2">
        <v>45</v>
      </c>
      <c r="CV308" s="2">
        <v>20</v>
      </c>
      <c r="CW308" s="2">
        <v>94</v>
      </c>
      <c r="CX308" s="2">
        <v>78</v>
      </c>
      <c r="CY308" s="2">
        <v>35</v>
      </c>
      <c r="CZ308" s="2">
        <v>70</v>
      </c>
      <c r="DA308" s="2">
        <v>44</v>
      </c>
      <c r="DB308" s="2">
        <v>73</v>
      </c>
      <c r="DC308" s="2">
        <v>57</v>
      </c>
      <c r="DD308" s="2">
        <v>4</v>
      </c>
      <c r="DE308" s="2">
        <v>81</v>
      </c>
      <c r="DF308" s="2">
        <v>65</v>
      </c>
      <c r="DG308" s="2">
        <v>15</v>
      </c>
      <c r="DH308" s="2">
        <v>3</v>
      </c>
      <c r="DI308" s="2">
        <v>43</v>
      </c>
      <c r="DJ308" s="2">
        <v>45</v>
      </c>
      <c r="DK308" s="2">
        <v>8</v>
      </c>
      <c r="DL308" s="2">
        <v>36</v>
      </c>
      <c r="DM308" s="2">
        <v>54</v>
      </c>
      <c r="DN308" s="2">
        <v>51</v>
      </c>
      <c r="DO308" s="2">
        <v>85</v>
      </c>
      <c r="DP308" s="2">
        <v>64</v>
      </c>
    </row>
    <row r="309" spans="19:120">
      <c r="S309" s="2">
        <v>1</v>
      </c>
      <c r="T309" s="2" t="str">
        <v>Sienna Forswell</v>
      </c>
      <c r="U309" s="2">
        <v>52</v>
      </c>
      <c r="V309" s="2">
        <v>76</v>
      </c>
      <c r="W309" s="2">
        <v>9</v>
      </c>
      <c r="X309" s="2">
        <v>66</v>
      </c>
      <c r="Y309" s="2">
        <v>31</v>
      </c>
      <c r="Z309" s="2">
        <v>68</v>
      </c>
      <c r="AA309" s="2">
        <v>19</v>
      </c>
      <c r="AB309" s="2">
        <v>36</v>
      </c>
      <c r="AC309" s="2">
        <v>76</v>
      </c>
      <c r="AD309" s="2">
        <v>42</v>
      </c>
      <c r="AE309" s="2">
        <v>13</v>
      </c>
      <c r="AF309" s="2">
        <v>36</v>
      </c>
      <c r="AG309" s="2">
        <v>63</v>
      </c>
      <c r="AH309" s="2">
        <v>11</v>
      </c>
      <c r="AI309" s="2">
        <v>51</v>
      </c>
      <c r="AJ309" s="2">
        <v>73</v>
      </c>
      <c r="AK309" s="2">
        <v>21</v>
      </c>
      <c r="AL309" s="2">
        <v>77</v>
      </c>
      <c r="AM309" s="2">
        <v>3</v>
      </c>
      <c r="AN309" s="2">
        <v>16</v>
      </c>
      <c r="AO309" s="2">
        <v>66</v>
      </c>
      <c r="AP309" s="2">
        <v>91</v>
      </c>
      <c r="AQ309" s="2">
        <v>4</v>
      </c>
      <c r="AR309" s="2">
        <v>20</v>
      </c>
      <c r="AS309" s="2">
        <v>28</v>
      </c>
      <c r="AT309" s="2">
        <v>9</v>
      </c>
      <c r="AU309" s="2">
        <v>28</v>
      </c>
      <c r="AV309" s="2">
        <v>68</v>
      </c>
      <c r="AW309" s="2">
        <v>82</v>
      </c>
      <c r="AX309" s="2">
        <v>68</v>
      </c>
      <c r="AY309" s="2">
        <v>100</v>
      </c>
      <c r="AZ309" s="2">
        <v>42</v>
      </c>
      <c r="BA309" s="2">
        <v>43</v>
      </c>
      <c r="BB309" s="2">
        <v>84</v>
      </c>
      <c r="BC309" s="2">
        <v>38</v>
      </c>
      <c r="BD309" s="2">
        <v>45</v>
      </c>
      <c r="BE309" s="2">
        <v>34</v>
      </c>
      <c r="BF309" s="2">
        <v>62</v>
      </c>
      <c r="BG309" s="2">
        <v>99</v>
      </c>
      <c r="BH309" s="2">
        <v>8</v>
      </c>
      <c r="BI309" s="2">
        <v>12</v>
      </c>
      <c r="BJ309" s="2">
        <v>19</v>
      </c>
      <c r="BK309" s="2">
        <v>3</v>
      </c>
      <c r="BL309" s="2">
        <v>8</v>
      </c>
      <c r="BM309" s="2">
        <v>4</v>
      </c>
      <c r="BN309" s="2">
        <v>34</v>
      </c>
      <c r="BO309" s="2">
        <v>51</v>
      </c>
      <c r="BP309" s="2">
        <v>92</v>
      </c>
      <c r="BQ309" s="2">
        <v>21</v>
      </c>
      <c r="BR309" s="2">
        <v>73</v>
      </c>
      <c r="BS309" s="2">
        <v>36</v>
      </c>
      <c r="BT309" s="2">
        <v>52</v>
      </c>
      <c r="BU309" s="2">
        <v>3</v>
      </c>
      <c r="BV309" s="2">
        <v>16</v>
      </c>
      <c r="BW309" s="2">
        <v>76</v>
      </c>
      <c r="BX309" s="2">
        <v>51</v>
      </c>
      <c r="BY309" s="2">
        <v>42</v>
      </c>
      <c r="BZ309" s="2">
        <v>21</v>
      </c>
      <c r="CA309" s="2">
        <v>51</v>
      </c>
      <c r="CB309" s="2">
        <v>92</v>
      </c>
      <c r="CC309" s="2">
        <v>79</v>
      </c>
      <c r="CD309" s="2">
        <v>18</v>
      </c>
      <c r="CE309" s="2">
        <v>81</v>
      </c>
      <c r="CF309" s="2">
        <v>23</v>
      </c>
      <c r="CG309" s="2">
        <v>20</v>
      </c>
      <c r="CH309" s="2">
        <v>87</v>
      </c>
      <c r="CI309" s="2">
        <v>48</v>
      </c>
      <c r="CJ309" s="2">
        <v>98</v>
      </c>
      <c r="CK309" s="2">
        <v>56</v>
      </c>
      <c r="CL309" s="2">
        <v>30</v>
      </c>
      <c r="CM309" s="2">
        <v>93</v>
      </c>
      <c r="CN309" s="2">
        <v>3</v>
      </c>
      <c r="CO309" s="2">
        <v>33</v>
      </c>
      <c r="CP309" s="2">
        <v>84</v>
      </c>
      <c r="CQ309" s="2">
        <v>40</v>
      </c>
      <c r="CR309" s="2">
        <v>37</v>
      </c>
      <c r="CS309" s="2">
        <v>22</v>
      </c>
      <c r="CT309" s="2">
        <v>95</v>
      </c>
      <c r="CU309" s="2">
        <v>94</v>
      </c>
      <c r="CV309" s="2">
        <v>17</v>
      </c>
      <c r="CW309" s="2">
        <v>35</v>
      </c>
      <c r="CX309" s="2">
        <v>27</v>
      </c>
      <c r="CY309" s="2">
        <v>43</v>
      </c>
      <c r="CZ309" s="2">
        <v>39</v>
      </c>
      <c r="DA309" s="2">
        <v>78</v>
      </c>
      <c r="DB309" s="2">
        <v>29</v>
      </c>
      <c r="DC309" s="2">
        <v>8</v>
      </c>
      <c r="DD309" s="2">
        <v>17</v>
      </c>
      <c r="DE309" s="2">
        <v>8</v>
      </c>
      <c r="DF309" s="2">
        <v>8</v>
      </c>
      <c r="DG309" s="2">
        <v>8</v>
      </c>
      <c r="DH309" s="2">
        <v>76</v>
      </c>
      <c r="DI309" s="2">
        <v>21</v>
      </c>
      <c r="DJ309" s="2">
        <v>69</v>
      </c>
      <c r="DK309" s="2">
        <v>43</v>
      </c>
      <c r="DL309" s="2">
        <v>74</v>
      </c>
      <c r="DM309" s="2">
        <v>32</v>
      </c>
      <c r="DN309" s="2">
        <v>21</v>
      </c>
      <c r="DO309" s="2">
        <v>61</v>
      </c>
      <c r="DP309" s="2">
        <v>31</v>
      </c>
    </row>
    <row r="310" spans="19:120">
      <c r="S310" s="2">
        <v>0</v>
      </c>
      <c r="T310" s="2" t="str">
        <v>Jara Vexley</v>
      </c>
      <c r="U310" s="2">
        <v>5</v>
      </c>
      <c r="V310" s="2">
        <v>34</v>
      </c>
      <c r="W310" s="2">
        <v>78</v>
      </c>
      <c r="X310" s="2">
        <v>44</v>
      </c>
      <c r="Y310" s="2">
        <v>94</v>
      </c>
      <c r="Z310" s="2">
        <v>49</v>
      </c>
      <c r="AA310" s="2">
        <v>18</v>
      </c>
      <c r="AB310" s="2">
        <v>25</v>
      </c>
      <c r="AC310" s="2">
        <v>3</v>
      </c>
      <c r="AD310" s="2">
        <v>20</v>
      </c>
      <c r="AE310" s="2">
        <v>56</v>
      </c>
      <c r="AF310" s="2">
        <v>57</v>
      </c>
      <c r="AG310" s="2">
        <v>79</v>
      </c>
      <c r="AH310" s="2">
        <v>2</v>
      </c>
      <c r="AI310" s="2">
        <v>79</v>
      </c>
      <c r="AJ310" s="2">
        <v>46</v>
      </c>
      <c r="AK310" s="2">
        <v>93</v>
      </c>
      <c r="AL310" s="2">
        <v>40</v>
      </c>
      <c r="AM310" s="2">
        <v>100</v>
      </c>
      <c r="AN310" s="2">
        <v>49</v>
      </c>
      <c r="AO310" s="2">
        <v>34</v>
      </c>
      <c r="AP310" s="2">
        <v>5</v>
      </c>
      <c r="AQ310" s="2">
        <v>83</v>
      </c>
      <c r="AR310" s="2">
        <v>8</v>
      </c>
      <c r="AS310" s="2">
        <v>11</v>
      </c>
      <c r="AT310" s="2">
        <v>30</v>
      </c>
      <c r="AU310" s="2">
        <v>53</v>
      </c>
      <c r="AV310" s="2">
        <v>79</v>
      </c>
      <c r="AW310" s="2">
        <v>90</v>
      </c>
      <c r="AX310" s="2">
        <v>95</v>
      </c>
      <c r="AY310" s="2">
        <v>10</v>
      </c>
      <c r="AZ310" s="2">
        <v>6</v>
      </c>
      <c r="BA310" s="2">
        <v>89</v>
      </c>
      <c r="BB310" s="2">
        <v>57</v>
      </c>
      <c r="BC310" s="2">
        <v>4</v>
      </c>
      <c r="BD310" s="2">
        <v>46</v>
      </c>
      <c r="BE310" s="2">
        <v>45</v>
      </c>
      <c r="BF310" s="2">
        <v>80</v>
      </c>
      <c r="BG310" s="2">
        <v>59</v>
      </c>
      <c r="BH310" s="2">
        <v>55</v>
      </c>
      <c r="BI310" s="2">
        <v>58</v>
      </c>
      <c r="BJ310" s="2">
        <v>95</v>
      </c>
      <c r="BK310" s="2">
        <v>61</v>
      </c>
      <c r="BL310" s="2">
        <v>70</v>
      </c>
      <c r="BM310" s="2">
        <v>46</v>
      </c>
      <c r="BN310" s="2">
        <v>53</v>
      </c>
      <c r="BO310" s="2">
        <v>55</v>
      </c>
      <c r="BP310" s="2">
        <v>85</v>
      </c>
      <c r="BQ310" s="2">
        <v>25</v>
      </c>
      <c r="BR310" s="2">
        <v>17</v>
      </c>
      <c r="BS310" s="2">
        <v>75</v>
      </c>
      <c r="BT310" s="2">
        <v>88</v>
      </c>
      <c r="BU310" s="2">
        <v>45</v>
      </c>
      <c r="BV310" s="2">
        <v>58</v>
      </c>
      <c r="BW310" s="2">
        <v>61</v>
      </c>
      <c r="BX310" s="2">
        <v>82</v>
      </c>
      <c r="BY310" s="2">
        <v>13</v>
      </c>
      <c r="BZ310" s="2">
        <v>7</v>
      </c>
      <c r="CA310" s="2">
        <v>54</v>
      </c>
      <c r="CB310" s="2">
        <v>7</v>
      </c>
      <c r="CC310" s="2">
        <v>32</v>
      </c>
      <c r="CD310" s="2">
        <v>29</v>
      </c>
      <c r="CE310" s="2">
        <v>23</v>
      </c>
      <c r="CF310" s="2">
        <v>51</v>
      </c>
      <c r="CG310" s="2">
        <v>45</v>
      </c>
      <c r="CH310" s="2">
        <v>45</v>
      </c>
      <c r="CI310" s="2">
        <v>85</v>
      </c>
      <c r="CJ310" s="2">
        <v>55</v>
      </c>
      <c r="CK310" s="2">
        <v>9</v>
      </c>
      <c r="CL310" s="2">
        <v>64</v>
      </c>
      <c r="CM310" s="2">
        <v>98</v>
      </c>
      <c r="CN310" s="2">
        <v>80</v>
      </c>
      <c r="CO310" s="2">
        <v>50</v>
      </c>
      <c r="CP310" s="2">
        <v>85</v>
      </c>
      <c r="CQ310" s="2">
        <v>78</v>
      </c>
      <c r="CR310" s="2">
        <v>51</v>
      </c>
      <c r="CS310" s="2">
        <v>86</v>
      </c>
      <c r="CT310" s="2">
        <v>14</v>
      </c>
      <c r="CU310" s="2">
        <v>1</v>
      </c>
      <c r="CV310" s="2">
        <v>95</v>
      </c>
      <c r="CW310" s="2">
        <v>71</v>
      </c>
      <c r="CX310" s="2">
        <v>66</v>
      </c>
      <c r="CY310" s="2">
        <v>49</v>
      </c>
      <c r="CZ310" s="2">
        <v>5</v>
      </c>
      <c r="DA310" s="2">
        <v>46</v>
      </c>
      <c r="DB310" s="2">
        <v>92</v>
      </c>
      <c r="DC310" s="2">
        <v>79</v>
      </c>
      <c r="DD310" s="2">
        <v>97</v>
      </c>
      <c r="DE310" s="2">
        <v>30</v>
      </c>
      <c r="DF310" s="2">
        <v>55</v>
      </c>
      <c r="DG310" s="2">
        <v>24</v>
      </c>
      <c r="DH310" s="2">
        <v>23</v>
      </c>
      <c r="DI310" s="2">
        <v>39</v>
      </c>
      <c r="DJ310" s="2">
        <v>48</v>
      </c>
      <c r="DK310" s="2">
        <v>51</v>
      </c>
      <c r="DL310" s="2">
        <v>41</v>
      </c>
      <c r="DM310" s="2">
        <v>82</v>
      </c>
      <c r="DN310" s="2">
        <v>43</v>
      </c>
      <c r="DO310" s="2">
        <v>61</v>
      </c>
      <c r="DP310" s="2">
        <v>83</v>
      </c>
    </row>
    <row r="311" spans="19:120">
      <c r="S311" s="2">
        <v>0</v>
      </c>
      <c r="T311" s="2" t="str">
        <v>Gason Fairder</v>
      </c>
      <c r="U311" s="2">
        <v>14</v>
      </c>
      <c r="V311" s="2">
        <v>44</v>
      </c>
      <c r="W311" s="2">
        <v>39</v>
      </c>
      <c r="X311" s="2">
        <v>38</v>
      </c>
      <c r="Y311" s="2">
        <v>70</v>
      </c>
      <c r="Z311" s="2">
        <v>31</v>
      </c>
      <c r="AA311" s="2">
        <v>8</v>
      </c>
      <c r="AB311" s="2">
        <v>23</v>
      </c>
      <c r="AC311" s="2">
        <v>19</v>
      </c>
      <c r="AD311" s="2">
        <v>4</v>
      </c>
      <c r="AE311" s="2">
        <v>31</v>
      </c>
      <c r="AF311" s="2">
        <v>34</v>
      </c>
      <c r="AG311" s="2">
        <v>56</v>
      </c>
      <c r="AH311" s="2">
        <v>43</v>
      </c>
      <c r="AI311" s="2">
        <v>24</v>
      </c>
      <c r="AJ311" s="2">
        <v>1</v>
      </c>
      <c r="AK311" s="2">
        <v>46</v>
      </c>
      <c r="AL311" s="2">
        <v>80</v>
      </c>
      <c r="AM311" s="2">
        <v>79</v>
      </c>
      <c r="AN311" s="2">
        <v>53</v>
      </c>
      <c r="AO311" s="2">
        <v>63</v>
      </c>
      <c r="AP311" s="2">
        <v>12</v>
      </c>
      <c r="AQ311" s="2">
        <v>63</v>
      </c>
      <c r="AR311" s="2">
        <v>51</v>
      </c>
      <c r="AS311" s="2">
        <v>81</v>
      </c>
      <c r="AT311" s="2">
        <v>70</v>
      </c>
      <c r="AU311" s="2">
        <v>96</v>
      </c>
      <c r="AV311" s="2">
        <v>85</v>
      </c>
      <c r="AW311" s="2">
        <v>43</v>
      </c>
      <c r="AX311" s="2">
        <v>93</v>
      </c>
      <c r="AY311" s="2">
        <v>54</v>
      </c>
      <c r="AZ311" s="2">
        <v>83</v>
      </c>
      <c r="BA311" s="2">
        <v>28</v>
      </c>
      <c r="BB311" s="2">
        <v>22</v>
      </c>
      <c r="BC311" s="2">
        <v>56</v>
      </c>
      <c r="BD311" s="2">
        <v>1</v>
      </c>
      <c r="BE311" s="2">
        <v>28</v>
      </c>
      <c r="BF311" s="2">
        <v>7</v>
      </c>
      <c r="BG311" s="2">
        <v>12</v>
      </c>
      <c r="BH311" s="2">
        <v>37</v>
      </c>
      <c r="BI311" s="2">
        <v>6</v>
      </c>
      <c r="BJ311" s="2">
        <v>45</v>
      </c>
      <c r="BK311" s="2">
        <v>74</v>
      </c>
      <c r="BL311" s="2">
        <v>67</v>
      </c>
      <c r="BM311" s="2">
        <v>17</v>
      </c>
      <c r="BN311" s="2">
        <v>70</v>
      </c>
      <c r="BO311" s="2">
        <v>42</v>
      </c>
      <c r="BP311" s="2">
        <v>12</v>
      </c>
      <c r="BQ311" s="2">
        <v>13</v>
      </c>
      <c r="BR311" s="2">
        <v>60</v>
      </c>
      <c r="BS311" s="2">
        <v>29</v>
      </c>
      <c r="BT311" s="2">
        <v>19</v>
      </c>
      <c r="BU311" s="2">
        <v>27</v>
      </c>
      <c r="BV311" s="2">
        <v>62</v>
      </c>
      <c r="BW311" s="2">
        <v>10</v>
      </c>
      <c r="BX311" s="2">
        <v>62</v>
      </c>
      <c r="BY311" s="2">
        <v>59</v>
      </c>
      <c r="BZ311" s="2">
        <v>28</v>
      </c>
      <c r="CA311" s="2">
        <v>82</v>
      </c>
      <c r="CB311" s="2">
        <v>10</v>
      </c>
      <c r="CC311" s="2">
        <v>21</v>
      </c>
      <c r="CD311" s="2">
        <v>80</v>
      </c>
      <c r="CE311" s="2">
        <v>16</v>
      </c>
      <c r="CF311" s="2">
        <v>22</v>
      </c>
      <c r="CG311" s="2">
        <v>80</v>
      </c>
      <c r="CH311" s="2">
        <v>70</v>
      </c>
      <c r="CI311" s="2">
        <v>91</v>
      </c>
      <c r="CJ311" s="2">
        <v>75</v>
      </c>
      <c r="CK311" s="2">
        <v>84</v>
      </c>
      <c r="CL311" s="2">
        <v>78</v>
      </c>
      <c r="CM311" s="2">
        <v>83</v>
      </c>
      <c r="CN311" s="2">
        <v>14</v>
      </c>
      <c r="CO311" s="2">
        <v>53</v>
      </c>
      <c r="CP311" s="2">
        <v>33</v>
      </c>
      <c r="CQ311" s="2">
        <v>17</v>
      </c>
      <c r="CR311" s="2">
        <v>22</v>
      </c>
      <c r="CS311" s="2">
        <v>42</v>
      </c>
      <c r="CT311" s="2">
        <v>10</v>
      </c>
      <c r="CU311" s="2">
        <v>92</v>
      </c>
      <c r="CV311" s="2">
        <v>68</v>
      </c>
      <c r="CW311" s="2">
        <v>10</v>
      </c>
      <c r="CX311" s="2">
        <v>87</v>
      </c>
      <c r="CY311" s="2">
        <v>10</v>
      </c>
      <c r="CZ311" s="2">
        <v>47</v>
      </c>
      <c r="DA311" s="2">
        <v>49</v>
      </c>
      <c r="DB311" s="2">
        <v>61</v>
      </c>
      <c r="DC311" s="2">
        <v>83</v>
      </c>
      <c r="DD311" s="2">
        <v>49</v>
      </c>
      <c r="DE311" s="2">
        <v>70</v>
      </c>
      <c r="DF311" s="2">
        <v>87</v>
      </c>
      <c r="DG311" s="2">
        <v>96</v>
      </c>
      <c r="DH311" s="2">
        <v>25</v>
      </c>
      <c r="DI311" s="2">
        <v>5</v>
      </c>
      <c r="DJ311" s="2">
        <v>45</v>
      </c>
      <c r="DK311" s="2">
        <v>27</v>
      </c>
      <c r="DL311" s="2">
        <v>87</v>
      </c>
      <c r="DM311" s="2">
        <v>58</v>
      </c>
      <c r="DN311" s="2">
        <v>86</v>
      </c>
      <c r="DO311" s="2">
        <v>11</v>
      </c>
      <c r="DP311" s="2">
        <v>99</v>
      </c>
    </row>
    <row r="312" spans="19:120">
      <c r="S312" s="2">
        <v>0</v>
      </c>
      <c r="T312" s="2" t="str">
        <v>Isery Linsridge</v>
      </c>
      <c r="U312" s="2">
        <v>28</v>
      </c>
      <c r="V312" s="2">
        <v>20</v>
      </c>
      <c r="W312" s="2">
        <v>58</v>
      </c>
      <c r="X312" s="2">
        <v>99</v>
      </c>
      <c r="Y312" s="2">
        <v>30</v>
      </c>
      <c r="Z312" s="2">
        <v>92</v>
      </c>
      <c r="AA312" s="2">
        <v>71</v>
      </c>
      <c r="AB312" s="2">
        <v>40</v>
      </c>
      <c r="AC312" s="2">
        <v>48</v>
      </c>
      <c r="AD312" s="2">
        <v>79</v>
      </c>
      <c r="AE312" s="2">
        <v>86</v>
      </c>
      <c r="AF312" s="2">
        <v>34</v>
      </c>
      <c r="AG312" s="2">
        <v>79</v>
      </c>
      <c r="AH312" s="2">
        <v>56</v>
      </c>
      <c r="AI312" s="2">
        <v>34</v>
      </c>
      <c r="AJ312" s="2">
        <v>25</v>
      </c>
      <c r="AK312" s="2">
        <v>70</v>
      </c>
      <c r="AL312" s="2">
        <v>79</v>
      </c>
      <c r="AM312" s="2">
        <v>40</v>
      </c>
      <c r="AN312" s="2">
        <v>28</v>
      </c>
      <c r="AO312" s="2">
        <v>35</v>
      </c>
      <c r="AP312" s="2">
        <v>73</v>
      </c>
      <c r="AQ312" s="2">
        <v>13</v>
      </c>
      <c r="AR312" s="2">
        <v>80</v>
      </c>
      <c r="AS312" s="2">
        <v>75</v>
      </c>
      <c r="AT312" s="2">
        <v>82</v>
      </c>
      <c r="AU312" s="2">
        <v>98</v>
      </c>
      <c r="AV312" s="2">
        <v>71</v>
      </c>
      <c r="AW312" s="2">
        <v>79</v>
      </c>
      <c r="AX312" s="2">
        <v>67</v>
      </c>
      <c r="AY312" s="2">
        <v>84</v>
      </c>
      <c r="AZ312" s="2">
        <v>40</v>
      </c>
      <c r="BA312" s="2">
        <v>8</v>
      </c>
      <c r="BB312" s="2">
        <v>8</v>
      </c>
      <c r="BC312" s="2">
        <v>91</v>
      </c>
      <c r="BD312" s="2">
        <v>17</v>
      </c>
      <c r="BE312" s="2">
        <v>53</v>
      </c>
      <c r="BF312" s="2">
        <v>4</v>
      </c>
      <c r="BG312" s="2">
        <v>59</v>
      </c>
      <c r="BH312" s="2">
        <v>24</v>
      </c>
      <c r="BI312" s="2">
        <v>72</v>
      </c>
      <c r="BJ312" s="2">
        <v>67</v>
      </c>
      <c r="BK312" s="2">
        <v>87</v>
      </c>
      <c r="BL312" s="2">
        <v>12</v>
      </c>
      <c r="BM312" s="2">
        <v>88</v>
      </c>
      <c r="BN312" s="2">
        <v>86</v>
      </c>
      <c r="BO312" s="2">
        <v>86</v>
      </c>
      <c r="BP312" s="2">
        <v>88</v>
      </c>
      <c r="BQ312" s="2">
        <v>74</v>
      </c>
      <c r="BR312" s="2">
        <v>46</v>
      </c>
      <c r="BS312" s="2">
        <v>69</v>
      </c>
      <c r="BT312" s="2">
        <v>69</v>
      </c>
      <c r="BU312" s="2">
        <v>69</v>
      </c>
      <c r="BV312" s="2">
        <v>20</v>
      </c>
      <c r="BW312" s="2">
        <v>21</v>
      </c>
      <c r="BX312" s="2">
        <v>83</v>
      </c>
      <c r="BY312" s="2">
        <v>85</v>
      </c>
      <c r="BZ312" s="2">
        <v>18</v>
      </c>
      <c r="CA312" s="2">
        <v>49</v>
      </c>
      <c r="CB312" s="2">
        <v>3</v>
      </c>
      <c r="CC312" s="2">
        <v>95</v>
      </c>
      <c r="CD312" s="2">
        <v>59</v>
      </c>
      <c r="CE312" s="2">
        <v>21</v>
      </c>
      <c r="CF312" s="2">
        <v>13</v>
      </c>
      <c r="CG312" s="2">
        <v>80</v>
      </c>
      <c r="CH312" s="2">
        <v>79</v>
      </c>
      <c r="CI312" s="2">
        <v>51</v>
      </c>
      <c r="CJ312" s="2">
        <v>83</v>
      </c>
      <c r="CK312" s="2">
        <v>89</v>
      </c>
      <c r="CL312" s="2">
        <v>71</v>
      </c>
      <c r="CM312" s="2">
        <v>86</v>
      </c>
      <c r="CN312" s="2">
        <v>4</v>
      </c>
      <c r="CO312" s="2">
        <v>44</v>
      </c>
      <c r="CP312" s="2">
        <v>37</v>
      </c>
      <c r="CQ312" s="2">
        <v>7</v>
      </c>
      <c r="CR312" s="2">
        <v>69</v>
      </c>
      <c r="CS312" s="2">
        <v>90</v>
      </c>
      <c r="CT312" s="2">
        <v>80</v>
      </c>
      <c r="CU312" s="2">
        <v>14</v>
      </c>
      <c r="CV312" s="2">
        <v>42</v>
      </c>
      <c r="CW312" s="2">
        <v>72</v>
      </c>
      <c r="CX312" s="2">
        <v>19</v>
      </c>
      <c r="CY312" s="2">
        <v>21</v>
      </c>
      <c r="CZ312" s="2">
        <v>8</v>
      </c>
      <c r="DA312" s="2">
        <v>70</v>
      </c>
      <c r="DB312" s="2">
        <v>48</v>
      </c>
      <c r="DC312" s="2">
        <v>53</v>
      </c>
      <c r="DD312" s="2">
        <v>29</v>
      </c>
      <c r="DE312" s="2">
        <v>63</v>
      </c>
      <c r="DF312" s="2">
        <v>28</v>
      </c>
      <c r="DG312" s="2">
        <v>48</v>
      </c>
      <c r="DH312" s="2">
        <v>60</v>
      </c>
      <c r="DI312" s="2">
        <v>66</v>
      </c>
      <c r="DJ312" s="2">
        <v>73</v>
      </c>
      <c r="DK312" s="2">
        <v>97</v>
      </c>
      <c r="DL312" s="2">
        <v>7</v>
      </c>
      <c r="DM312" s="2">
        <v>17</v>
      </c>
      <c r="DN312" s="2">
        <v>20</v>
      </c>
      <c r="DO312" s="2">
        <v>57</v>
      </c>
      <c r="DP312" s="2">
        <v>71</v>
      </c>
    </row>
    <row r="313" spans="19:120">
      <c r="S313" s="2">
        <v>0</v>
      </c>
      <c r="T313" s="2" t="str">
        <v>Lienna Caldley</v>
      </c>
      <c r="U313" s="2">
        <v>74</v>
      </c>
      <c r="V313" s="2">
        <v>20</v>
      </c>
      <c r="W313" s="2">
        <v>82</v>
      </c>
      <c r="X313" s="2">
        <v>7</v>
      </c>
      <c r="Y313" s="2">
        <v>89</v>
      </c>
      <c r="Z313" s="2">
        <v>33</v>
      </c>
      <c r="AA313" s="2">
        <v>33</v>
      </c>
      <c r="AB313" s="2">
        <v>28</v>
      </c>
      <c r="AC313" s="2">
        <v>27</v>
      </c>
      <c r="AD313" s="2">
        <v>94</v>
      </c>
      <c r="AE313" s="2">
        <v>5</v>
      </c>
      <c r="AF313" s="2">
        <v>80</v>
      </c>
      <c r="AG313" s="2">
        <v>54</v>
      </c>
      <c r="AH313" s="2">
        <v>17</v>
      </c>
      <c r="AI313" s="2">
        <v>12</v>
      </c>
      <c r="AJ313" s="2">
        <v>69</v>
      </c>
      <c r="AK313" s="2">
        <v>1</v>
      </c>
      <c r="AL313" s="2">
        <v>98</v>
      </c>
      <c r="AM313" s="2">
        <v>53</v>
      </c>
      <c r="AN313" s="2">
        <v>77</v>
      </c>
      <c r="AO313" s="2">
        <v>69</v>
      </c>
      <c r="AP313" s="2">
        <v>76</v>
      </c>
      <c r="AQ313" s="2">
        <v>84</v>
      </c>
      <c r="AR313" s="2">
        <v>96</v>
      </c>
      <c r="AS313" s="2">
        <v>77</v>
      </c>
      <c r="AT313" s="2">
        <v>62</v>
      </c>
      <c r="AU313" s="2">
        <v>73</v>
      </c>
      <c r="AV313" s="2">
        <v>82</v>
      </c>
      <c r="AW313" s="2">
        <v>19</v>
      </c>
      <c r="AX313" s="2">
        <v>38</v>
      </c>
      <c r="AY313" s="2">
        <v>21</v>
      </c>
      <c r="AZ313" s="2">
        <v>12</v>
      </c>
      <c r="BA313" s="2">
        <v>86</v>
      </c>
      <c r="BB313" s="2">
        <v>76</v>
      </c>
      <c r="BC313" s="2">
        <v>25</v>
      </c>
      <c r="BD313" s="2">
        <v>53</v>
      </c>
      <c r="BE313" s="2">
        <v>52</v>
      </c>
      <c r="BF313" s="2">
        <v>69</v>
      </c>
      <c r="BG313" s="2">
        <v>68</v>
      </c>
      <c r="BH313" s="2">
        <v>69</v>
      </c>
      <c r="BI313" s="2">
        <v>42</v>
      </c>
      <c r="BJ313" s="2">
        <v>62</v>
      </c>
      <c r="BK313" s="2">
        <v>55</v>
      </c>
      <c r="BL313" s="2">
        <v>78</v>
      </c>
      <c r="BM313" s="2">
        <v>67</v>
      </c>
      <c r="BN313" s="2">
        <v>51</v>
      </c>
      <c r="BO313" s="2">
        <v>40</v>
      </c>
      <c r="BP313" s="2">
        <v>85</v>
      </c>
      <c r="BQ313" s="2">
        <v>73</v>
      </c>
      <c r="BR313" s="2">
        <v>31</v>
      </c>
      <c r="BS313" s="2">
        <v>55</v>
      </c>
      <c r="BT313" s="2">
        <v>37</v>
      </c>
      <c r="BU313" s="2">
        <v>40</v>
      </c>
      <c r="BV313" s="2">
        <v>23</v>
      </c>
      <c r="BW313" s="2">
        <v>81</v>
      </c>
      <c r="BX313" s="2">
        <v>80</v>
      </c>
      <c r="BY313" s="2">
        <v>57</v>
      </c>
      <c r="BZ313" s="2">
        <v>45</v>
      </c>
      <c r="CA313" s="2">
        <v>24</v>
      </c>
      <c r="CB313" s="2">
        <v>59</v>
      </c>
      <c r="CC313" s="2">
        <v>50</v>
      </c>
      <c r="CD313" s="2">
        <v>57</v>
      </c>
      <c r="CE313" s="2">
        <v>63</v>
      </c>
      <c r="CF313" s="2">
        <v>90</v>
      </c>
      <c r="CG313" s="2">
        <v>70</v>
      </c>
      <c r="CH313" s="2">
        <v>14</v>
      </c>
      <c r="CI313" s="2">
        <v>2</v>
      </c>
      <c r="CJ313" s="2">
        <v>47</v>
      </c>
      <c r="CK313" s="2">
        <v>7</v>
      </c>
      <c r="CL313" s="2">
        <v>36</v>
      </c>
      <c r="CM313" s="2">
        <v>50</v>
      </c>
      <c r="CN313" s="2">
        <v>86</v>
      </c>
      <c r="CO313" s="2">
        <v>37</v>
      </c>
      <c r="CP313" s="2">
        <v>80</v>
      </c>
      <c r="CQ313" s="2">
        <v>2</v>
      </c>
      <c r="CR313" s="2">
        <v>90</v>
      </c>
      <c r="CS313" s="2">
        <v>50</v>
      </c>
      <c r="CT313" s="2">
        <v>90</v>
      </c>
      <c r="CU313" s="2">
        <v>42</v>
      </c>
      <c r="CV313" s="2">
        <v>16</v>
      </c>
      <c r="CW313" s="2">
        <v>57</v>
      </c>
      <c r="CX313" s="2">
        <v>81</v>
      </c>
      <c r="CY313" s="2">
        <v>47</v>
      </c>
      <c r="CZ313" s="2">
        <v>84</v>
      </c>
      <c r="DA313" s="2">
        <v>49</v>
      </c>
      <c r="DB313" s="2">
        <v>75</v>
      </c>
      <c r="DC313" s="2">
        <v>49</v>
      </c>
      <c r="DD313" s="2">
        <v>60</v>
      </c>
      <c r="DE313" s="2">
        <v>73</v>
      </c>
      <c r="DF313" s="2">
        <v>65</v>
      </c>
      <c r="DG313" s="2">
        <v>48</v>
      </c>
      <c r="DH313" s="2">
        <v>3</v>
      </c>
      <c r="DI313" s="2">
        <v>17</v>
      </c>
      <c r="DJ313" s="2">
        <v>91</v>
      </c>
      <c r="DK313" s="2">
        <v>2</v>
      </c>
      <c r="DL313" s="2">
        <v>38</v>
      </c>
      <c r="DM313" s="2">
        <v>56</v>
      </c>
      <c r="DN313" s="2">
        <v>51</v>
      </c>
      <c r="DO313" s="2">
        <v>23</v>
      </c>
      <c r="DP313" s="2">
        <v>20</v>
      </c>
    </row>
    <row r="314" spans="19:120">
      <c r="S314" s="2">
        <v>1</v>
      </c>
      <c r="T314" s="2" t="str">
        <v>Arla Thornker</v>
      </c>
      <c r="U314" s="2">
        <v>79</v>
      </c>
      <c r="V314" s="2">
        <v>27</v>
      </c>
      <c r="W314" s="2">
        <v>91</v>
      </c>
      <c r="X314" s="2">
        <v>78</v>
      </c>
      <c r="Y314" s="2">
        <v>71</v>
      </c>
      <c r="Z314" s="2">
        <v>11</v>
      </c>
      <c r="AA314" s="2">
        <v>95</v>
      </c>
      <c r="AB314" s="2">
        <v>43</v>
      </c>
      <c r="AC314" s="2">
        <v>50</v>
      </c>
      <c r="AD314" s="2">
        <v>91</v>
      </c>
      <c r="AE314" s="2">
        <v>13</v>
      </c>
      <c r="AF314" s="2">
        <v>24</v>
      </c>
      <c r="AG314" s="2">
        <v>48</v>
      </c>
      <c r="AH314" s="2">
        <v>29</v>
      </c>
      <c r="AI314" s="2">
        <v>59</v>
      </c>
      <c r="AJ314" s="2">
        <v>100</v>
      </c>
      <c r="AK314" s="2">
        <v>80</v>
      </c>
      <c r="AL314" s="2">
        <v>26</v>
      </c>
      <c r="AM314" s="2">
        <v>4</v>
      </c>
      <c r="AN314" s="2">
        <v>70</v>
      </c>
      <c r="AO314" s="2">
        <v>91</v>
      </c>
      <c r="AP314" s="2">
        <v>11</v>
      </c>
      <c r="AQ314" s="2">
        <v>15</v>
      </c>
      <c r="AR314" s="2">
        <v>2</v>
      </c>
      <c r="AS314" s="2">
        <v>75</v>
      </c>
      <c r="AT314" s="2">
        <v>77</v>
      </c>
      <c r="AU314" s="2">
        <v>38</v>
      </c>
      <c r="AV314" s="2">
        <v>69</v>
      </c>
      <c r="AW314" s="2">
        <v>76</v>
      </c>
      <c r="AX314" s="2">
        <v>6</v>
      </c>
      <c r="AY314" s="2">
        <v>97</v>
      </c>
      <c r="AZ314" s="2">
        <v>99</v>
      </c>
      <c r="BA314" s="2">
        <v>5</v>
      </c>
      <c r="BB314" s="2">
        <v>5</v>
      </c>
      <c r="BC314" s="2">
        <v>72</v>
      </c>
      <c r="BD314" s="2">
        <v>77</v>
      </c>
      <c r="BE314" s="2">
        <v>21</v>
      </c>
      <c r="BF314" s="2">
        <v>37</v>
      </c>
      <c r="BG314" s="2">
        <v>74</v>
      </c>
      <c r="BH314" s="2">
        <v>9</v>
      </c>
      <c r="BI314" s="2">
        <v>9</v>
      </c>
      <c r="BJ314" s="2">
        <v>42</v>
      </c>
      <c r="BK314" s="2">
        <v>78</v>
      </c>
      <c r="BL314" s="2">
        <v>42</v>
      </c>
      <c r="BM314" s="2">
        <v>56</v>
      </c>
      <c r="BN314" s="2">
        <v>8</v>
      </c>
      <c r="BO314" s="2">
        <v>77</v>
      </c>
      <c r="BP314" s="2">
        <v>39</v>
      </c>
      <c r="BQ314" s="2">
        <v>28</v>
      </c>
      <c r="BR314" s="2">
        <v>99</v>
      </c>
      <c r="BS314" s="2">
        <v>34</v>
      </c>
      <c r="BT314" s="2">
        <v>40</v>
      </c>
      <c r="BU314" s="2">
        <v>9</v>
      </c>
      <c r="BV314" s="2">
        <v>63</v>
      </c>
      <c r="BW314" s="2">
        <v>26</v>
      </c>
      <c r="BX314" s="2">
        <v>33</v>
      </c>
      <c r="BY314" s="2">
        <v>49</v>
      </c>
      <c r="BZ314" s="2">
        <v>50</v>
      </c>
      <c r="CA314" s="2">
        <v>40</v>
      </c>
      <c r="CB314" s="2">
        <v>69</v>
      </c>
      <c r="CC314" s="2">
        <v>50</v>
      </c>
      <c r="CD314" s="2">
        <v>54</v>
      </c>
      <c r="CE314" s="2">
        <v>87</v>
      </c>
      <c r="CF314" s="2">
        <v>95</v>
      </c>
      <c r="CG314" s="2">
        <v>20</v>
      </c>
      <c r="CH314" s="2">
        <v>21</v>
      </c>
      <c r="CI314" s="2">
        <v>41</v>
      </c>
      <c r="CJ314" s="2">
        <v>94</v>
      </c>
      <c r="CK314" s="2">
        <v>41</v>
      </c>
      <c r="CL314" s="2">
        <v>57</v>
      </c>
      <c r="CM314" s="2">
        <v>37</v>
      </c>
      <c r="CN314" s="2">
        <v>52</v>
      </c>
      <c r="CO314" s="2">
        <v>51</v>
      </c>
      <c r="CP314" s="2">
        <v>15</v>
      </c>
      <c r="CQ314" s="2">
        <v>7</v>
      </c>
      <c r="CR314" s="2">
        <v>58</v>
      </c>
      <c r="CS314" s="2">
        <v>7</v>
      </c>
      <c r="CT314" s="2">
        <v>27</v>
      </c>
      <c r="CU314" s="2">
        <v>72</v>
      </c>
      <c r="CV314" s="2">
        <v>66</v>
      </c>
      <c r="CW314" s="2">
        <v>53</v>
      </c>
      <c r="CX314" s="2">
        <v>90</v>
      </c>
      <c r="CY314" s="2">
        <v>47</v>
      </c>
      <c r="CZ314" s="2">
        <v>29</v>
      </c>
      <c r="DA314" s="2">
        <v>62</v>
      </c>
      <c r="DB314" s="2">
        <v>18</v>
      </c>
      <c r="DC314" s="2">
        <v>88</v>
      </c>
      <c r="DD314" s="2">
        <v>74</v>
      </c>
      <c r="DE314" s="2">
        <v>98</v>
      </c>
      <c r="DF314" s="2">
        <v>31</v>
      </c>
      <c r="DG314" s="2">
        <v>9</v>
      </c>
      <c r="DH314" s="2">
        <v>94</v>
      </c>
      <c r="DI314" s="2">
        <v>24</v>
      </c>
      <c r="DJ314" s="2">
        <v>79</v>
      </c>
      <c r="DK314" s="2">
        <v>88</v>
      </c>
      <c r="DL314" s="2">
        <v>39</v>
      </c>
      <c r="DM314" s="2">
        <v>50</v>
      </c>
      <c r="DN314" s="2">
        <v>19</v>
      </c>
      <c r="DO314" s="2">
        <v>37</v>
      </c>
      <c r="DP314" s="2">
        <v>63</v>
      </c>
    </row>
    <row r="315" spans="19:120">
      <c r="S315" s="2">
        <v>0</v>
      </c>
      <c r="T315" s="2" t="str">
        <v>Isvin Fairmont</v>
      </c>
      <c r="U315" s="2">
        <v>75</v>
      </c>
      <c r="V315" s="2">
        <v>3</v>
      </c>
      <c r="W315" s="2">
        <v>78</v>
      </c>
      <c r="X315" s="2">
        <v>23</v>
      </c>
      <c r="Y315" s="2">
        <v>75</v>
      </c>
      <c r="Z315" s="2">
        <v>93</v>
      </c>
      <c r="AA315" s="2">
        <v>92</v>
      </c>
      <c r="AB315" s="2">
        <v>50</v>
      </c>
      <c r="AC315" s="2">
        <v>27</v>
      </c>
      <c r="AD315" s="2">
        <v>19</v>
      </c>
      <c r="AE315" s="2">
        <v>38</v>
      </c>
      <c r="AF315" s="2">
        <v>72</v>
      </c>
      <c r="AG315" s="2">
        <v>9</v>
      </c>
      <c r="AH315" s="2">
        <v>96</v>
      </c>
      <c r="AI315" s="2">
        <v>75</v>
      </c>
      <c r="AJ315" s="2">
        <v>86</v>
      </c>
      <c r="AK315" s="2">
        <v>85</v>
      </c>
      <c r="AL315" s="2">
        <v>98</v>
      </c>
      <c r="AM315" s="2">
        <v>20</v>
      </c>
      <c r="AN315" s="2">
        <v>79</v>
      </c>
      <c r="AO315" s="2">
        <v>53</v>
      </c>
      <c r="AP315" s="2">
        <v>27</v>
      </c>
      <c r="AQ315" s="2">
        <v>13</v>
      </c>
      <c r="AR315" s="2">
        <v>14</v>
      </c>
      <c r="AS315" s="2">
        <v>80</v>
      </c>
      <c r="AT315" s="2">
        <v>41</v>
      </c>
      <c r="AU315" s="2">
        <v>62</v>
      </c>
      <c r="AV315" s="2">
        <v>72</v>
      </c>
      <c r="AW315" s="2">
        <v>51</v>
      </c>
      <c r="AX315" s="2">
        <v>89</v>
      </c>
      <c r="AY315" s="2">
        <v>71</v>
      </c>
      <c r="AZ315" s="2">
        <v>60</v>
      </c>
      <c r="BA315" s="2">
        <v>100</v>
      </c>
      <c r="BB315" s="2">
        <v>70</v>
      </c>
      <c r="BC315" s="2">
        <v>45</v>
      </c>
      <c r="BD315" s="2">
        <v>39</v>
      </c>
      <c r="BE315" s="2">
        <v>5</v>
      </c>
      <c r="BF315" s="2">
        <v>44</v>
      </c>
      <c r="BG315" s="2">
        <v>21</v>
      </c>
      <c r="BH315" s="2">
        <v>4</v>
      </c>
      <c r="BI315" s="2">
        <v>44</v>
      </c>
      <c r="BJ315" s="2">
        <v>31</v>
      </c>
      <c r="BK315" s="2">
        <v>29</v>
      </c>
      <c r="BL315" s="2">
        <v>91</v>
      </c>
      <c r="BM315" s="2">
        <v>17</v>
      </c>
      <c r="BN315" s="2">
        <v>46</v>
      </c>
      <c r="BO315" s="2">
        <v>56</v>
      </c>
      <c r="BP315" s="2">
        <v>71</v>
      </c>
      <c r="BQ315" s="2">
        <v>98</v>
      </c>
      <c r="BR315" s="2">
        <v>35</v>
      </c>
      <c r="BS315" s="2">
        <v>53</v>
      </c>
      <c r="BT315" s="2">
        <v>46</v>
      </c>
      <c r="BU315" s="2">
        <v>28</v>
      </c>
      <c r="BV315" s="2">
        <v>6</v>
      </c>
      <c r="BW315" s="2">
        <v>31</v>
      </c>
      <c r="BX315" s="2">
        <v>81</v>
      </c>
      <c r="BY315" s="2">
        <v>70</v>
      </c>
      <c r="BZ315" s="2">
        <v>76</v>
      </c>
      <c r="CA315" s="2">
        <v>65</v>
      </c>
      <c r="CB315" s="2">
        <v>61</v>
      </c>
      <c r="CC315" s="2">
        <v>39</v>
      </c>
      <c r="CD315" s="2">
        <v>31</v>
      </c>
      <c r="CE315" s="2">
        <v>42</v>
      </c>
      <c r="CF315" s="2">
        <v>26</v>
      </c>
      <c r="CG315" s="2">
        <v>94</v>
      </c>
      <c r="CH315" s="2">
        <v>71</v>
      </c>
      <c r="CI315" s="2">
        <v>73</v>
      </c>
      <c r="CJ315" s="2">
        <v>3</v>
      </c>
      <c r="CK315" s="2">
        <v>16</v>
      </c>
      <c r="CL315" s="2">
        <v>58</v>
      </c>
      <c r="CM315" s="2">
        <v>100</v>
      </c>
      <c r="CN315" s="2">
        <v>83</v>
      </c>
      <c r="CO315" s="2">
        <v>13</v>
      </c>
      <c r="CP315" s="2">
        <v>2</v>
      </c>
      <c r="CQ315" s="2">
        <v>37</v>
      </c>
      <c r="CR315" s="2">
        <v>49</v>
      </c>
      <c r="CS315" s="2">
        <v>40</v>
      </c>
      <c r="CT315" s="2">
        <v>41</v>
      </c>
      <c r="CU315" s="2">
        <v>7</v>
      </c>
      <c r="CV315" s="2">
        <v>51</v>
      </c>
      <c r="CW315" s="2">
        <v>2</v>
      </c>
      <c r="CX315" s="2">
        <v>19</v>
      </c>
      <c r="CY315" s="2">
        <v>33</v>
      </c>
      <c r="CZ315" s="2">
        <v>19</v>
      </c>
      <c r="DA315" s="2">
        <v>79</v>
      </c>
      <c r="DB315" s="2">
        <v>73</v>
      </c>
      <c r="DC315" s="2">
        <v>17</v>
      </c>
      <c r="DD315" s="2">
        <v>69</v>
      </c>
      <c r="DE315" s="2">
        <v>6</v>
      </c>
      <c r="DF315" s="2">
        <v>83</v>
      </c>
      <c r="DG315" s="2">
        <v>75</v>
      </c>
      <c r="DH315" s="2">
        <v>79</v>
      </c>
      <c r="DI315" s="2">
        <v>40</v>
      </c>
      <c r="DJ315" s="2">
        <v>46</v>
      </c>
      <c r="DK315" s="2">
        <v>47</v>
      </c>
      <c r="DL315" s="2">
        <v>21</v>
      </c>
      <c r="DM315" s="2">
        <v>60</v>
      </c>
      <c r="DN315" s="2">
        <v>23</v>
      </c>
      <c r="DO315" s="2">
        <v>99</v>
      </c>
      <c r="DP315" s="2">
        <v>31</v>
      </c>
    </row>
    <row r="316" spans="19:120">
      <c r="S316" s="2">
        <v>0</v>
      </c>
      <c r="T316" s="2" t="str">
        <v>Emery Fairchild</v>
      </c>
      <c r="U316" s="2">
        <v>68</v>
      </c>
      <c r="V316" s="2">
        <v>27</v>
      </c>
      <c r="W316" s="2">
        <v>78</v>
      </c>
      <c r="X316" s="2">
        <v>76</v>
      </c>
      <c r="Y316" s="2">
        <v>66</v>
      </c>
      <c r="Z316" s="2">
        <v>97</v>
      </c>
      <c r="AA316" s="2">
        <v>97</v>
      </c>
      <c r="AB316" s="2">
        <v>93</v>
      </c>
      <c r="AC316" s="2">
        <v>5</v>
      </c>
      <c r="AD316" s="2">
        <v>76</v>
      </c>
      <c r="AE316" s="2">
        <v>28</v>
      </c>
      <c r="AF316" s="2">
        <v>2</v>
      </c>
      <c r="AG316" s="2">
        <v>69</v>
      </c>
      <c r="AH316" s="2">
        <v>74</v>
      </c>
      <c r="AI316" s="2">
        <v>85</v>
      </c>
      <c r="AJ316" s="2">
        <v>15</v>
      </c>
      <c r="AK316" s="2">
        <v>52</v>
      </c>
      <c r="AL316" s="2">
        <v>86</v>
      </c>
      <c r="AM316" s="2">
        <v>32</v>
      </c>
      <c r="AN316" s="2">
        <v>5</v>
      </c>
      <c r="AO316" s="2">
        <v>78</v>
      </c>
      <c r="AP316" s="2">
        <v>70</v>
      </c>
      <c r="AQ316" s="2">
        <v>35</v>
      </c>
      <c r="AR316" s="2">
        <v>68</v>
      </c>
      <c r="AS316" s="2">
        <v>53</v>
      </c>
      <c r="AT316" s="2">
        <v>21</v>
      </c>
      <c r="AU316" s="2">
        <v>76</v>
      </c>
      <c r="AV316" s="2">
        <v>90</v>
      </c>
      <c r="AW316" s="2">
        <v>41</v>
      </c>
      <c r="AX316" s="2">
        <v>34</v>
      </c>
      <c r="AY316" s="2">
        <v>65</v>
      </c>
      <c r="AZ316" s="2">
        <v>68</v>
      </c>
      <c r="BA316" s="2">
        <v>26</v>
      </c>
      <c r="BB316" s="2">
        <v>3</v>
      </c>
      <c r="BC316" s="2">
        <v>92</v>
      </c>
      <c r="BD316" s="2">
        <v>89</v>
      </c>
      <c r="BE316" s="2">
        <v>5</v>
      </c>
      <c r="BF316" s="2">
        <v>79</v>
      </c>
      <c r="BG316" s="2">
        <v>10</v>
      </c>
      <c r="BH316" s="2">
        <v>7</v>
      </c>
      <c r="BI316" s="2">
        <v>76</v>
      </c>
      <c r="BJ316" s="2">
        <v>39</v>
      </c>
      <c r="BK316" s="2">
        <v>10</v>
      </c>
      <c r="BL316" s="2">
        <v>2</v>
      </c>
      <c r="BM316" s="2">
        <v>46</v>
      </c>
      <c r="BN316" s="2">
        <v>99</v>
      </c>
      <c r="BO316" s="2">
        <v>23</v>
      </c>
      <c r="BP316" s="2">
        <v>83</v>
      </c>
      <c r="BQ316" s="2">
        <v>82</v>
      </c>
      <c r="BR316" s="2">
        <v>58</v>
      </c>
      <c r="BS316" s="2">
        <v>25</v>
      </c>
      <c r="BT316" s="2">
        <v>30</v>
      </c>
      <c r="BU316" s="2">
        <v>58</v>
      </c>
      <c r="BV316" s="2">
        <v>32</v>
      </c>
      <c r="BW316" s="2">
        <v>59</v>
      </c>
      <c r="BX316" s="2">
        <v>42</v>
      </c>
      <c r="BY316" s="2">
        <v>100</v>
      </c>
      <c r="BZ316" s="2">
        <v>27</v>
      </c>
      <c r="CA316" s="2">
        <v>17</v>
      </c>
      <c r="CB316" s="2">
        <v>48</v>
      </c>
      <c r="CC316" s="2">
        <v>44</v>
      </c>
      <c r="CD316" s="2">
        <v>86</v>
      </c>
      <c r="CE316" s="2">
        <v>21</v>
      </c>
      <c r="CF316" s="2">
        <v>89</v>
      </c>
      <c r="CG316" s="2">
        <v>30</v>
      </c>
      <c r="CH316" s="2">
        <v>8</v>
      </c>
      <c r="CI316" s="2">
        <v>43</v>
      </c>
      <c r="CJ316" s="2">
        <v>97</v>
      </c>
      <c r="CK316" s="2">
        <v>14</v>
      </c>
      <c r="CL316" s="2">
        <v>59</v>
      </c>
      <c r="CM316" s="2">
        <v>72</v>
      </c>
      <c r="CN316" s="2">
        <v>72</v>
      </c>
      <c r="CO316" s="2">
        <v>63</v>
      </c>
      <c r="CP316" s="2">
        <v>70</v>
      </c>
      <c r="CQ316" s="2">
        <v>9</v>
      </c>
      <c r="CR316" s="2">
        <v>91</v>
      </c>
      <c r="CS316" s="2">
        <v>77</v>
      </c>
      <c r="CT316" s="2">
        <v>84</v>
      </c>
      <c r="CU316" s="2">
        <v>67</v>
      </c>
      <c r="CV316" s="2">
        <v>100</v>
      </c>
      <c r="CW316" s="2">
        <v>66</v>
      </c>
      <c r="CX316" s="2">
        <v>54</v>
      </c>
      <c r="CY316" s="2">
        <v>49</v>
      </c>
      <c r="CZ316" s="2">
        <v>55</v>
      </c>
      <c r="DA316" s="2">
        <v>29</v>
      </c>
      <c r="DB316" s="2">
        <v>24</v>
      </c>
      <c r="DC316" s="2">
        <v>4</v>
      </c>
      <c r="DD316" s="2">
        <v>51</v>
      </c>
      <c r="DE316" s="2">
        <v>90</v>
      </c>
      <c r="DF316" s="2">
        <v>97</v>
      </c>
      <c r="DG316" s="2">
        <v>86</v>
      </c>
      <c r="DH316" s="2">
        <v>2</v>
      </c>
      <c r="DI316" s="2">
        <v>18</v>
      </c>
      <c r="DJ316" s="2">
        <v>28</v>
      </c>
      <c r="DK316" s="2">
        <v>41</v>
      </c>
      <c r="DL316" s="2">
        <v>55</v>
      </c>
      <c r="DM316" s="2">
        <v>75</v>
      </c>
      <c r="DN316" s="2">
        <v>3</v>
      </c>
      <c r="DO316" s="2">
        <v>71</v>
      </c>
      <c r="DP316" s="2">
        <v>79</v>
      </c>
    </row>
    <row r="317" spans="19:120">
      <c r="S317" s="2">
        <v>0</v>
      </c>
      <c r="T317" s="2" t="str">
        <v>Arery Linsmore</v>
      </c>
      <c r="U317" s="2">
        <v>35</v>
      </c>
      <c r="V317" s="2">
        <v>47</v>
      </c>
      <c r="W317" s="2">
        <v>30</v>
      </c>
      <c r="X317" s="2">
        <v>44</v>
      </c>
      <c r="Y317" s="2">
        <v>35</v>
      </c>
      <c r="Z317" s="2">
        <v>55</v>
      </c>
      <c r="AA317" s="2">
        <v>38</v>
      </c>
      <c r="AB317" s="2">
        <v>30</v>
      </c>
      <c r="AC317" s="2">
        <v>82</v>
      </c>
      <c r="AD317" s="2">
        <v>7</v>
      </c>
      <c r="AE317" s="2">
        <v>60</v>
      </c>
      <c r="AF317" s="2">
        <v>11</v>
      </c>
      <c r="AG317" s="2">
        <v>92</v>
      </c>
      <c r="AH317" s="2">
        <v>93</v>
      </c>
      <c r="AI317" s="2">
        <v>70</v>
      </c>
      <c r="AJ317" s="2">
        <v>90</v>
      </c>
      <c r="AK317" s="2">
        <v>54</v>
      </c>
      <c r="AL317" s="2">
        <v>30</v>
      </c>
      <c r="AM317" s="2">
        <v>11</v>
      </c>
      <c r="AN317" s="2">
        <v>67</v>
      </c>
      <c r="AO317" s="2">
        <v>83</v>
      </c>
      <c r="AP317" s="2">
        <v>19</v>
      </c>
      <c r="AQ317" s="2">
        <v>77</v>
      </c>
      <c r="AR317" s="2">
        <v>32</v>
      </c>
      <c r="AS317" s="2">
        <v>18</v>
      </c>
      <c r="AT317" s="2">
        <v>55</v>
      </c>
      <c r="AU317" s="2">
        <v>88</v>
      </c>
      <c r="AV317" s="2">
        <v>31</v>
      </c>
      <c r="AW317" s="2">
        <v>47</v>
      </c>
      <c r="AX317" s="2">
        <v>17</v>
      </c>
      <c r="AY317" s="2">
        <v>18</v>
      </c>
      <c r="AZ317" s="2">
        <v>5</v>
      </c>
      <c r="BA317" s="2">
        <v>63</v>
      </c>
      <c r="BB317" s="2">
        <v>42</v>
      </c>
      <c r="BC317" s="2">
        <v>18</v>
      </c>
      <c r="BD317" s="2">
        <v>78</v>
      </c>
      <c r="BE317" s="2">
        <v>17</v>
      </c>
      <c r="BF317" s="2">
        <v>93</v>
      </c>
      <c r="BG317" s="2">
        <v>60</v>
      </c>
      <c r="BH317" s="2">
        <v>32</v>
      </c>
      <c r="BI317" s="2">
        <v>43</v>
      </c>
      <c r="BJ317" s="2">
        <v>11</v>
      </c>
      <c r="BK317" s="2">
        <v>56</v>
      </c>
      <c r="BL317" s="2">
        <v>17</v>
      </c>
      <c r="BM317" s="2">
        <v>57</v>
      </c>
      <c r="BN317" s="2">
        <v>100</v>
      </c>
      <c r="BO317" s="2">
        <v>4</v>
      </c>
      <c r="BP317" s="2">
        <v>26</v>
      </c>
      <c r="BQ317" s="2">
        <v>89</v>
      </c>
      <c r="BR317" s="2">
        <v>22</v>
      </c>
      <c r="BS317" s="2">
        <v>33</v>
      </c>
      <c r="BT317" s="2">
        <v>77</v>
      </c>
      <c r="BU317" s="2">
        <v>10</v>
      </c>
      <c r="BV317" s="2">
        <v>11</v>
      </c>
      <c r="BW317" s="2">
        <v>42</v>
      </c>
      <c r="BX317" s="2">
        <v>12</v>
      </c>
      <c r="BY317" s="2">
        <v>31</v>
      </c>
      <c r="BZ317" s="2">
        <v>67</v>
      </c>
      <c r="CA317" s="2">
        <v>69</v>
      </c>
      <c r="CB317" s="2">
        <v>71</v>
      </c>
      <c r="CC317" s="2">
        <v>90</v>
      </c>
      <c r="CD317" s="2">
        <v>38</v>
      </c>
      <c r="CE317" s="2">
        <v>60</v>
      </c>
      <c r="CF317" s="2">
        <v>64</v>
      </c>
      <c r="CG317" s="2">
        <v>22</v>
      </c>
      <c r="CH317" s="2">
        <v>99</v>
      </c>
      <c r="CI317" s="2">
        <v>74</v>
      </c>
      <c r="CJ317" s="2">
        <v>72</v>
      </c>
      <c r="CK317" s="2">
        <v>84</v>
      </c>
      <c r="CL317" s="2">
        <v>61</v>
      </c>
      <c r="CM317" s="2">
        <v>80</v>
      </c>
      <c r="CN317" s="2">
        <v>70</v>
      </c>
      <c r="CO317" s="2">
        <v>95</v>
      </c>
      <c r="CP317" s="2">
        <v>31</v>
      </c>
      <c r="CQ317" s="2">
        <v>41</v>
      </c>
      <c r="CR317" s="2">
        <v>23</v>
      </c>
      <c r="CS317" s="2">
        <v>90</v>
      </c>
      <c r="CT317" s="2">
        <v>98</v>
      </c>
      <c r="CU317" s="2">
        <v>39</v>
      </c>
      <c r="CV317" s="2">
        <v>52</v>
      </c>
      <c r="CW317" s="2">
        <v>22</v>
      </c>
      <c r="CX317" s="2">
        <v>68</v>
      </c>
      <c r="CY317" s="2">
        <v>22</v>
      </c>
      <c r="CZ317" s="2">
        <v>26</v>
      </c>
      <c r="DA317" s="2">
        <v>78</v>
      </c>
      <c r="DB317" s="2">
        <v>36</v>
      </c>
      <c r="DC317" s="2">
        <v>97</v>
      </c>
      <c r="DD317" s="2">
        <v>21</v>
      </c>
      <c r="DE317" s="2">
        <v>70</v>
      </c>
      <c r="DF317" s="2">
        <v>15</v>
      </c>
      <c r="DG317" s="2">
        <v>1</v>
      </c>
      <c r="DH317" s="2">
        <v>75</v>
      </c>
      <c r="DI317" s="2">
        <v>59</v>
      </c>
      <c r="DJ317" s="2">
        <v>33</v>
      </c>
      <c r="DK317" s="2">
        <v>37</v>
      </c>
      <c r="DL317" s="2">
        <v>75</v>
      </c>
      <c r="DM317" s="2">
        <v>77</v>
      </c>
      <c r="DN317" s="2">
        <v>2</v>
      </c>
      <c r="DO317" s="2">
        <v>20</v>
      </c>
      <c r="DP317" s="2">
        <v>77</v>
      </c>
    </row>
    <row r="318" spans="19:120">
      <c r="S318" s="2">
        <v>0</v>
      </c>
      <c r="T318" s="2" t="str">
        <v>Dale Trenscott</v>
      </c>
      <c r="U318" s="2">
        <v>52</v>
      </c>
      <c r="V318" s="2">
        <v>51</v>
      </c>
      <c r="W318" s="2">
        <v>54</v>
      </c>
      <c r="X318" s="2">
        <v>87</v>
      </c>
      <c r="Y318" s="2">
        <v>18</v>
      </c>
      <c r="Z318" s="2">
        <v>25</v>
      </c>
      <c r="AA318" s="2">
        <v>27</v>
      </c>
      <c r="AB318" s="2">
        <v>49</v>
      </c>
      <c r="AC318" s="2">
        <v>69</v>
      </c>
      <c r="AD318" s="2">
        <v>25</v>
      </c>
      <c r="AE318" s="2">
        <v>4</v>
      </c>
      <c r="AF318" s="2">
        <v>45</v>
      </c>
      <c r="AG318" s="2">
        <v>98</v>
      </c>
      <c r="AH318" s="2">
        <v>22</v>
      </c>
      <c r="AI318" s="2">
        <v>72</v>
      </c>
      <c r="AJ318" s="2">
        <v>28</v>
      </c>
      <c r="AK318" s="2">
        <v>71</v>
      </c>
      <c r="AL318" s="2">
        <v>18</v>
      </c>
      <c r="AM318" s="2">
        <v>57</v>
      </c>
      <c r="AN318" s="2">
        <v>8</v>
      </c>
      <c r="AO318" s="2">
        <v>42</v>
      </c>
      <c r="AP318" s="2">
        <v>14</v>
      </c>
      <c r="AQ318" s="2">
        <v>98</v>
      </c>
      <c r="AR318" s="2">
        <v>50</v>
      </c>
      <c r="AS318" s="2">
        <v>73</v>
      </c>
      <c r="AT318" s="2">
        <v>48</v>
      </c>
      <c r="AU318" s="2">
        <v>41</v>
      </c>
      <c r="AV318" s="2">
        <v>96</v>
      </c>
      <c r="AW318" s="2">
        <v>27</v>
      </c>
      <c r="AX318" s="2">
        <v>16</v>
      </c>
      <c r="AY318" s="2">
        <v>92</v>
      </c>
      <c r="AZ318" s="2">
        <v>49</v>
      </c>
      <c r="BA318" s="2">
        <v>4</v>
      </c>
      <c r="BB318" s="2">
        <v>5</v>
      </c>
      <c r="BC318" s="2">
        <v>50</v>
      </c>
      <c r="BD318" s="2">
        <v>94</v>
      </c>
      <c r="BE318" s="2">
        <v>25</v>
      </c>
      <c r="BF318" s="2">
        <v>51</v>
      </c>
      <c r="BG318" s="2">
        <v>14</v>
      </c>
      <c r="BH318" s="2">
        <v>21</v>
      </c>
      <c r="BI318" s="2">
        <v>24</v>
      </c>
      <c r="BJ318" s="2">
        <v>27</v>
      </c>
      <c r="BK318" s="2">
        <v>13</v>
      </c>
      <c r="BL318" s="2">
        <v>71</v>
      </c>
      <c r="BM318" s="2">
        <v>41</v>
      </c>
      <c r="BN318" s="2">
        <v>69</v>
      </c>
      <c r="BO318" s="2">
        <v>79</v>
      </c>
      <c r="BP318" s="2">
        <v>89</v>
      </c>
      <c r="BQ318" s="2">
        <v>57</v>
      </c>
      <c r="BR318" s="2">
        <v>29</v>
      </c>
      <c r="BS318" s="2">
        <v>75</v>
      </c>
      <c r="BT318" s="2">
        <v>81</v>
      </c>
      <c r="BU318" s="2">
        <v>39</v>
      </c>
      <c r="BV318" s="2">
        <v>53</v>
      </c>
      <c r="BW318" s="2">
        <v>71</v>
      </c>
      <c r="BX318" s="2">
        <v>14</v>
      </c>
      <c r="BY318" s="2">
        <v>15</v>
      </c>
      <c r="BZ318" s="2">
        <v>61</v>
      </c>
      <c r="CA318" s="2">
        <v>85</v>
      </c>
      <c r="CB318" s="2">
        <v>28</v>
      </c>
      <c r="CC318" s="2">
        <v>64</v>
      </c>
      <c r="CD318" s="2">
        <v>84</v>
      </c>
      <c r="CE318" s="2">
        <v>9</v>
      </c>
      <c r="CF318" s="2">
        <v>66</v>
      </c>
      <c r="CG318" s="2">
        <v>55</v>
      </c>
      <c r="CH318" s="2">
        <v>9</v>
      </c>
      <c r="CI318" s="2">
        <v>39</v>
      </c>
      <c r="CJ318" s="2">
        <v>15</v>
      </c>
      <c r="CK318" s="2">
        <v>99</v>
      </c>
      <c r="CL318" s="2">
        <v>76</v>
      </c>
      <c r="CM318" s="2">
        <v>92</v>
      </c>
      <c r="CN318" s="2">
        <v>26</v>
      </c>
      <c r="CO318" s="2">
        <v>7</v>
      </c>
      <c r="CP318" s="2">
        <v>25</v>
      </c>
      <c r="CQ318" s="2">
        <v>45</v>
      </c>
      <c r="CR318" s="2">
        <v>82</v>
      </c>
      <c r="CS318" s="2">
        <v>22</v>
      </c>
      <c r="CT318" s="2">
        <v>59</v>
      </c>
      <c r="CU318" s="2">
        <v>77</v>
      </c>
      <c r="CV318" s="2">
        <v>52</v>
      </c>
      <c r="CW318" s="2">
        <v>28</v>
      </c>
      <c r="CX318" s="2">
        <v>67</v>
      </c>
      <c r="CY318" s="2">
        <v>34</v>
      </c>
      <c r="CZ318" s="2">
        <v>55</v>
      </c>
      <c r="DA318" s="2">
        <v>2</v>
      </c>
      <c r="DB318" s="2">
        <v>72</v>
      </c>
      <c r="DC318" s="2">
        <v>95</v>
      </c>
      <c r="DD318" s="2">
        <v>35</v>
      </c>
      <c r="DE318" s="2">
        <v>60</v>
      </c>
      <c r="DF318" s="2">
        <v>62</v>
      </c>
      <c r="DG318" s="2">
        <v>25</v>
      </c>
      <c r="DH318" s="2">
        <v>71</v>
      </c>
      <c r="DI318" s="2">
        <v>47</v>
      </c>
      <c r="DJ318" s="2">
        <v>42</v>
      </c>
      <c r="DK318" s="2">
        <v>2</v>
      </c>
      <c r="DL318" s="2">
        <v>6</v>
      </c>
      <c r="DM318" s="2">
        <v>94</v>
      </c>
      <c r="DN318" s="2">
        <v>59</v>
      </c>
      <c r="DO318" s="2">
        <v>87</v>
      </c>
      <c r="DP318" s="2">
        <v>30</v>
      </c>
    </row>
    <row r="319" spans="19:120">
      <c r="S319" s="2">
        <v>0</v>
      </c>
      <c r="T319" s="2" t="str">
        <v>Braenna Drayham</v>
      </c>
      <c r="U319" s="2">
        <v>56</v>
      </c>
      <c r="V319" s="2">
        <v>44</v>
      </c>
      <c r="W319" s="2">
        <v>4</v>
      </c>
      <c r="X319" s="2">
        <v>9</v>
      </c>
      <c r="Y319" s="2">
        <v>34</v>
      </c>
      <c r="Z319" s="2">
        <v>83</v>
      </c>
      <c r="AA319" s="2">
        <v>3</v>
      </c>
      <c r="AB319" s="2">
        <v>93</v>
      </c>
      <c r="AC319" s="2">
        <v>86</v>
      </c>
      <c r="AD319" s="2">
        <v>15</v>
      </c>
      <c r="AE319" s="2">
        <v>89</v>
      </c>
      <c r="AF319" s="2">
        <v>26</v>
      </c>
      <c r="AG319" s="2">
        <v>59</v>
      </c>
      <c r="AH319" s="2">
        <v>82</v>
      </c>
      <c r="AI319" s="2">
        <v>84</v>
      </c>
      <c r="AJ319" s="2">
        <v>81</v>
      </c>
      <c r="AK319" s="2">
        <v>8</v>
      </c>
      <c r="AL319" s="2">
        <v>83</v>
      </c>
      <c r="AM319" s="2">
        <v>4</v>
      </c>
      <c r="AN319" s="2">
        <v>2</v>
      </c>
      <c r="AO319" s="2">
        <v>56</v>
      </c>
      <c r="AP319" s="2">
        <v>17</v>
      </c>
      <c r="AQ319" s="2">
        <v>37</v>
      </c>
      <c r="AR319" s="2">
        <v>84</v>
      </c>
      <c r="AS319" s="2">
        <v>85</v>
      </c>
      <c r="AT319" s="2">
        <v>30</v>
      </c>
      <c r="AU319" s="2">
        <v>37</v>
      </c>
      <c r="AV319" s="2">
        <v>15</v>
      </c>
      <c r="AW319" s="2">
        <v>87</v>
      </c>
      <c r="AX319" s="2">
        <v>32</v>
      </c>
      <c r="AY319" s="2">
        <v>9</v>
      </c>
      <c r="AZ319" s="2">
        <v>13</v>
      </c>
      <c r="BA319" s="2">
        <v>40</v>
      </c>
      <c r="BB319" s="2">
        <v>67</v>
      </c>
      <c r="BC319" s="2">
        <v>3</v>
      </c>
      <c r="BD319" s="2">
        <v>62</v>
      </c>
      <c r="BE319" s="2">
        <v>29</v>
      </c>
      <c r="BF319" s="2">
        <v>61</v>
      </c>
      <c r="BG319" s="2">
        <v>9</v>
      </c>
      <c r="BH319" s="2">
        <v>31</v>
      </c>
      <c r="BI319" s="2">
        <v>88</v>
      </c>
      <c r="BJ319" s="2">
        <v>50</v>
      </c>
      <c r="BK319" s="2">
        <v>63</v>
      </c>
      <c r="BL319" s="2">
        <v>38</v>
      </c>
      <c r="BM319" s="2">
        <v>74</v>
      </c>
      <c r="BN319" s="2">
        <v>97</v>
      </c>
      <c r="BO319" s="2">
        <v>77</v>
      </c>
      <c r="BP319" s="2">
        <v>73</v>
      </c>
      <c r="BQ319" s="2">
        <v>6</v>
      </c>
      <c r="BR319" s="2">
        <v>42</v>
      </c>
      <c r="BS319" s="2">
        <v>91</v>
      </c>
      <c r="BT319" s="2">
        <v>21</v>
      </c>
      <c r="BU319" s="2">
        <v>11</v>
      </c>
      <c r="BV319" s="2">
        <v>45</v>
      </c>
      <c r="BW319" s="2">
        <v>13</v>
      </c>
      <c r="BX319" s="2">
        <v>32</v>
      </c>
      <c r="BY319" s="2">
        <v>78</v>
      </c>
      <c r="BZ319" s="2">
        <v>56</v>
      </c>
      <c r="CA319" s="2">
        <v>4</v>
      </c>
      <c r="CB319" s="2">
        <v>65</v>
      </c>
      <c r="CC319" s="2">
        <v>33</v>
      </c>
      <c r="CD319" s="2">
        <v>81</v>
      </c>
      <c r="CE319" s="2">
        <v>75</v>
      </c>
      <c r="CF319" s="2">
        <v>6</v>
      </c>
      <c r="CG319" s="2">
        <v>82</v>
      </c>
      <c r="CH319" s="2">
        <v>63</v>
      </c>
      <c r="CI319" s="2">
        <v>44</v>
      </c>
      <c r="CJ319" s="2">
        <v>80</v>
      </c>
      <c r="CK319" s="2">
        <v>44</v>
      </c>
      <c r="CL319" s="2">
        <v>99</v>
      </c>
      <c r="CM319" s="2">
        <v>42</v>
      </c>
      <c r="CN319" s="2">
        <v>76</v>
      </c>
      <c r="CO319" s="2">
        <v>24</v>
      </c>
      <c r="CP319" s="2">
        <v>10</v>
      </c>
      <c r="CQ319" s="2">
        <v>87</v>
      </c>
      <c r="CR319" s="2">
        <v>6</v>
      </c>
      <c r="CS319" s="2">
        <v>36</v>
      </c>
      <c r="CT319" s="2">
        <v>73</v>
      </c>
      <c r="CU319" s="2">
        <v>58</v>
      </c>
      <c r="CV319" s="2">
        <v>34</v>
      </c>
      <c r="CW319" s="2">
        <v>40</v>
      </c>
      <c r="CX319" s="2">
        <v>9</v>
      </c>
      <c r="CY319" s="2">
        <v>90</v>
      </c>
      <c r="CZ319" s="2">
        <v>29</v>
      </c>
      <c r="DA319" s="2">
        <v>97</v>
      </c>
      <c r="DB319" s="2">
        <v>39</v>
      </c>
      <c r="DC319" s="2">
        <v>1</v>
      </c>
      <c r="DD319" s="2">
        <v>76</v>
      </c>
      <c r="DE319" s="2">
        <v>35</v>
      </c>
      <c r="DF319" s="2">
        <v>48</v>
      </c>
      <c r="DG319" s="2">
        <v>19</v>
      </c>
      <c r="DH319" s="2">
        <v>25</v>
      </c>
      <c r="DI319" s="2">
        <v>40</v>
      </c>
      <c r="DJ319" s="2">
        <v>93</v>
      </c>
      <c r="DK319" s="2">
        <v>24</v>
      </c>
      <c r="DL319" s="2">
        <v>26</v>
      </c>
      <c r="DM319" s="2">
        <v>89</v>
      </c>
      <c r="DN319" s="2">
        <v>43</v>
      </c>
      <c r="DO319" s="2">
        <v>3</v>
      </c>
      <c r="DP319" s="2">
        <v>93</v>
      </c>
    </row>
    <row r="320" spans="19:120">
      <c r="S320" s="2">
        <v>0</v>
      </c>
      <c r="T320" s="2" t="str">
        <v>Arenna Thornker</v>
      </c>
      <c r="U320" s="2">
        <v>24</v>
      </c>
      <c r="V320" s="2">
        <v>40</v>
      </c>
      <c r="W320" s="2">
        <v>18</v>
      </c>
      <c r="X320" s="2">
        <v>62</v>
      </c>
      <c r="Y320" s="2">
        <v>20</v>
      </c>
      <c r="Z320" s="2">
        <v>45</v>
      </c>
      <c r="AA320" s="2">
        <v>32</v>
      </c>
      <c r="AB320" s="2">
        <v>47</v>
      </c>
      <c r="AC320" s="2">
        <v>34</v>
      </c>
      <c r="AD320" s="2">
        <v>70</v>
      </c>
      <c r="AE320" s="2">
        <v>74</v>
      </c>
      <c r="AF320" s="2">
        <v>21</v>
      </c>
      <c r="AG320" s="2">
        <v>36</v>
      </c>
      <c r="AH320" s="2">
        <v>65</v>
      </c>
      <c r="AI320" s="2">
        <v>44</v>
      </c>
      <c r="AJ320" s="2">
        <v>97</v>
      </c>
      <c r="AK320" s="2">
        <v>69</v>
      </c>
      <c r="AL320" s="2">
        <v>59</v>
      </c>
      <c r="AM320" s="2">
        <v>19</v>
      </c>
      <c r="AN320" s="2">
        <v>58</v>
      </c>
      <c r="AO320" s="2">
        <v>72</v>
      </c>
      <c r="AP320" s="2">
        <v>32</v>
      </c>
      <c r="AQ320" s="2">
        <v>44</v>
      </c>
      <c r="AR320" s="2">
        <v>25</v>
      </c>
      <c r="AS320" s="2">
        <v>78</v>
      </c>
      <c r="AT320" s="2">
        <v>98</v>
      </c>
      <c r="AU320" s="2">
        <v>86</v>
      </c>
      <c r="AV320" s="2">
        <v>64</v>
      </c>
      <c r="AW320" s="2">
        <v>60</v>
      </c>
      <c r="AX320" s="2">
        <v>41</v>
      </c>
      <c r="AY320" s="2">
        <v>8</v>
      </c>
      <c r="AZ320" s="2">
        <v>90</v>
      </c>
      <c r="BA320" s="2">
        <v>24</v>
      </c>
      <c r="BB320" s="2">
        <v>42</v>
      </c>
      <c r="BC320" s="2">
        <v>96</v>
      </c>
      <c r="BD320" s="2">
        <v>28</v>
      </c>
      <c r="BE320" s="2">
        <v>67</v>
      </c>
      <c r="BF320" s="2">
        <v>96</v>
      </c>
      <c r="BG320" s="2">
        <v>66</v>
      </c>
      <c r="BH320" s="2">
        <v>21</v>
      </c>
      <c r="BI320" s="2">
        <v>92</v>
      </c>
      <c r="BJ320" s="2">
        <v>5</v>
      </c>
      <c r="BK320" s="2">
        <v>71</v>
      </c>
      <c r="BL320" s="2">
        <v>38</v>
      </c>
      <c r="BM320" s="2">
        <v>95</v>
      </c>
      <c r="BN320" s="2">
        <v>25</v>
      </c>
      <c r="BO320" s="2">
        <v>6</v>
      </c>
      <c r="BP320" s="2">
        <v>33</v>
      </c>
      <c r="BQ320" s="2">
        <v>55</v>
      </c>
      <c r="BR320" s="2">
        <v>16</v>
      </c>
      <c r="BS320" s="2">
        <v>65</v>
      </c>
      <c r="BT320" s="2">
        <v>29</v>
      </c>
      <c r="BU320" s="2">
        <v>39</v>
      </c>
      <c r="BV320" s="2">
        <v>67</v>
      </c>
      <c r="BW320" s="2">
        <v>48</v>
      </c>
      <c r="BX320" s="2">
        <v>77</v>
      </c>
      <c r="BY320" s="2">
        <v>33</v>
      </c>
      <c r="BZ320" s="2">
        <v>59</v>
      </c>
      <c r="CA320" s="2">
        <v>58</v>
      </c>
      <c r="CB320" s="2">
        <v>17</v>
      </c>
      <c r="CC320" s="2">
        <v>95</v>
      </c>
      <c r="CD320" s="2">
        <v>29</v>
      </c>
      <c r="CE320" s="2">
        <v>27</v>
      </c>
      <c r="CF320" s="2">
        <v>44</v>
      </c>
      <c r="CG320" s="2">
        <v>100</v>
      </c>
      <c r="CH320" s="2">
        <v>42</v>
      </c>
      <c r="CI320" s="2">
        <v>49</v>
      </c>
      <c r="CJ320" s="2">
        <v>17</v>
      </c>
      <c r="CK320" s="2">
        <v>15</v>
      </c>
      <c r="CL320" s="2">
        <v>30</v>
      </c>
      <c r="CM320" s="2">
        <v>20</v>
      </c>
      <c r="CN320" s="2">
        <v>84</v>
      </c>
      <c r="CO320" s="2">
        <v>8</v>
      </c>
      <c r="CP320" s="2">
        <v>70</v>
      </c>
      <c r="CQ320" s="2">
        <v>3</v>
      </c>
      <c r="CR320" s="2">
        <v>42</v>
      </c>
      <c r="CS320" s="2">
        <v>13</v>
      </c>
      <c r="CT320" s="2">
        <v>76</v>
      </c>
      <c r="CU320" s="2">
        <v>32</v>
      </c>
      <c r="CV320" s="2">
        <v>59</v>
      </c>
      <c r="CW320" s="2">
        <v>5</v>
      </c>
      <c r="CX320" s="2">
        <v>6</v>
      </c>
      <c r="CY320" s="2">
        <v>6</v>
      </c>
      <c r="CZ320" s="2">
        <v>32</v>
      </c>
      <c r="DA320" s="2">
        <v>26</v>
      </c>
      <c r="DB320" s="2">
        <v>22</v>
      </c>
      <c r="DC320" s="2">
        <v>54</v>
      </c>
      <c r="DD320" s="2">
        <v>74</v>
      </c>
      <c r="DE320" s="2">
        <v>19</v>
      </c>
      <c r="DF320" s="2">
        <v>44</v>
      </c>
      <c r="DG320" s="2">
        <v>7</v>
      </c>
      <c r="DH320" s="2">
        <v>69</v>
      </c>
      <c r="DI320" s="2">
        <v>67</v>
      </c>
      <c r="DJ320" s="2">
        <v>82</v>
      </c>
      <c r="DK320" s="2">
        <v>61</v>
      </c>
      <c r="DL320" s="2">
        <v>69</v>
      </c>
      <c r="DM320" s="2">
        <v>88</v>
      </c>
      <c r="DN320" s="2">
        <v>99</v>
      </c>
      <c r="DO320" s="2">
        <v>32</v>
      </c>
      <c r="DP320" s="2">
        <v>62</v>
      </c>
    </row>
    <row r="321" spans="19:120">
      <c r="S321" s="2">
        <v>1</v>
      </c>
      <c r="T321" s="2" t="str">
        <v>Zavin Merriley</v>
      </c>
      <c r="U321" s="2">
        <v>56</v>
      </c>
      <c r="V321" s="2">
        <v>77</v>
      </c>
      <c r="W321" s="2">
        <v>76</v>
      </c>
      <c r="X321" s="2">
        <v>89</v>
      </c>
      <c r="Y321" s="2">
        <v>64</v>
      </c>
      <c r="Z321" s="2">
        <v>97</v>
      </c>
      <c r="AA321" s="2">
        <v>99</v>
      </c>
      <c r="AB321" s="2">
        <v>24</v>
      </c>
      <c r="AC321" s="2">
        <v>7</v>
      </c>
      <c r="AD321" s="2">
        <v>76</v>
      </c>
      <c r="AE321" s="2">
        <v>88</v>
      </c>
      <c r="AF321" s="2">
        <v>12</v>
      </c>
      <c r="AG321" s="2">
        <v>2</v>
      </c>
      <c r="AH321" s="2">
        <v>14</v>
      </c>
      <c r="AI321" s="2">
        <v>12</v>
      </c>
      <c r="AJ321" s="2">
        <v>41</v>
      </c>
      <c r="AK321" s="2">
        <v>99</v>
      </c>
      <c r="AL321" s="2">
        <v>16</v>
      </c>
      <c r="AM321" s="2">
        <v>22</v>
      </c>
      <c r="AN321" s="2">
        <v>11</v>
      </c>
      <c r="AO321" s="2">
        <v>74</v>
      </c>
      <c r="AP321" s="2">
        <v>79</v>
      </c>
      <c r="AQ321" s="2">
        <v>81</v>
      </c>
      <c r="AR321" s="2">
        <v>23</v>
      </c>
      <c r="AS321" s="2">
        <v>51</v>
      </c>
      <c r="AT321" s="2">
        <v>13</v>
      </c>
      <c r="AU321" s="2">
        <v>10</v>
      </c>
      <c r="AV321" s="2">
        <v>80</v>
      </c>
      <c r="AW321" s="2">
        <v>82</v>
      </c>
      <c r="AX321" s="2">
        <v>60</v>
      </c>
      <c r="AY321" s="2">
        <v>25</v>
      </c>
      <c r="AZ321" s="2">
        <v>77</v>
      </c>
      <c r="BA321" s="2">
        <v>52</v>
      </c>
      <c r="BB321" s="2">
        <v>98</v>
      </c>
      <c r="BC321" s="2">
        <v>14</v>
      </c>
      <c r="BD321" s="2">
        <v>94</v>
      </c>
      <c r="BE321" s="2">
        <v>47</v>
      </c>
      <c r="BF321" s="2">
        <v>3</v>
      </c>
      <c r="BG321" s="2">
        <v>21</v>
      </c>
      <c r="BH321" s="2">
        <v>53</v>
      </c>
      <c r="BI321" s="2">
        <v>8</v>
      </c>
      <c r="BJ321" s="2">
        <v>11</v>
      </c>
      <c r="BK321" s="2">
        <v>25</v>
      </c>
      <c r="BL321" s="2">
        <v>63</v>
      </c>
      <c r="BM321" s="2">
        <v>97</v>
      </c>
      <c r="BN321" s="2">
        <v>29</v>
      </c>
      <c r="BO321" s="2">
        <v>56</v>
      </c>
      <c r="BP321" s="2">
        <v>11</v>
      </c>
      <c r="BQ321" s="2">
        <v>83</v>
      </c>
      <c r="BR321" s="2">
        <v>2</v>
      </c>
      <c r="BS321" s="2">
        <v>64</v>
      </c>
      <c r="BT321" s="2">
        <v>71</v>
      </c>
      <c r="BU321" s="2">
        <v>9</v>
      </c>
      <c r="BV321" s="2">
        <v>50</v>
      </c>
      <c r="BW321" s="2">
        <v>71</v>
      </c>
      <c r="BX321" s="2">
        <v>33</v>
      </c>
      <c r="BY321" s="2">
        <v>18</v>
      </c>
      <c r="BZ321" s="2">
        <v>47</v>
      </c>
      <c r="CA321" s="2">
        <v>61</v>
      </c>
      <c r="CB321" s="2">
        <v>79</v>
      </c>
      <c r="CC321" s="2">
        <v>47</v>
      </c>
      <c r="CD321" s="2">
        <v>81</v>
      </c>
      <c r="CE321" s="2">
        <v>81</v>
      </c>
      <c r="CF321" s="2">
        <v>22</v>
      </c>
      <c r="CG321" s="2">
        <v>21</v>
      </c>
      <c r="CH321" s="2">
        <v>75</v>
      </c>
      <c r="CI321" s="2">
        <v>89</v>
      </c>
      <c r="CJ321" s="2">
        <v>4</v>
      </c>
      <c r="CK321" s="2">
        <v>42</v>
      </c>
      <c r="CL321" s="2">
        <v>63</v>
      </c>
      <c r="CM321" s="2">
        <v>57</v>
      </c>
      <c r="CN321" s="2">
        <v>55</v>
      </c>
      <c r="CO321" s="2">
        <v>83</v>
      </c>
      <c r="CP321" s="2">
        <v>20</v>
      </c>
      <c r="CQ321" s="2">
        <v>17</v>
      </c>
      <c r="CR321" s="2">
        <v>20</v>
      </c>
      <c r="CS321" s="2">
        <v>60</v>
      </c>
      <c r="CT321" s="2">
        <v>90</v>
      </c>
      <c r="CU321" s="2">
        <v>99</v>
      </c>
      <c r="CV321" s="2">
        <v>30</v>
      </c>
      <c r="CW321" s="2">
        <v>80</v>
      </c>
      <c r="CX321" s="2">
        <v>34</v>
      </c>
      <c r="CY321" s="2">
        <v>51</v>
      </c>
      <c r="CZ321" s="2">
        <v>85</v>
      </c>
      <c r="DA321" s="2">
        <v>16</v>
      </c>
      <c r="DB321" s="2">
        <v>49</v>
      </c>
      <c r="DC321" s="2">
        <v>43</v>
      </c>
      <c r="DD321" s="2">
        <v>45</v>
      </c>
      <c r="DE321" s="2">
        <v>38</v>
      </c>
      <c r="DF321" s="2">
        <v>55</v>
      </c>
      <c r="DG321" s="2">
        <v>29</v>
      </c>
      <c r="DH321" s="2">
        <v>94</v>
      </c>
      <c r="DI321" s="2">
        <v>78</v>
      </c>
      <c r="DJ321" s="2">
        <v>49</v>
      </c>
      <c r="DK321" s="2">
        <v>64</v>
      </c>
      <c r="DL321" s="2">
        <v>71</v>
      </c>
      <c r="DM321" s="2">
        <v>83</v>
      </c>
      <c r="DN321" s="2">
        <v>37</v>
      </c>
      <c r="DO321" s="2">
        <v>61</v>
      </c>
      <c r="DP321" s="2">
        <v>69</v>
      </c>
    </row>
    <row r="322" spans="19:120">
      <c r="S322" s="2">
        <v>0</v>
      </c>
      <c r="T322" s="2" t="str">
        <v>Elne Linsley</v>
      </c>
      <c r="U322" s="2">
        <v>87</v>
      </c>
      <c r="V322" s="2">
        <v>8</v>
      </c>
      <c r="W322" s="2">
        <v>72</v>
      </c>
      <c r="X322" s="2">
        <v>31</v>
      </c>
      <c r="Y322" s="2">
        <v>19</v>
      </c>
      <c r="Z322" s="2">
        <v>54</v>
      </c>
      <c r="AA322" s="2">
        <v>51</v>
      </c>
      <c r="AB322" s="2">
        <v>63</v>
      </c>
      <c r="AC322" s="2">
        <v>76</v>
      </c>
      <c r="AD322" s="2">
        <v>23</v>
      </c>
      <c r="AE322" s="2">
        <v>48</v>
      </c>
      <c r="AF322" s="2">
        <v>33</v>
      </c>
      <c r="AG322" s="2">
        <v>62</v>
      </c>
      <c r="AH322" s="2">
        <v>91</v>
      </c>
      <c r="AI322" s="2">
        <v>37</v>
      </c>
      <c r="AJ322" s="2">
        <v>67</v>
      </c>
      <c r="AK322" s="2">
        <v>13</v>
      </c>
      <c r="AL322" s="2">
        <v>57</v>
      </c>
      <c r="AM322" s="2">
        <v>92</v>
      </c>
      <c r="AN322" s="2">
        <v>64</v>
      </c>
      <c r="AO322" s="2">
        <v>82</v>
      </c>
      <c r="AP322" s="2">
        <v>92</v>
      </c>
      <c r="AQ322" s="2">
        <v>25</v>
      </c>
      <c r="AR322" s="2">
        <v>62</v>
      </c>
      <c r="AS322" s="2">
        <v>79</v>
      </c>
      <c r="AT322" s="2">
        <v>8</v>
      </c>
      <c r="AU322" s="2">
        <v>79</v>
      </c>
      <c r="AV322" s="2">
        <v>99</v>
      </c>
      <c r="AW322" s="2">
        <v>24</v>
      </c>
      <c r="AX322" s="2">
        <v>94</v>
      </c>
      <c r="AY322" s="2">
        <v>73</v>
      </c>
      <c r="AZ322" s="2">
        <v>87</v>
      </c>
      <c r="BA322" s="2">
        <v>40</v>
      </c>
      <c r="BB322" s="2">
        <v>94</v>
      </c>
      <c r="BC322" s="2">
        <v>15</v>
      </c>
      <c r="BD322" s="2">
        <v>63</v>
      </c>
      <c r="BE322" s="2">
        <v>64</v>
      </c>
      <c r="BF322" s="2">
        <v>89</v>
      </c>
      <c r="BG322" s="2">
        <v>89</v>
      </c>
      <c r="BH322" s="2">
        <v>51</v>
      </c>
      <c r="BI322" s="2">
        <v>67</v>
      </c>
      <c r="BJ322" s="2">
        <v>49</v>
      </c>
      <c r="BK322" s="2">
        <v>73</v>
      </c>
      <c r="BL322" s="2">
        <v>57</v>
      </c>
      <c r="BM322" s="2">
        <v>86</v>
      </c>
      <c r="BN322" s="2">
        <v>5</v>
      </c>
      <c r="BO322" s="2">
        <v>91</v>
      </c>
      <c r="BP322" s="2">
        <v>61</v>
      </c>
      <c r="BQ322" s="2">
        <v>94</v>
      </c>
      <c r="BR322" s="2">
        <v>75</v>
      </c>
      <c r="BS322" s="2">
        <v>68</v>
      </c>
      <c r="BT322" s="2">
        <v>44</v>
      </c>
      <c r="BU322" s="2">
        <v>4</v>
      </c>
      <c r="BV322" s="2">
        <v>65</v>
      </c>
      <c r="BW322" s="2">
        <v>13</v>
      </c>
      <c r="BX322" s="2">
        <v>54</v>
      </c>
      <c r="BY322" s="2">
        <v>72</v>
      </c>
      <c r="BZ322" s="2">
        <v>13</v>
      </c>
      <c r="CA322" s="2">
        <v>5</v>
      </c>
      <c r="CB322" s="2">
        <v>37</v>
      </c>
      <c r="CC322" s="2">
        <v>1</v>
      </c>
      <c r="CD322" s="2">
        <v>35</v>
      </c>
      <c r="CE322" s="2">
        <v>40</v>
      </c>
      <c r="CF322" s="2">
        <v>4</v>
      </c>
      <c r="CG322" s="2">
        <v>44</v>
      </c>
      <c r="CH322" s="2">
        <v>50</v>
      </c>
      <c r="CI322" s="2">
        <v>35</v>
      </c>
      <c r="CJ322" s="2">
        <v>66</v>
      </c>
      <c r="CK322" s="2">
        <v>45</v>
      </c>
      <c r="CL322" s="2">
        <v>70</v>
      </c>
      <c r="CM322" s="2">
        <v>43</v>
      </c>
      <c r="CN322" s="2">
        <v>24</v>
      </c>
      <c r="CO322" s="2">
        <v>48</v>
      </c>
      <c r="CP322" s="2">
        <v>64</v>
      </c>
      <c r="CQ322" s="2">
        <v>92</v>
      </c>
      <c r="CR322" s="2">
        <v>6</v>
      </c>
      <c r="CS322" s="2">
        <v>57</v>
      </c>
      <c r="CT322" s="2">
        <v>87</v>
      </c>
      <c r="CU322" s="2">
        <v>91</v>
      </c>
      <c r="CV322" s="2">
        <v>13</v>
      </c>
      <c r="CW322" s="2">
        <v>79</v>
      </c>
      <c r="CX322" s="2">
        <v>54</v>
      </c>
      <c r="CY322" s="2">
        <v>85</v>
      </c>
      <c r="CZ322" s="2">
        <v>32</v>
      </c>
      <c r="DA322" s="2">
        <v>36</v>
      </c>
      <c r="DB322" s="2">
        <v>25</v>
      </c>
      <c r="DC322" s="2">
        <v>85</v>
      </c>
      <c r="DD322" s="2">
        <v>41</v>
      </c>
      <c r="DE322" s="2">
        <v>37</v>
      </c>
      <c r="DF322" s="2">
        <v>86</v>
      </c>
      <c r="DG322" s="2">
        <v>1</v>
      </c>
      <c r="DH322" s="2">
        <v>11</v>
      </c>
      <c r="DI322" s="2">
        <v>36</v>
      </c>
      <c r="DJ322" s="2">
        <v>100</v>
      </c>
      <c r="DK322" s="2">
        <v>15</v>
      </c>
      <c r="DL322" s="2">
        <v>15</v>
      </c>
      <c r="DM322" s="2">
        <v>29</v>
      </c>
      <c r="DN322" s="2">
        <v>42</v>
      </c>
      <c r="DO322" s="2">
        <v>54</v>
      </c>
      <c r="DP322" s="2">
        <v>68</v>
      </c>
    </row>
    <row r="323" spans="19:120">
      <c r="S323" s="2">
        <v>0</v>
      </c>
      <c r="T323" s="2" t="str">
        <v>Noden Ravenham</v>
      </c>
      <c r="U323" s="2">
        <v>1</v>
      </c>
      <c r="V323" s="2">
        <v>36</v>
      </c>
      <c r="W323" s="2">
        <v>18</v>
      </c>
      <c r="X323" s="2">
        <v>75</v>
      </c>
      <c r="Y323" s="2">
        <v>55</v>
      </c>
      <c r="Z323" s="2">
        <v>87</v>
      </c>
      <c r="AA323" s="2">
        <v>10</v>
      </c>
      <c r="AB323" s="2">
        <v>33</v>
      </c>
      <c r="AC323" s="2">
        <v>79</v>
      </c>
      <c r="AD323" s="2">
        <v>63</v>
      </c>
      <c r="AE323" s="2">
        <v>26</v>
      </c>
      <c r="AF323" s="2">
        <v>15</v>
      </c>
      <c r="AG323" s="2">
        <v>4</v>
      </c>
      <c r="AH323" s="2">
        <v>54</v>
      </c>
      <c r="AI323" s="2">
        <v>51</v>
      </c>
      <c r="AJ323" s="2">
        <v>48</v>
      </c>
      <c r="AK323" s="2">
        <v>92</v>
      </c>
      <c r="AL323" s="2">
        <v>25</v>
      </c>
      <c r="AM323" s="2">
        <v>53</v>
      </c>
      <c r="AN323" s="2">
        <v>24</v>
      </c>
      <c r="AO323" s="2">
        <v>86</v>
      </c>
      <c r="AP323" s="2">
        <v>62</v>
      </c>
      <c r="AQ323" s="2">
        <v>49</v>
      </c>
      <c r="AR323" s="2">
        <v>86</v>
      </c>
      <c r="AS323" s="2">
        <v>46</v>
      </c>
      <c r="AT323" s="2">
        <v>65</v>
      </c>
      <c r="AU323" s="2">
        <v>5</v>
      </c>
      <c r="AV323" s="2">
        <v>79</v>
      </c>
      <c r="AW323" s="2">
        <v>88</v>
      </c>
      <c r="AX323" s="2">
        <v>40</v>
      </c>
      <c r="AY323" s="2">
        <v>93</v>
      </c>
      <c r="AZ323" s="2">
        <v>61</v>
      </c>
      <c r="BA323" s="2">
        <v>98</v>
      </c>
      <c r="BB323" s="2">
        <v>67</v>
      </c>
      <c r="BC323" s="2">
        <v>87</v>
      </c>
      <c r="BD323" s="2">
        <v>90</v>
      </c>
      <c r="BE323" s="2">
        <v>22</v>
      </c>
      <c r="BF323" s="2">
        <v>20</v>
      </c>
      <c r="BG323" s="2">
        <v>93</v>
      </c>
      <c r="BH323" s="2">
        <v>45</v>
      </c>
      <c r="BI323" s="2">
        <v>80</v>
      </c>
      <c r="BJ323" s="2">
        <v>94</v>
      </c>
      <c r="BK323" s="2">
        <v>100</v>
      </c>
      <c r="BL323" s="2">
        <v>1</v>
      </c>
      <c r="BM323" s="2">
        <v>36</v>
      </c>
      <c r="BN323" s="2">
        <v>58</v>
      </c>
      <c r="BO323" s="2">
        <v>26</v>
      </c>
      <c r="BP323" s="2">
        <v>33</v>
      </c>
      <c r="BQ323" s="2">
        <v>81</v>
      </c>
      <c r="BR323" s="2">
        <v>48</v>
      </c>
      <c r="BS323" s="2">
        <v>43</v>
      </c>
      <c r="BT323" s="2">
        <v>89</v>
      </c>
      <c r="BU323" s="2">
        <v>2</v>
      </c>
      <c r="BV323" s="2">
        <v>16</v>
      </c>
      <c r="BW323" s="2">
        <v>33</v>
      </c>
      <c r="BX323" s="2">
        <v>63</v>
      </c>
      <c r="BY323" s="2">
        <v>42</v>
      </c>
      <c r="BZ323" s="2">
        <v>55</v>
      </c>
      <c r="CA323" s="2">
        <v>47</v>
      </c>
      <c r="CB323" s="2">
        <v>51</v>
      </c>
      <c r="CC323" s="2">
        <v>77</v>
      </c>
      <c r="CD323" s="2">
        <v>94</v>
      </c>
      <c r="CE323" s="2">
        <v>40</v>
      </c>
      <c r="CF323" s="2">
        <v>94</v>
      </c>
      <c r="CG323" s="2">
        <v>89</v>
      </c>
      <c r="CH323" s="2">
        <v>39</v>
      </c>
      <c r="CI323" s="2">
        <v>23</v>
      </c>
      <c r="CJ323" s="2">
        <v>64</v>
      </c>
      <c r="CK323" s="2">
        <v>99</v>
      </c>
      <c r="CL323" s="2">
        <v>7</v>
      </c>
      <c r="CM323" s="2">
        <v>31</v>
      </c>
      <c r="CN323" s="2">
        <v>71</v>
      </c>
      <c r="CO323" s="2">
        <v>70</v>
      </c>
      <c r="CP323" s="2">
        <v>18</v>
      </c>
      <c r="CQ323" s="2">
        <v>42</v>
      </c>
      <c r="CR323" s="2">
        <v>3</v>
      </c>
      <c r="CS323" s="2">
        <v>29</v>
      </c>
      <c r="CT323" s="2">
        <v>22</v>
      </c>
      <c r="CU323" s="2">
        <v>32</v>
      </c>
      <c r="CV323" s="2">
        <v>53</v>
      </c>
      <c r="CW323" s="2">
        <v>62</v>
      </c>
      <c r="CX323" s="2">
        <v>47</v>
      </c>
      <c r="CY323" s="2">
        <v>61</v>
      </c>
      <c r="CZ323" s="2">
        <v>9</v>
      </c>
      <c r="DA323" s="2">
        <v>18</v>
      </c>
      <c r="DB323" s="2">
        <v>82</v>
      </c>
      <c r="DC323" s="2">
        <v>42</v>
      </c>
      <c r="DD323" s="2">
        <v>26</v>
      </c>
      <c r="DE323" s="2">
        <v>32</v>
      </c>
      <c r="DF323" s="2">
        <v>2</v>
      </c>
      <c r="DG323" s="2">
        <v>27</v>
      </c>
      <c r="DH323" s="2">
        <v>22</v>
      </c>
      <c r="DI323" s="2">
        <v>38</v>
      </c>
      <c r="DJ323" s="2">
        <v>99</v>
      </c>
      <c r="DK323" s="2">
        <v>75</v>
      </c>
      <c r="DL323" s="2">
        <v>34</v>
      </c>
      <c r="DM323" s="2">
        <v>70</v>
      </c>
      <c r="DN323" s="2">
        <v>43</v>
      </c>
      <c r="DO323" s="2">
        <v>45</v>
      </c>
      <c r="DP323" s="2">
        <v>44</v>
      </c>
    </row>
    <row r="324" spans="19:120">
      <c r="S324" s="2">
        <v>0</v>
      </c>
      <c r="T324" s="2" t="str">
        <v>Keii Crossford</v>
      </c>
      <c r="U324" s="2">
        <v>11</v>
      </c>
      <c r="V324" s="2">
        <v>47</v>
      </c>
      <c r="W324" s="2">
        <v>79</v>
      </c>
      <c r="X324" s="2">
        <v>42</v>
      </c>
      <c r="Y324" s="2">
        <v>66</v>
      </c>
      <c r="Z324" s="2">
        <v>51</v>
      </c>
      <c r="AA324" s="2">
        <v>66</v>
      </c>
      <c r="AB324" s="2">
        <v>94</v>
      </c>
      <c r="AC324" s="2">
        <v>9</v>
      </c>
      <c r="AD324" s="2">
        <v>26</v>
      </c>
      <c r="AE324" s="2">
        <v>33</v>
      </c>
      <c r="AF324" s="2">
        <v>25</v>
      </c>
      <c r="AG324" s="2">
        <v>10</v>
      </c>
      <c r="AH324" s="2">
        <v>24</v>
      </c>
      <c r="AI324" s="2">
        <v>88</v>
      </c>
      <c r="AJ324" s="2">
        <v>65</v>
      </c>
      <c r="AK324" s="2">
        <v>59</v>
      </c>
      <c r="AL324" s="2">
        <v>62</v>
      </c>
      <c r="AM324" s="2">
        <v>97</v>
      </c>
      <c r="AN324" s="2">
        <v>12</v>
      </c>
      <c r="AO324" s="2">
        <v>100</v>
      </c>
      <c r="AP324" s="2">
        <v>9</v>
      </c>
      <c r="AQ324" s="2">
        <v>16</v>
      </c>
      <c r="AR324" s="2">
        <v>28</v>
      </c>
      <c r="AS324" s="2">
        <v>99</v>
      </c>
      <c r="AT324" s="2">
        <v>25</v>
      </c>
      <c r="AU324" s="2">
        <v>11</v>
      </c>
      <c r="AV324" s="2">
        <v>77</v>
      </c>
      <c r="AW324" s="2">
        <v>78</v>
      </c>
      <c r="AX324" s="2">
        <v>6</v>
      </c>
      <c r="AY324" s="2">
        <v>27</v>
      </c>
      <c r="AZ324" s="2">
        <v>52</v>
      </c>
      <c r="BA324" s="2">
        <v>100</v>
      </c>
      <c r="BB324" s="2">
        <v>80</v>
      </c>
      <c r="BC324" s="2">
        <v>1</v>
      </c>
      <c r="BD324" s="2">
        <v>20</v>
      </c>
      <c r="BE324" s="2">
        <v>23</v>
      </c>
      <c r="BF324" s="2">
        <v>75</v>
      </c>
      <c r="BG324" s="2">
        <v>45</v>
      </c>
      <c r="BH324" s="2">
        <v>94</v>
      </c>
      <c r="BI324" s="2">
        <v>47</v>
      </c>
      <c r="BJ324" s="2">
        <v>1</v>
      </c>
      <c r="BK324" s="2">
        <v>83</v>
      </c>
      <c r="BL324" s="2">
        <v>51</v>
      </c>
      <c r="BM324" s="2">
        <v>35</v>
      </c>
      <c r="BN324" s="2">
        <v>27</v>
      </c>
      <c r="BO324" s="2">
        <v>37</v>
      </c>
      <c r="BP324" s="2">
        <v>73</v>
      </c>
      <c r="BQ324" s="2">
        <v>25</v>
      </c>
      <c r="BR324" s="2">
        <v>93</v>
      </c>
      <c r="BS324" s="2">
        <v>80</v>
      </c>
      <c r="BT324" s="2">
        <v>75</v>
      </c>
      <c r="BU324" s="2">
        <v>4</v>
      </c>
      <c r="BV324" s="2">
        <v>30</v>
      </c>
      <c r="BW324" s="2">
        <v>65</v>
      </c>
      <c r="BX324" s="2">
        <v>19</v>
      </c>
      <c r="BY324" s="2">
        <v>22</v>
      </c>
      <c r="BZ324" s="2">
        <v>7</v>
      </c>
      <c r="CA324" s="2">
        <v>7</v>
      </c>
      <c r="CB324" s="2">
        <v>84</v>
      </c>
      <c r="CC324" s="2">
        <v>23</v>
      </c>
      <c r="CD324" s="2">
        <v>56</v>
      </c>
      <c r="CE324" s="2">
        <v>65</v>
      </c>
      <c r="CF324" s="2">
        <v>69</v>
      </c>
      <c r="CG324" s="2">
        <v>67</v>
      </c>
      <c r="CH324" s="2">
        <v>77</v>
      </c>
      <c r="CI324" s="2">
        <v>40</v>
      </c>
      <c r="CJ324" s="2">
        <v>51</v>
      </c>
      <c r="CK324" s="2">
        <v>5</v>
      </c>
      <c r="CL324" s="2">
        <v>99</v>
      </c>
      <c r="CM324" s="2">
        <v>87</v>
      </c>
      <c r="CN324" s="2">
        <v>91</v>
      </c>
      <c r="CO324" s="2">
        <v>55</v>
      </c>
      <c r="CP324" s="2">
        <v>11</v>
      </c>
      <c r="CQ324" s="2">
        <v>54</v>
      </c>
      <c r="CR324" s="2">
        <v>61</v>
      </c>
      <c r="CS324" s="2">
        <v>7</v>
      </c>
      <c r="CT324" s="2">
        <v>16</v>
      </c>
      <c r="CU324" s="2">
        <v>73</v>
      </c>
      <c r="CV324" s="2">
        <v>6</v>
      </c>
      <c r="CW324" s="2">
        <v>38</v>
      </c>
      <c r="CX324" s="2">
        <v>39</v>
      </c>
      <c r="CY324" s="2">
        <v>71</v>
      </c>
      <c r="CZ324" s="2">
        <v>93</v>
      </c>
      <c r="DA324" s="2">
        <v>32</v>
      </c>
      <c r="DB324" s="2">
        <v>39</v>
      </c>
      <c r="DC324" s="2">
        <v>29</v>
      </c>
      <c r="DD324" s="2">
        <v>11</v>
      </c>
      <c r="DE324" s="2">
        <v>59</v>
      </c>
      <c r="DF324" s="2">
        <v>49</v>
      </c>
      <c r="DG324" s="2">
        <v>56</v>
      </c>
      <c r="DH324" s="2">
        <v>17</v>
      </c>
      <c r="DI324" s="2">
        <v>87</v>
      </c>
      <c r="DJ324" s="2">
        <v>52</v>
      </c>
      <c r="DK324" s="2">
        <v>54</v>
      </c>
      <c r="DL324" s="2">
        <v>73</v>
      </c>
      <c r="DM324" s="2">
        <v>62</v>
      </c>
      <c r="DN324" s="2">
        <v>91</v>
      </c>
      <c r="DO324" s="2">
        <v>52</v>
      </c>
      <c r="DP324" s="2">
        <v>96</v>
      </c>
    </row>
    <row r="325" spans="19:120">
      <c r="S325" s="2">
        <v>1</v>
      </c>
      <c r="T325" s="2" t="str">
        <v>Zale Halvley</v>
      </c>
      <c r="U325" s="2">
        <v>92</v>
      </c>
      <c r="V325" s="2">
        <v>69</v>
      </c>
      <c r="W325" s="2">
        <v>33</v>
      </c>
      <c r="X325" s="2">
        <v>15</v>
      </c>
      <c r="Y325" s="2">
        <v>79</v>
      </c>
      <c r="Z325" s="2">
        <v>36</v>
      </c>
      <c r="AA325" s="2">
        <v>100</v>
      </c>
      <c r="AB325" s="2">
        <v>49</v>
      </c>
      <c r="AC325" s="2">
        <v>92</v>
      </c>
      <c r="AD325" s="2">
        <v>63</v>
      </c>
      <c r="AE325" s="2">
        <v>58</v>
      </c>
      <c r="AF325" s="2">
        <v>2</v>
      </c>
      <c r="AG325" s="2">
        <v>7</v>
      </c>
      <c r="AH325" s="2">
        <v>27</v>
      </c>
      <c r="AI325" s="2">
        <v>71</v>
      </c>
      <c r="AJ325" s="2">
        <v>63</v>
      </c>
      <c r="AK325" s="2">
        <v>47</v>
      </c>
      <c r="AL325" s="2">
        <v>61</v>
      </c>
      <c r="AM325" s="2">
        <v>70</v>
      </c>
      <c r="AN325" s="2">
        <v>29</v>
      </c>
      <c r="AO325" s="2">
        <v>97</v>
      </c>
      <c r="AP325" s="2">
        <v>5</v>
      </c>
      <c r="AQ325" s="2">
        <v>89</v>
      </c>
      <c r="AR325" s="2">
        <v>3</v>
      </c>
      <c r="AS325" s="2">
        <v>54</v>
      </c>
      <c r="AT325" s="2">
        <v>63</v>
      </c>
      <c r="AU325" s="2">
        <v>89</v>
      </c>
      <c r="AV325" s="2">
        <v>85</v>
      </c>
      <c r="AW325" s="2">
        <v>49</v>
      </c>
      <c r="AX325" s="2">
        <v>32</v>
      </c>
      <c r="AY325" s="2">
        <v>55</v>
      </c>
      <c r="AZ325" s="2">
        <v>15</v>
      </c>
      <c r="BA325" s="2">
        <v>90</v>
      </c>
      <c r="BB325" s="2">
        <v>87</v>
      </c>
      <c r="BC325" s="2">
        <v>76</v>
      </c>
      <c r="BD325" s="2">
        <v>75</v>
      </c>
      <c r="BE325" s="2">
        <v>88</v>
      </c>
      <c r="BF325" s="2">
        <v>95</v>
      </c>
      <c r="BG325" s="2">
        <v>72</v>
      </c>
      <c r="BH325" s="2">
        <v>52</v>
      </c>
      <c r="BI325" s="2">
        <v>22</v>
      </c>
      <c r="BJ325" s="2">
        <v>51</v>
      </c>
      <c r="BK325" s="2">
        <v>17</v>
      </c>
      <c r="BL325" s="2">
        <v>22</v>
      </c>
      <c r="BM325" s="2">
        <v>86</v>
      </c>
      <c r="BN325" s="2">
        <v>52</v>
      </c>
      <c r="BO325" s="2">
        <v>16</v>
      </c>
      <c r="BP325" s="2">
        <v>59</v>
      </c>
      <c r="BQ325" s="2">
        <v>53</v>
      </c>
      <c r="BR325" s="2">
        <v>4</v>
      </c>
      <c r="BS325" s="2">
        <v>93</v>
      </c>
      <c r="BT325" s="2">
        <v>20</v>
      </c>
      <c r="BU325" s="2">
        <v>3</v>
      </c>
      <c r="BV325" s="2">
        <v>32</v>
      </c>
      <c r="BW325" s="2">
        <v>28</v>
      </c>
      <c r="BX325" s="2">
        <v>7</v>
      </c>
      <c r="BY325" s="2">
        <v>3</v>
      </c>
      <c r="BZ325" s="2">
        <v>44</v>
      </c>
      <c r="CA325" s="2">
        <v>57</v>
      </c>
      <c r="CB325" s="2">
        <v>34</v>
      </c>
      <c r="CC325" s="2">
        <v>27</v>
      </c>
      <c r="CD325" s="2">
        <v>65</v>
      </c>
      <c r="CE325" s="2">
        <v>69</v>
      </c>
      <c r="CF325" s="2">
        <v>100</v>
      </c>
      <c r="CG325" s="2">
        <v>89</v>
      </c>
      <c r="CH325" s="2">
        <v>73</v>
      </c>
      <c r="CI325" s="2">
        <v>74</v>
      </c>
      <c r="CJ325" s="2">
        <v>56</v>
      </c>
      <c r="CK325" s="2">
        <v>57</v>
      </c>
      <c r="CL325" s="2">
        <v>43</v>
      </c>
      <c r="CM325" s="2">
        <v>83</v>
      </c>
      <c r="CN325" s="2">
        <v>83</v>
      </c>
      <c r="CO325" s="2">
        <v>98</v>
      </c>
      <c r="CP325" s="2">
        <v>47</v>
      </c>
      <c r="CQ325" s="2">
        <v>49</v>
      </c>
      <c r="CR325" s="2">
        <v>30</v>
      </c>
      <c r="CS325" s="2">
        <v>76</v>
      </c>
      <c r="CT325" s="2">
        <v>17</v>
      </c>
      <c r="CU325" s="2">
        <v>22</v>
      </c>
      <c r="CV325" s="2">
        <v>15</v>
      </c>
      <c r="CW325" s="2">
        <v>56</v>
      </c>
      <c r="CX325" s="2">
        <v>78</v>
      </c>
      <c r="CY325" s="2">
        <v>25</v>
      </c>
      <c r="CZ325" s="2">
        <v>41</v>
      </c>
      <c r="DA325" s="2">
        <v>76</v>
      </c>
      <c r="DB325" s="2">
        <v>95</v>
      </c>
      <c r="DC325" s="2">
        <v>98</v>
      </c>
      <c r="DD325" s="2">
        <v>37</v>
      </c>
      <c r="DE325" s="2">
        <v>82</v>
      </c>
      <c r="DF325" s="2">
        <v>89</v>
      </c>
      <c r="DG325" s="2">
        <v>42</v>
      </c>
      <c r="DH325" s="2">
        <v>49</v>
      </c>
      <c r="DI325" s="2">
        <v>77</v>
      </c>
      <c r="DJ325" s="2">
        <v>97</v>
      </c>
      <c r="DK325" s="2">
        <v>88</v>
      </c>
      <c r="DL325" s="2">
        <v>56</v>
      </c>
      <c r="DM325" s="2">
        <v>39</v>
      </c>
      <c r="DN325" s="2">
        <v>1</v>
      </c>
      <c r="DO325" s="2">
        <v>34</v>
      </c>
      <c r="DP325" s="2">
        <v>58</v>
      </c>
    </row>
    <row r="326" spans="19:120">
      <c r="S326" s="2">
        <v>0</v>
      </c>
      <c r="T326" s="2" t="str">
        <v>Nolia Trensmont</v>
      </c>
      <c r="U326" s="2">
        <v>63</v>
      </c>
      <c r="V326" s="2">
        <v>44</v>
      </c>
      <c r="W326" s="2">
        <v>25</v>
      </c>
      <c r="X326" s="2">
        <v>5</v>
      </c>
      <c r="Y326" s="2">
        <v>51</v>
      </c>
      <c r="Z326" s="2">
        <v>68</v>
      </c>
      <c r="AA326" s="2">
        <v>8</v>
      </c>
      <c r="AB326" s="2">
        <v>38</v>
      </c>
      <c r="AC326" s="2">
        <v>100</v>
      </c>
      <c r="AD326" s="2">
        <v>1</v>
      </c>
      <c r="AE326" s="2">
        <v>13</v>
      </c>
      <c r="AF326" s="2">
        <v>5</v>
      </c>
      <c r="AG326" s="2">
        <v>49</v>
      </c>
      <c r="AH326" s="2">
        <v>28</v>
      </c>
      <c r="AI326" s="2">
        <v>47</v>
      </c>
      <c r="AJ326" s="2">
        <v>61</v>
      </c>
      <c r="AK326" s="2">
        <v>69</v>
      </c>
      <c r="AL326" s="2">
        <v>99</v>
      </c>
      <c r="AM326" s="2">
        <v>97</v>
      </c>
      <c r="AN326" s="2">
        <v>33</v>
      </c>
      <c r="AO326" s="2">
        <v>63</v>
      </c>
      <c r="AP326" s="2">
        <v>73</v>
      </c>
      <c r="AQ326" s="2">
        <v>65</v>
      </c>
      <c r="AR326" s="2">
        <v>98</v>
      </c>
      <c r="AS326" s="2">
        <v>36</v>
      </c>
      <c r="AT326" s="2">
        <v>94</v>
      </c>
      <c r="AU326" s="2">
        <v>14</v>
      </c>
      <c r="AV326" s="2">
        <v>28</v>
      </c>
      <c r="AW326" s="2">
        <v>26</v>
      </c>
      <c r="AX326" s="2">
        <v>25</v>
      </c>
      <c r="AY326" s="2">
        <v>88</v>
      </c>
      <c r="AZ326" s="2">
        <v>28</v>
      </c>
      <c r="BA326" s="2">
        <v>96</v>
      </c>
      <c r="BB326" s="2">
        <v>26</v>
      </c>
      <c r="BC326" s="2">
        <v>8</v>
      </c>
      <c r="BD326" s="2">
        <v>38</v>
      </c>
      <c r="BE326" s="2">
        <v>85</v>
      </c>
      <c r="BF326" s="2">
        <v>43</v>
      </c>
      <c r="BG326" s="2">
        <v>7</v>
      </c>
      <c r="BH326" s="2">
        <v>65</v>
      </c>
      <c r="BI326" s="2">
        <v>94</v>
      </c>
      <c r="BJ326" s="2">
        <v>35</v>
      </c>
      <c r="BK326" s="2">
        <v>69</v>
      </c>
      <c r="BL326" s="2">
        <v>6</v>
      </c>
      <c r="BM326" s="2">
        <v>79</v>
      </c>
      <c r="BN326" s="2">
        <v>76</v>
      </c>
      <c r="BO326" s="2">
        <v>92</v>
      </c>
      <c r="BP326" s="2">
        <v>70</v>
      </c>
      <c r="BQ326" s="2">
        <v>83</v>
      </c>
      <c r="BR326" s="2">
        <v>51</v>
      </c>
      <c r="BS326" s="2">
        <v>73</v>
      </c>
      <c r="BT326" s="2">
        <v>64</v>
      </c>
      <c r="BU326" s="2">
        <v>72</v>
      </c>
      <c r="BV326" s="2">
        <v>37</v>
      </c>
      <c r="BW326" s="2">
        <v>48</v>
      </c>
      <c r="BX326" s="2">
        <v>11</v>
      </c>
      <c r="BY326" s="2">
        <v>92</v>
      </c>
      <c r="BZ326" s="2">
        <v>29</v>
      </c>
      <c r="CA326" s="2">
        <v>1</v>
      </c>
      <c r="CB326" s="2">
        <v>3</v>
      </c>
      <c r="CC326" s="2">
        <v>59</v>
      </c>
      <c r="CD326" s="2">
        <v>54</v>
      </c>
      <c r="CE326" s="2">
        <v>20</v>
      </c>
      <c r="CF326" s="2">
        <v>56</v>
      </c>
      <c r="CG326" s="2">
        <v>71</v>
      </c>
      <c r="CH326" s="2">
        <v>18</v>
      </c>
      <c r="CI326" s="2">
        <v>1</v>
      </c>
      <c r="CJ326" s="2">
        <v>32</v>
      </c>
      <c r="CK326" s="2">
        <v>74</v>
      </c>
      <c r="CL326" s="2">
        <v>43</v>
      </c>
      <c r="CM326" s="2">
        <v>100</v>
      </c>
      <c r="CN326" s="2">
        <v>40</v>
      </c>
      <c r="CO326" s="2">
        <v>2</v>
      </c>
      <c r="CP326" s="2">
        <v>28</v>
      </c>
      <c r="CQ326" s="2">
        <v>23</v>
      </c>
      <c r="CR326" s="2">
        <v>85</v>
      </c>
      <c r="CS326" s="2">
        <v>50</v>
      </c>
      <c r="CT326" s="2">
        <v>74</v>
      </c>
      <c r="CU326" s="2">
        <v>51</v>
      </c>
      <c r="CV326" s="2">
        <v>16</v>
      </c>
      <c r="CW326" s="2">
        <v>68</v>
      </c>
      <c r="CX326" s="2">
        <v>72</v>
      </c>
      <c r="CY326" s="2">
        <v>36</v>
      </c>
      <c r="CZ326" s="2">
        <v>29</v>
      </c>
      <c r="DA326" s="2">
        <v>43</v>
      </c>
      <c r="DB326" s="2">
        <v>2</v>
      </c>
      <c r="DC326" s="2">
        <v>44</v>
      </c>
      <c r="DD326" s="2">
        <v>96</v>
      </c>
      <c r="DE326" s="2">
        <v>49</v>
      </c>
      <c r="DF326" s="2">
        <v>17</v>
      </c>
      <c r="DG326" s="2">
        <v>92</v>
      </c>
      <c r="DH326" s="2">
        <v>81</v>
      </c>
      <c r="DI326" s="2">
        <v>2</v>
      </c>
      <c r="DJ326" s="2">
        <v>6</v>
      </c>
      <c r="DK326" s="2">
        <v>27</v>
      </c>
      <c r="DL326" s="2">
        <v>80</v>
      </c>
      <c r="DM326" s="2">
        <v>16</v>
      </c>
      <c r="DN326" s="2">
        <v>60</v>
      </c>
      <c r="DO326" s="2">
        <v>15</v>
      </c>
      <c r="DP326" s="2">
        <v>36</v>
      </c>
    </row>
    <row r="327" spans="19:120">
      <c r="S327" s="2">
        <v>0</v>
      </c>
      <c r="T327" s="2" t="str">
        <v>Lison Caldton</v>
      </c>
      <c r="U327" s="2">
        <v>21</v>
      </c>
      <c r="V327" s="2">
        <v>82</v>
      </c>
      <c r="W327" s="2">
        <v>80</v>
      </c>
      <c r="X327" s="2">
        <v>66</v>
      </c>
      <c r="Y327" s="2">
        <v>17</v>
      </c>
      <c r="Z327" s="2">
        <v>67</v>
      </c>
      <c r="AA327" s="2">
        <v>77</v>
      </c>
      <c r="AB327" s="2">
        <v>67</v>
      </c>
      <c r="AC327" s="2">
        <v>27</v>
      </c>
      <c r="AD327" s="2">
        <v>35</v>
      </c>
      <c r="AE327" s="2">
        <v>33</v>
      </c>
      <c r="AF327" s="2">
        <v>16</v>
      </c>
      <c r="AG327" s="2">
        <v>1</v>
      </c>
      <c r="AH327" s="2">
        <v>26</v>
      </c>
      <c r="AI327" s="2">
        <v>85</v>
      </c>
      <c r="AJ327" s="2">
        <v>74</v>
      </c>
      <c r="AK327" s="2">
        <v>57</v>
      </c>
      <c r="AL327" s="2">
        <v>100</v>
      </c>
      <c r="AM327" s="2">
        <v>81</v>
      </c>
      <c r="AN327" s="2">
        <v>10</v>
      </c>
      <c r="AO327" s="2">
        <v>62</v>
      </c>
      <c r="AP327" s="2">
        <v>83</v>
      </c>
      <c r="AQ327" s="2">
        <v>2</v>
      </c>
      <c r="AR327" s="2">
        <v>71</v>
      </c>
      <c r="AS327" s="2">
        <v>59</v>
      </c>
      <c r="AT327" s="2">
        <v>15</v>
      </c>
      <c r="AU327" s="2">
        <v>80</v>
      </c>
      <c r="AV327" s="2">
        <v>59</v>
      </c>
      <c r="AW327" s="2">
        <v>60</v>
      </c>
      <c r="AX327" s="2">
        <v>73</v>
      </c>
      <c r="AY327" s="2">
        <v>66</v>
      </c>
      <c r="AZ327" s="2">
        <v>70</v>
      </c>
      <c r="BA327" s="2">
        <v>57</v>
      </c>
      <c r="BB327" s="2">
        <v>91</v>
      </c>
      <c r="BC327" s="2">
        <v>86</v>
      </c>
      <c r="BD327" s="2">
        <v>70</v>
      </c>
      <c r="BE327" s="2">
        <v>5</v>
      </c>
      <c r="BF327" s="2">
        <v>61</v>
      </c>
      <c r="BG327" s="2">
        <v>2</v>
      </c>
      <c r="BH327" s="2">
        <v>3</v>
      </c>
      <c r="BI327" s="2">
        <v>9</v>
      </c>
      <c r="BJ327" s="2">
        <v>41</v>
      </c>
      <c r="BK327" s="2">
        <v>43</v>
      </c>
      <c r="BL327" s="2">
        <v>26</v>
      </c>
      <c r="BM327" s="2">
        <v>15</v>
      </c>
      <c r="BN327" s="2">
        <v>73</v>
      </c>
      <c r="BO327" s="2">
        <v>57</v>
      </c>
      <c r="BP327" s="2">
        <v>50</v>
      </c>
      <c r="BQ327" s="2">
        <v>47</v>
      </c>
      <c r="BR327" s="2">
        <v>45</v>
      </c>
      <c r="BS327" s="2">
        <v>26</v>
      </c>
      <c r="BT327" s="2">
        <v>28</v>
      </c>
      <c r="BU327" s="2">
        <v>81</v>
      </c>
      <c r="BV327" s="2">
        <v>55</v>
      </c>
      <c r="BW327" s="2">
        <v>6</v>
      </c>
      <c r="BX327" s="2">
        <v>79</v>
      </c>
      <c r="BY327" s="2">
        <v>35</v>
      </c>
      <c r="BZ327" s="2">
        <v>63</v>
      </c>
      <c r="CA327" s="2">
        <v>31</v>
      </c>
      <c r="CB327" s="2">
        <v>8</v>
      </c>
      <c r="CC327" s="2">
        <v>83</v>
      </c>
      <c r="CD327" s="2">
        <v>28</v>
      </c>
      <c r="CE327" s="2">
        <v>79</v>
      </c>
      <c r="CF327" s="2">
        <v>17</v>
      </c>
      <c r="CG327" s="2">
        <v>28</v>
      </c>
      <c r="CH327" s="2">
        <v>52</v>
      </c>
      <c r="CI327" s="2">
        <v>66</v>
      </c>
      <c r="CJ327" s="2">
        <v>23</v>
      </c>
      <c r="CK327" s="2">
        <v>94</v>
      </c>
      <c r="CL327" s="2">
        <v>96</v>
      </c>
      <c r="CM327" s="2">
        <v>14</v>
      </c>
      <c r="CN327" s="2">
        <v>14</v>
      </c>
      <c r="CO327" s="2">
        <v>10</v>
      </c>
      <c r="CP327" s="2">
        <v>32</v>
      </c>
      <c r="CQ327" s="2">
        <v>82</v>
      </c>
      <c r="CR327" s="2">
        <v>8</v>
      </c>
      <c r="CS327" s="2">
        <v>94</v>
      </c>
      <c r="CT327" s="2">
        <v>33</v>
      </c>
      <c r="CU327" s="2">
        <v>29</v>
      </c>
      <c r="CV327" s="2">
        <v>38</v>
      </c>
      <c r="CW327" s="2">
        <v>7</v>
      </c>
      <c r="CX327" s="2">
        <v>84</v>
      </c>
      <c r="CY327" s="2">
        <v>29</v>
      </c>
      <c r="CZ327" s="2">
        <v>1</v>
      </c>
      <c r="DA327" s="2">
        <v>43</v>
      </c>
      <c r="DB327" s="2">
        <v>7</v>
      </c>
      <c r="DC327" s="2">
        <v>86</v>
      </c>
      <c r="DD327" s="2">
        <v>56</v>
      </c>
      <c r="DE327" s="2">
        <v>89</v>
      </c>
      <c r="DF327" s="2">
        <v>54</v>
      </c>
      <c r="DG327" s="2">
        <v>3</v>
      </c>
      <c r="DH327" s="2">
        <v>52</v>
      </c>
      <c r="DI327" s="2">
        <v>31</v>
      </c>
      <c r="DJ327" s="2">
        <v>75</v>
      </c>
      <c r="DK327" s="2">
        <v>85</v>
      </c>
      <c r="DL327" s="2">
        <v>3</v>
      </c>
      <c r="DM327" s="2">
        <v>43</v>
      </c>
      <c r="DN327" s="2">
        <v>37</v>
      </c>
      <c r="DO327" s="2">
        <v>39</v>
      </c>
      <c r="DP327" s="2">
        <v>48</v>
      </c>
    </row>
    <row r="328" spans="19:120">
      <c r="S328" s="2">
        <v>1</v>
      </c>
      <c r="T328" s="2" t="str">
        <v>Taxon Crossham</v>
      </c>
      <c r="U328" s="2">
        <v>65</v>
      </c>
      <c r="V328" s="2">
        <v>51</v>
      </c>
      <c r="W328" s="2">
        <v>49</v>
      </c>
      <c r="X328" s="2">
        <v>45</v>
      </c>
      <c r="Y328" s="2">
        <v>36</v>
      </c>
      <c r="Z328" s="2">
        <v>75</v>
      </c>
      <c r="AA328" s="2">
        <v>29</v>
      </c>
      <c r="AB328" s="2">
        <v>74</v>
      </c>
      <c r="AC328" s="2">
        <v>18</v>
      </c>
      <c r="AD328" s="2">
        <v>53</v>
      </c>
      <c r="AE328" s="2">
        <v>17</v>
      </c>
      <c r="AF328" s="2">
        <v>48</v>
      </c>
      <c r="AG328" s="2">
        <v>9</v>
      </c>
      <c r="AH328" s="2">
        <v>2</v>
      </c>
      <c r="AI328" s="2">
        <v>3</v>
      </c>
      <c r="AJ328" s="2">
        <v>99</v>
      </c>
      <c r="AK328" s="2">
        <v>1</v>
      </c>
      <c r="AL328" s="2">
        <v>61</v>
      </c>
      <c r="AM328" s="2">
        <v>47</v>
      </c>
      <c r="AN328" s="2">
        <v>26</v>
      </c>
      <c r="AO328" s="2">
        <v>64</v>
      </c>
      <c r="AP328" s="2">
        <v>19</v>
      </c>
      <c r="AQ328" s="2">
        <v>49</v>
      </c>
      <c r="AR328" s="2">
        <v>94</v>
      </c>
      <c r="AS328" s="2">
        <v>98</v>
      </c>
      <c r="AT328" s="2">
        <v>80</v>
      </c>
      <c r="AU328" s="2">
        <v>46</v>
      </c>
      <c r="AV328" s="2">
        <v>5</v>
      </c>
      <c r="AW328" s="2">
        <v>99</v>
      </c>
      <c r="AX328" s="2">
        <v>23</v>
      </c>
      <c r="AY328" s="2">
        <v>35</v>
      </c>
      <c r="AZ328" s="2">
        <v>43</v>
      </c>
      <c r="BA328" s="2">
        <v>1</v>
      </c>
      <c r="BB328" s="2">
        <v>92</v>
      </c>
      <c r="BC328" s="2">
        <v>46</v>
      </c>
      <c r="BD328" s="2">
        <v>66</v>
      </c>
      <c r="BE328" s="2">
        <v>73</v>
      </c>
      <c r="BF328" s="2">
        <v>41</v>
      </c>
      <c r="BG328" s="2">
        <v>38</v>
      </c>
      <c r="BH328" s="2">
        <v>43</v>
      </c>
      <c r="BI328" s="2">
        <v>30</v>
      </c>
      <c r="BJ328" s="2">
        <v>41</v>
      </c>
      <c r="BK328" s="2">
        <v>9</v>
      </c>
      <c r="BL328" s="2">
        <v>29</v>
      </c>
      <c r="BM328" s="2">
        <v>61</v>
      </c>
      <c r="BN328" s="2">
        <v>82</v>
      </c>
      <c r="BO328" s="2">
        <v>28</v>
      </c>
      <c r="BP328" s="2">
        <v>51</v>
      </c>
      <c r="BQ328" s="2">
        <v>54</v>
      </c>
      <c r="BR328" s="2">
        <v>85</v>
      </c>
      <c r="BS328" s="2">
        <v>36</v>
      </c>
      <c r="BT328" s="2">
        <v>73</v>
      </c>
      <c r="BU328" s="2">
        <v>84</v>
      </c>
      <c r="BV328" s="2">
        <v>60</v>
      </c>
      <c r="BW328" s="2">
        <v>3</v>
      </c>
      <c r="BX328" s="2">
        <v>75</v>
      </c>
      <c r="BY328" s="2">
        <v>66</v>
      </c>
      <c r="BZ328" s="2">
        <v>88</v>
      </c>
      <c r="CA328" s="2">
        <v>43</v>
      </c>
      <c r="CB328" s="2">
        <v>14</v>
      </c>
      <c r="CC328" s="2">
        <v>95</v>
      </c>
      <c r="CD328" s="2">
        <v>90</v>
      </c>
      <c r="CE328" s="2">
        <v>23</v>
      </c>
      <c r="CF328" s="2">
        <v>41</v>
      </c>
      <c r="CG328" s="2">
        <v>6</v>
      </c>
      <c r="CH328" s="2">
        <v>8</v>
      </c>
      <c r="CI328" s="2">
        <v>32</v>
      </c>
      <c r="CJ328" s="2">
        <v>8</v>
      </c>
      <c r="CK328" s="2">
        <v>71</v>
      </c>
      <c r="CL328" s="2">
        <v>48</v>
      </c>
      <c r="CM328" s="2">
        <v>65</v>
      </c>
      <c r="CN328" s="2">
        <v>73</v>
      </c>
      <c r="CO328" s="2">
        <v>53</v>
      </c>
      <c r="CP328" s="2">
        <v>76</v>
      </c>
      <c r="CQ328" s="2">
        <v>63</v>
      </c>
      <c r="CR328" s="2">
        <v>65</v>
      </c>
      <c r="CS328" s="2">
        <v>39</v>
      </c>
      <c r="CT328" s="2">
        <v>64</v>
      </c>
      <c r="CU328" s="2">
        <v>18</v>
      </c>
      <c r="CV328" s="2">
        <v>68</v>
      </c>
      <c r="CW328" s="2">
        <v>94</v>
      </c>
      <c r="CX328" s="2">
        <v>87</v>
      </c>
      <c r="CY328" s="2">
        <v>19</v>
      </c>
      <c r="CZ328" s="2">
        <v>3</v>
      </c>
      <c r="DA328" s="2">
        <v>51</v>
      </c>
      <c r="DB328" s="2">
        <v>23</v>
      </c>
      <c r="DC328" s="2">
        <v>27</v>
      </c>
      <c r="DD328" s="2">
        <v>96</v>
      </c>
      <c r="DE328" s="2">
        <v>80</v>
      </c>
      <c r="DF328" s="2">
        <v>37</v>
      </c>
      <c r="DG328" s="2">
        <v>44</v>
      </c>
      <c r="DH328" s="2">
        <v>96</v>
      </c>
      <c r="DI328" s="2">
        <v>79</v>
      </c>
      <c r="DJ328" s="2">
        <v>75</v>
      </c>
      <c r="DK328" s="2">
        <v>16</v>
      </c>
      <c r="DL328" s="2">
        <v>3</v>
      </c>
      <c r="DM328" s="2">
        <v>26</v>
      </c>
      <c r="DN328" s="2">
        <v>96</v>
      </c>
      <c r="DO328" s="2">
        <v>10</v>
      </c>
      <c r="DP328" s="2">
        <v>4</v>
      </c>
    </row>
    <row r="329" spans="19:120">
      <c r="S329" s="2">
        <v>1</v>
      </c>
      <c r="T329" s="2" t="str">
        <v>Coder Kinsmond</v>
      </c>
      <c r="U329" s="2">
        <v>74</v>
      </c>
      <c r="V329" s="2">
        <v>73</v>
      </c>
      <c r="W329" s="2">
        <v>96</v>
      </c>
      <c r="X329" s="2">
        <v>22</v>
      </c>
      <c r="Y329" s="2">
        <v>45</v>
      </c>
      <c r="Z329" s="2">
        <v>15</v>
      </c>
      <c r="AA329" s="2">
        <v>56</v>
      </c>
      <c r="AB329" s="2">
        <v>63</v>
      </c>
      <c r="AC329" s="2">
        <v>22</v>
      </c>
      <c r="AD329" s="2">
        <v>90</v>
      </c>
      <c r="AE329" s="2">
        <v>73</v>
      </c>
      <c r="AF329" s="2">
        <v>6</v>
      </c>
      <c r="AG329" s="2">
        <v>14</v>
      </c>
      <c r="AH329" s="2">
        <v>86</v>
      </c>
      <c r="AI329" s="2">
        <v>22</v>
      </c>
      <c r="AJ329" s="2">
        <v>53</v>
      </c>
      <c r="AK329" s="2">
        <v>61</v>
      </c>
      <c r="AL329" s="2">
        <v>99</v>
      </c>
      <c r="AM329" s="2">
        <v>71</v>
      </c>
      <c r="AN329" s="2">
        <v>8</v>
      </c>
      <c r="AO329" s="2">
        <v>90</v>
      </c>
      <c r="AP329" s="2">
        <v>6</v>
      </c>
      <c r="AQ329" s="2">
        <v>72</v>
      </c>
      <c r="AR329" s="2">
        <v>39</v>
      </c>
      <c r="AS329" s="2">
        <v>34</v>
      </c>
      <c r="AT329" s="2">
        <v>59</v>
      </c>
      <c r="AU329" s="2">
        <v>9</v>
      </c>
      <c r="AV329" s="2">
        <v>82</v>
      </c>
      <c r="AW329" s="2">
        <v>47</v>
      </c>
      <c r="AX329" s="2">
        <v>77</v>
      </c>
      <c r="AY329" s="2">
        <v>79</v>
      </c>
      <c r="AZ329" s="2">
        <v>24</v>
      </c>
      <c r="BA329" s="2">
        <v>54</v>
      </c>
      <c r="BB329" s="2">
        <v>49</v>
      </c>
      <c r="BC329" s="2">
        <v>4</v>
      </c>
      <c r="BD329" s="2">
        <v>87</v>
      </c>
      <c r="BE329" s="2">
        <v>85</v>
      </c>
      <c r="BF329" s="2">
        <v>12</v>
      </c>
      <c r="BG329" s="2">
        <v>61</v>
      </c>
      <c r="BH329" s="2">
        <v>15</v>
      </c>
      <c r="BI329" s="2">
        <v>92</v>
      </c>
      <c r="BJ329" s="2">
        <v>58</v>
      </c>
      <c r="BK329" s="2">
        <v>78</v>
      </c>
      <c r="BL329" s="2">
        <v>75</v>
      </c>
      <c r="BM329" s="2">
        <v>96</v>
      </c>
      <c r="BN329" s="2">
        <v>96</v>
      </c>
      <c r="BO329" s="2">
        <v>99</v>
      </c>
      <c r="BP329" s="2">
        <v>22</v>
      </c>
      <c r="BQ329" s="2">
        <v>7</v>
      </c>
      <c r="BR329" s="2">
        <v>63</v>
      </c>
      <c r="BS329" s="2">
        <v>57</v>
      </c>
      <c r="BT329" s="2">
        <v>5</v>
      </c>
      <c r="BU329" s="2">
        <v>75</v>
      </c>
      <c r="BV329" s="2">
        <v>8</v>
      </c>
      <c r="BW329" s="2">
        <v>9</v>
      </c>
      <c r="BX329" s="2">
        <v>18</v>
      </c>
      <c r="BY329" s="2">
        <v>77</v>
      </c>
      <c r="BZ329" s="2">
        <v>89</v>
      </c>
      <c r="CA329" s="2">
        <v>62</v>
      </c>
      <c r="CB329" s="2">
        <v>8</v>
      </c>
      <c r="CC329" s="2">
        <v>2</v>
      </c>
      <c r="CD329" s="2">
        <v>24</v>
      </c>
      <c r="CE329" s="2">
        <v>52</v>
      </c>
      <c r="CF329" s="2">
        <v>90</v>
      </c>
      <c r="CG329" s="2">
        <v>48</v>
      </c>
      <c r="CH329" s="2">
        <v>80</v>
      </c>
      <c r="CI329" s="2">
        <v>12</v>
      </c>
      <c r="CJ329" s="2">
        <v>6</v>
      </c>
      <c r="CK329" s="2">
        <v>82</v>
      </c>
      <c r="CL329" s="2">
        <v>84</v>
      </c>
      <c r="CM329" s="2">
        <v>84</v>
      </c>
      <c r="CN329" s="2">
        <v>17</v>
      </c>
      <c r="CO329" s="2">
        <v>29</v>
      </c>
      <c r="CP329" s="2">
        <v>88</v>
      </c>
      <c r="CQ329" s="2">
        <v>95</v>
      </c>
      <c r="CR329" s="2">
        <v>59</v>
      </c>
      <c r="CS329" s="2">
        <v>17</v>
      </c>
      <c r="CT329" s="2">
        <v>69</v>
      </c>
      <c r="CU329" s="2">
        <v>94</v>
      </c>
      <c r="CV329" s="2">
        <v>25</v>
      </c>
      <c r="CW329" s="2">
        <v>30</v>
      </c>
      <c r="CX329" s="2">
        <v>91</v>
      </c>
      <c r="CY329" s="2">
        <v>10</v>
      </c>
      <c r="CZ329" s="2">
        <v>59</v>
      </c>
      <c r="DA329" s="2">
        <v>68</v>
      </c>
      <c r="DB329" s="2">
        <v>38</v>
      </c>
      <c r="DC329" s="2">
        <v>73</v>
      </c>
      <c r="DD329" s="2">
        <v>60</v>
      </c>
      <c r="DE329" s="2">
        <v>72</v>
      </c>
      <c r="DF329" s="2">
        <v>36</v>
      </c>
      <c r="DG329" s="2">
        <v>88</v>
      </c>
      <c r="DH329" s="2">
        <v>74</v>
      </c>
      <c r="DI329" s="2">
        <v>7</v>
      </c>
      <c r="DJ329" s="2">
        <v>86</v>
      </c>
      <c r="DK329" s="2">
        <v>38</v>
      </c>
      <c r="DL329" s="2">
        <v>12</v>
      </c>
      <c r="DM329" s="2">
        <v>23</v>
      </c>
      <c r="DN329" s="2">
        <v>39</v>
      </c>
      <c r="DO329" s="2">
        <v>87</v>
      </c>
      <c r="DP329" s="2">
        <v>94</v>
      </c>
    </row>
    <row r="330" spans="19:120">
      <c r="S330" s="2">
        <v>0</v>
      </c>
      <c r="T330" s="2" t="str">
        <v>Zaenna Forsslow</v>
      </c>
      <c r="U330" s="2">
        <v>56</v>
      </c>
      <c r="V330" s="2">
        <v>44</v>
      </c>
      <c r="W330" s="2">
        <v>87</v>
      </c>
      <c r="X330" s="2">
        <v>57</v>
      </c>
      <c r="Y330" s="2">
        <v>84</v>
      </c>
      <c r="Z330" s="2">
        <v>54</v>
      </c>
      <c r="AA330" s="2">
        <v>65</v>
      </c>
      <c r="AB330" s="2">
        <v>86</v>
      </c>
      <c r="AC330" s="2">
        <v>30</v>
      </c>
      <c r="AD330" s="2">
        <v>86</v>
      </c>
      <c r="AE330" s="2">
        <v>76</v>
      </c>
      <c r="AF330" s="2">
        <v>6</v>
      </c>
      <c r="AG330" s="2">
        <v>93</v>
      </c>
      <c r="AH330" s="2">
        <v>34</v>
      </c>
      <c r="AI330" s="2">
        <v>42</v>
      </c>
      <c r="AJ330" s="2">
        <v>9</v>
      </c>
      <c r="AK330" s="2">
        <v>68</v>
      </c>
      <c r="AL330" s="2">
        <v>97</v>
      </c>
      <c r="AM330" s="2">
        <v>62</v>
      </c>
      <c r="AN330" s="2">
        <v>6</v>
      </c>
      <c r="AO330" s="2">
        <v>15</v>
      </c>
      <c r="AP330" s="2">
        <v>61</v>
      </c>
      <c r="AQ330" s="2">
        <v>93</v>
      </c>
      <c r="AR330" s="2">
        <v>41</v>
      </c>
      <c r="AS330" s="2">
        <v>36</v>
      </c>
      <c r="AT330" s="2">
        <v>98</v>
      </c>
      <c r="AU330" s="2">
        <v>17</v>
      </c>
      <c r="AV330" s="2">
        <v>83</v>
      </c>
      <c r="AW330" s="2">
        <v>28</v>
      </c>
      <c r="AX330" s="2">
        <v>40</v>
      </c>
      <c r="AY330" s="2">
        <v>2</v>
      </c>
      <c r="AZ330" s="2">
        <v>98</v>
      </c>
      <c r="BA330" s="2">
        <v>48</v>
      </c>
      <c r="BB330" s="2">
        <v>38</v>
      </c>
      <c r="BC330" s="2">
        <v>99</v>
      </c>
      <c r="BD330" s="2">
        <v>74</v>
      </c>
      <c r="BE330" s="2">
        <v>81</v>
      </c>
      <c r="BF330" s="2">
        <v>85</v>
      </c>
      <c r="BG330" s="2">
        <v>84</v>
      </c>
      <c r="BH330" s="2">
        <v>87</v>
      </c>
      <c r="BI330" s="2">
        <v>98</v>
      </c>
      <c r="BJ330" s="2">
        <v>79</v>
      </c>
      <c r="BK330" s="2">
        <v>70</v>
      </c>
      <c r="BL330" s="2">
        <v>72</v>
      </c>
      <c r="BM330" s="2">
        <v>63</v>
      </c>
      <c r="BN330" s="2">
        <v>85</v>
      </c>
      <c r="BO330" s="2">
        <v>75</v>
      </c>
      <c r="BP330" s="2">
        <v>41</v>
      </c>
      <c r="BQ330" s="2">
        <v>48</v>
      </c>
      <c r="BR330" s="2">
        <v>86</v>
      </c>
      <c r="BS330" s="2">
        <v>41</v>
      </c>
      <c r="BT330" s="2">
        <v>40</v>
      </c>
      <c r="BU330" s="2">
        <v>44</v>
      </c>
      <c r="BV330" s="2">
        <v>48</v>
      </c>
      <c r="BW330" s="2">
        <v>60</v>
      </c>
      <c r="BX330" s="2">
        <v>23</v>
      </c>
      <c r="BY330" s="2">
        <v>35</v>
      </c>
      <c r="BZ330" s="2">
        <v>58</v>
      </c>
      <c r="CA330" s="2">
        <v>53</v>
      </c>
      <c r="CB330" s="2">
        <v>71</v>
      </c>
      <c r="CC330" s="2">
        <v>61</v>
      </c>
      <c r="CD330" s="2">
        <v>21</v>
      </c>
      <c r="CE330" s="2">
        <v>58</v>
      </c>
      <c r="CF330" s="2">
        <v>1</v>
      </c>
      <c r="CG330" s="2">
        <v>67</v>
      </c>
      <c r="CH330" s="2">
        <v>44</v>
      </c>
      <c r="CI330" s="2">
        <v>58</v>
      </c>
      <c r="CJ330" s="2">
        <v>42</v>
      </c>
      <c r="CK330" s="2">
        <v>28</v>
      </c>
      <c r="CL330" s="2">
        <v>91</v>
      </c>
      <c r="CM330" s="2">
        <v>2</v>
      </c>
      <c r="CN330" s="2">
        <v>83</v>
      </c>
      <c r="CO330" s="2">
        <v>63</v>
      </c>
      <c r="CP330" s="2">
        <v>89</v>
      </c>
      <c r="CQ330" s="2">
        <v>30</v>
      </c>
      <c r="CR330" s="2">
        <v>81</v>
      </c>
      <c r="CS330" s="2">
        <v>66</v>
      </c>
      <c r="CT330" s="2">
        <v>32</v>
      </c>
      <c r="CU330" s="2">
        <v>100</v>
      </c>
      <c r="CV330" s="2">
        <v>46</v>
      </c>
      <c r="CW330" s="2">
        <v>85</v>
      </c>
      <c r="CX330" s="2">
        <v>81</v>
      </c>
      <c r="CY330" s="2">
        <v>46</v>
      </c>
      <c r="CZ330" s="2">
        <v>3</v>
      </c>
      <c r="DA330" s="2">
        <v>6</v>
      </c>
      <c r="DB330" s="2">
        <v>21</v>
      </c>
      <c r="DC330" s="2">
        <v>37</v>
      </c>
      <c r="DD330" s="2">
        <v>76</v>
      </c>
      <c r="DE330" s="2">
        <v>59</v>
      </c>
      <c r="DF330" s="2">
        <v>47</v>
      </c>
      <c r="DG330" s="2">
        <v>91</v>
      </c>
      <c r="DH330" s="2">
        <v>16</v>
      </c>
      <c r="DI330" s="2">
        <v>16</v>
      </c>
      <c r="DJ330" s="2">
        <v>18</v>
      </c>
      <c r="DK330" s="2">
        <v>64</v>
      </c>
      <c r="DL330" s="2">
        <v>43</v>
      </c>
      <c r="DM330" s="2">
        <v>25</v>
      </c>
      <c r="DN330" s="2">
        <v>7</v>
      </c>
      <c r="DO330" s="2">
        <v>8</v>
      </c>
      <c r="DP330" s="2">
        <v>8</v>
      </c>
    </row>
    <row r="331" spans="19:120">
      <c r="S331" s="2">
        <v>0</v>
      </c>
      <c r="T331" s="2" t="str">
        <v>None Vexcott</v>
      </c>
      <c r="U331" s="2">
        <v>93</v>
      </c>
      <c r="V331" s="2">
        <v>69</v>
      </c>
      <c r="W331" s="2">
        <v>95</v>
      </c>
      <c r="X331" s="2">
        <v>85</v>
      </c>
      <c r="Y331" s="2">
        <v>38</v>
      </c>
      <c r="Z331" s="2">
        <v>99</v>
      </c>
      <c r="AA331" s="2">
        <v>21</v>
      </c>
      <c r="AB331" s="2">
        <v>73</v>
      </c>
      <c r="AC331" s="2">
        <v>35</v>
      </c>
      <c r="AD331" s="2">
        <v>78</v>
      </c>
      <c r="AE331" s="2">
        <v>6</v>
      </c>
      <c r="AF331" s="2">
        <v>35</v>
      </c>
      <c r="AG331" s="2">
        <v>94</v>
      </c>
      <c r="AH331" s="2">
        <v>19</v>
      </c>
      <c r="AI331" s="2">
        <v>16</v>
      </c>
      <c r="AJ331" s="2">
        <v>46</v>
      </c>
      <c r="AK331" s="2">
        <v>47</v>
      </c>
      <c r="AL331" s="2">
        <v>62</v>
      </c>
      <c r="AM331" s="2">
        <v>7</v>
      </c>
      <c r="AN331" s="2">
        <v>35</v>
      </c>
      <c r="AO331" s="2">
        <v>28</v>
      </c>
      <c r="AP331" s="2">
        <v>73</v>
      </c>
      <c r="AQ331" s="2">
        <v>65</v>
      </c>
      <c r="AR331" s="2">
        <v>41</v>
      </c>
      <c r="AS331" s="2">
        <v>22</v>
      </c>
      <c r="AT331" s="2">
        <v>13</v>
      </c>
      <c r="AU331" s="2">
        <v>93</v>
      </c>
      <c r="AV331" s="2">
        <v>51</v>
      </c>
      <c r="AW331" s="2">
        <v>96</v>
      </c>
      <c r="AX331" s="2">
        <v>26</v>
      </c>
      <c r="AY331" s="2">
        <v>50</v>
      </c>
      <c r="AZ331" s="2">
        <v>53</v>
      </c>
      <c r="BA331" s="2">
        <v>31</v>
      </c>
      <c r="BB331" s="2">
        <v>11</v>
      </c>
      <c r="BC331" s="2">
        <v>12</v>
      </c>
      <c r="BD331" s="2">
        <v>89</v>
      </c>
      <c r="BE331" s="2">
        <v>69</v>
      </c>
      <c r="BF331" s="2">
        <v>13</v>
      </c>
      <c r="BG331" s="2">
        <v>59</v>
      </c>
      <c r="BH331" s="2">
        <v>5</v>
      </c>
      <c r="BI331" s="2">
        <v>77</v>
      </c>
      <c r="BJ331" s="2">
        <v>15</v>
      </c>
      <c r="BK331" s="2">
        <v>20</v>
      </c>
      <c r="BL331" s="2">
        <v>51</v>
      </c>
      <c r="BM331" s="2">
        <v>16</v>
      </c>
      <c r="BN331" s="2">
        <v>13</v>
      </c>
      <c r="BO331" s="2">
        <v>63</v>
      </c>
      <c r="BP331" s="2">
        <v>32</v>
      </c>
      <c r="BQ331" s="2">
        <v>64</v>
      </c>
      <c r="BR331" s="2">
        <v>20</v>
      </c>
      <c r="BS331" s="2">
        <v>27</v>
      </c>
      <c r="BT331" s="2">
        <v>98</v>
      </c>
      <c r="BU331" s="2">
        <v>20</v>
      </c>
      <c r="BV331" s="2">
        <v>16</v>
      </c>
      <c r="BW331" s="2">
        <v>8</v>
      </c>
      <c r="BX331" s="2">
        <v>51</v>
      </c>
      <c r="BY331" s="2">
        <v>23</v>
      </c>
      <c r="BZ331" s="2">
        <v>58</v>
      </c>
      <c r="CA331" s="2">
        <v>16</v>
      </c>
      <c r="CB331" s="2">
        <v>75</v>
      </c>
      <c r="CC331" s="2">
        <v>23</v>
      </c>
      <c r="CD331" s="2">
        <v>44</v>
      </c>
      <c r="CE331" s="2">
        <v>66</v>
      </c>
      <c r="CF331" s="2">
        <v>3</v>
      </c>
      <c r="CG331" s="2">
        <v>42</v>
      </c>
      <c r="CH331" s="2">
        <v>17</v>
      </c>
      <c r="CI331" s="2">
        <v>26</v>
      </c>
      <c r="CJ331" s="2">
        <v>48</v>
      </c>
      <c r="CK331" s="2">
        <v>72</v>
      </c>
      <c r="CL331" s="2">
        <v>68</v>
      </c>
      <c r="CM331" s="2">
        <v>82</v>
      </c>
      <c r="CN331" s="2">
        <v>35</v>
      </c>
      <c r="CO331" s="2">
        <v>32</v>
      </c>
      <c r="CP331" s="2">
        <v>89</v>
      </c>
      <c r="CQ331" s="2">
        <v>24</v>
      </c>
      <c r="CR331" s="2">
        <v>22</v>
      </c>
      <c r="CS331" s="2">
        <v>50</v>
      </c>
      <c r="CT331" s="2">
        <v>12</v>
      </c>
      <c r="CU331" s="2">
        <v>13</v>
      </c>
      <c r="CV331" s="2">
        <v>49</v>
      </c>
      <c r="CW331" s="2">
        <v>67</v>
      </c>
      <c r="CX331" s="2">
        <v>5</v>
      </c>
      <c r="CY331" s="2">
        <v>19</v>
      </c>
      <c r="CZ331" s="2">
        <v>76</v>
      </c>
      <c r="DA331" s="2">
        <v>45</v>
      </c>
      <c r="DB331" s="2">
        <v>38</v>
      </c>
      <c r="DC331" s="2">
        <v>8</v>
      </c>
      <c r="DD331" s="2">
        <v>43</v>
      </c>
      <c r="DE331" s="2">
        <v>10</v>
      </c>
      <c r="DF331" s="2">
        <v>19</v>
      </c>
      <c r="DG331" s="2">
        <v>90</v>
      </c>
      <c r="DH331" s="2">
        <v>10</v>
      </c>
      <c r="DI331" s="2">
        <v>49</v>
      </c>
      <c r="DJ331" s="2">
        <v>52</v>
      </c>
      <c r="DK331" s="2">
        <v>8</v>
      </c>
      <c r="DL331" s="2">
        <v>50</v>
      </c>
      <c r="DM331" s="2">
        <v>78</v>
      </c>
      <c r="DN331" s="2">
        <v>72</v>
      </c>
      <c r="DO331" s="2">
        <v>35</v>
      </c>
      <c r="DP331" s="2">
        <v>81</v>
      </c>
    </row>
    <row r="332" spans="19:120">
      <c r="S332" s="2">
        <v>0</v>
      </c>
      <c r="T332" s="2" t="str">
        <v>Emvin Strathley</v>
      </c>
      <c r="U332" s="2">
        <v>63</v>
      </c>
      <c r="V332" s="2">
        <v>75</v>
      </c>
      <c r="W332" s="2">
        <v>91</v>
      </c>
      <c r="X332" s="2">
        <v>45</v>
      </c>
      <c r="Y332" s="2">
        <v>31</v>
      </c>
      <c r="Z332" s="2">
        <v>52</v>
      </c>
      <c r="AA332" s="2">
        <v>81</v>
      </c>
      <c r="AB332" s="2">
        <v>69</v>
      </c>
      <c r="AC332" s="2">
        <v>47</v>
      </c>
      <c r="AD332" s="2">
        <v>67</v>
      </c>
      <c r="AE332" s="2">
        <v>28</v>
      </c>
      <c r="AF332" s="2">
        <v>79</v>
      </c>
      <c r="AG332" s="2">
        <v>10</v>
      </c>
      <c r="AH332" s="2">
        <v>73</v>
      </c>
      <c r="AI332" s="2">
        <v>100</v>
      </c>
      <c r="AJ332" s="2">
        <v>78</v>
      </c>
      <c r="AK332" s="2">
        <v>76</v>
      </c>
      <c r="AL332" s="2">
        <v>30</v>
      </c>
      <c r="AM332" s="2">
        <v>55</v>
      </c>
      <c r="AN332" s="2">
        <v>68</v>
      </c>
      <c r="AO332" s="2">
        <v>58</v>
      </c>
      <c r="AP332" s="2">
        <v>34</v>
      </c>
      <c r="AQ332" s="2">
        <v>30</v>
      </c>
      <c r="AR332" s="2">
        <v>20</v>
      </c>
      <c r="AS332" s="2">
        <v>41</v>
      </c>
      <c r="AT332" s="2">
        <v>9</v>
      </c>
      <c r="AU332" s="2">
        <v>92</v>
      </c>
      <c r="AV332" s="2">
        <v>88</v>
      </c>
      <c r="AW332" s="2">
        <v>29</v>
      </c>
      <c r="AX332" s="2">
        <v>13</v>
      </c>
      <c r="AY332" s="2">
        <v>6</v>
      </c>
      <c r="AZ332" s="2">
        <v>3</v>
      </c>
      <c r="BA332" s="2">
        <v>88</v>
      </c>
      <c r="BB332" s="2">
        <v>9</v>
      </c>
      <c r="BC332" s="2">
        <v>2</v>
      </c>
      <c r="BD332" s="2">
        <v>44</v>
      </c>
      <c r="BE332" s="2">
        <v>32</v>
      </c>
      <c r="BF332" s="2">
        <v>82</v>
      </c>
      <c r="BG332" s="2">
        <v>30</v>
      </c>
      <c r="BH332" s="2">
        <v>90</v>
      </c>
      <c r="BI332" s="2">
        <v>18</v>
      </c>
      <c r="BJ332" s="2">
        <v>75</v>
      </c>
      <c r="BK332" s="2">
        <v>81</v>
      </c>
      <c r="BL332" s="2">
        <v>71</v>
      </c>
      <c r="BM332" s="2">
        <v>90</v>
      </c>
      <c r="BN332" s="2">
        <v>33</v>
      </c>
      <c r="BO332" s="2">
        <v>89</v>
      </c>
      <c r="BP332" s="2">
        <v>40</v>
      </c>
      <c r="BQ332" s="2">
        <v>72</v>
      </c>
      <c r="BR332" s="2">
        <v>95</v>
      </c>
      <c r="BS332" s="2">
        <v>47</v>
      </c>
      <c r="BT332" s="2">
        <v>70</v>
      </c>
      <c r="BU332" s="2">
        <v>2</v>
      </c>
      <c r="BV332" s="2">
        <v>43</v>
      </c>
      <c r="BW332" s="2">
        <v>4</v>
      </c>
      <c r="BX332" s="2">
        <v>24</v>
      </c>
      <c r="BY332" s="2">
        <v>63</v>
      </c>
      <c r="BZ332" s="2">
        <v>61</v>
      </c>
      <c r="CA332" s="2">
        <v>47</v>
      </c>
      <c r="CB332" s="2">
        <v>32</v>
      </c>
      <c r="CC332" s="2">
        <v>86</v>
      </c>
      <c r="CD332" s="2">
        <v>45</v>
      </c>
      <c r="CE332" s="2">
        <v>32</v>
      </c>
      <c r="CF332" s="2">
        <v>41</v>
      </c>
      <c r="CG332" s="2">
        <v>21</v>
      </c>
      <c r="CH332" s="2">
        <v>84</v>
      </c>
      <c r="CI332" s="2">
        <v>78</v>
      </c>
      <c r="CJ332" s="2">
        <v>100</v>
      </c>
      <c r="CK332" s="2">
        <v>28</v>
      </c>
      <c r="CL332" s="2">
        <v>35</v>
      </c>
      <c r="CM332" s="2">
        <v>66</v>
      </c>
      <c r="CN332" s="2">
        <v>63</v>
      </c>
      <c r="CO332" s="2">
        <v>100</v>
      </c>
      <c r="CP332" s="2">
        <v>37</v>
      </c>
      <c r="CQ332" s="2">
        <v>98</v>
      </c>
      <c r="CR332" s="2">
        <v>63</v>
      </c>
      <c r="CS332" s="2">
        <v>77</v>
      </c>
      <c r="CT332" s="2">
        <v>35</v>
      </c>
      <c r="CU332" s="2">
        <v>6</v>
      </c>
      <c r="CV332" s="2">
        <v>13</v>
      </c>
      <c r="CW332" s="2">
        <v>64</v>
      </c>
      <c r="CX332" s="2">
        <v>89</v>
      </c>
      <c r="CY332" s="2">
        <v>58</v>
      </c>
      <c r="CZ332" s="2">
        <v>52</v>
      </c>
      <c r="DA332" s="2">
        <v>9</v>
      </c>
      <c r="DB332" s="2">
        <v>42</v>
      </c>
      <c r="DC332" s="2">
        <v>19</v>
      </c>
      <c r="DD332" s="2">
        <v>68</v>
      </c>
      <c r="DE332" s="2">
        <v>42</v>
      </c>
      <c r="DF332" s="2">
        <v>84</v>
      </c>
      <c r="DG332" s="2">
        <v>45</v>
      </c>
      <c r="DH332" s="2">
        <v>39</v>
      </c>
      <c r="DI332" s="2">
        <v>100</v>
      </c>
      <c r="DJ332" s="2">
        <v>92</v>
      </c>
      <c r="DK332" s="2">
        <v>53</v>
      </c>
      <c r="DL332" s="2">
        <v>17</v>
      </c>
      <c r="DM332" s="2">
        <v>38</v>
      </c>
      <c r="DN332" s="2">
        <v>51</v>
      </c>
      <c r="DO332" s="2">
        <v>68</v>
      </c>
      <c r="DP332" s="2">
        <v>13</v>
      </c>
    </row>
    <row r="333" spans="19:120">
      <c r="S333" s="2">
        <v>0</v>
      </c>
      <c r="T333" s="2" t="str">
        <v>Isson Winschild</v>
      </c>
      <c r="U333" s="2">
        <v>65</v>
      </c>
      <c r="V333" s="2">
        <v>16</v>
      </c>
      <c r="W333" s="2">
        <v>79</v>
      </c>
      <c r="X333" s="2">
        <v>55</v>
      </c>
      <c r="Y333" s="2">
        <v>5</v>
      </c>
      <c r="Z333" s="2">
        <v>30</v>
      </c>
      <c r="AA333" s="2">
        <v>97</v>
      </c>
      <c r="AB333" s="2">
        <v>57</v>
      </c>
      <c r="AC333" s="2">
        <v>4</v>
      </c>
      <c r="AD333" s="2">
        <v>12</v>
      </c>
      <c r="AE333" s="2">
        <v>73</v>
      </c>
      <c r="AF333" s="2">
        <v>52</v>
      </c>
      <c r="AG333" s="2">
        <v>74</v>
      </c>
      <c r="AH333" s="2">
        <v>22</v>
      </c>
      <c r="AI333" s="2">
        <v>86</v>
      </c>
      <c r="AJ333" s="2">
        <v>55</v>
      </c>
      <c r="AK333" s="2">
        <v>81</v>
      </c>
      <c r="AL333" s="2">
        <v>21</v>
      </c>
      <c r="AM333" s="2">
        <v>94</v>
      </c>
      <c r="AN333" s="2">
        <v>80</v>
      </c>
      <c r="AO333" s="2">
        <v>34</v>
      </c>
      <c r="AP333" s="2">
        <v>27</v>
      </c>
      <c r="AQ333" s="2">
        <v>64</v>
      </c>
      <c r="AR333" s="2">
        <v>4</v>
      </c>
      <c r="AS333" s="2">
        <v>43</v>
      </c>
      <c r="AT333" s="2">
        <v>90</v>
      </c>
      <c r="AU333" s="2">
        <v>90</v>
      </c>
      <c r="AV333" s="2">
        <v>44</v>
      </c>
      <c r="AW333" s="2">
        <v>52</v>
      </c>
      <c r="AX333" s="2">
        <v>54</v>
      </c>
      <c r="AY333" s="2">
        <v>100</v>
      </c>
      <c r="AZ333" s="2">
        <v>71</v>
      </c>
      <c r="BA333" s="2">
        <v>98</v>
      </c>
      <c r="BB333" s="2">
        <v>31</v>
      </c>
      <c r="BC333" s="2">
        <v>39</v>
      </c>
      <c r="BD333" s="2">
        <v>45</v>
      </c>
      <c r="BE333" s="2">
        <v>7</v>
      </c>
      <c r="BF333" s="2">
        <v>31</v>
      </c>
      <c r="BG333" s="2">
        <v>76</v>
      </c>
      <c r="BH333" s="2">
        <v>43</v>
      </c>
      <c r="BI333" s="2">
        <v>78</v>
      </c>
      <c r="BJ333" s="2">
        <v>73</v>
      </c>
      <c r="BK333" s="2">
        <v>70</v>
      </c>
      <c r="BL333" s="2">
        <v>40</v>
      </c>
      <c r="BM333" s="2">
        <v>55</v>
      </c>
      <c r="BN333" s="2">
        <v>8</v>
      </c>
      <c r="BO333" s="2">
        <v>96</v>
      </c>
      <c r="BP333" s="2">
        <v>86</v>
      </c>
      <c r="BQ333" s="2">
        <v>34</v>
      </c>
      <c r="BR333" s="2">
        <v>10</v>
      </c>
      <c r="BS333" s="2">
        <v>83</v>
      </c>
      <c r="BT333" s="2">
        <v>17</v>
      </c>
      <c r="BU333" s="2">
        <v>5</v>
      </c>
      <c r="BV333" s="2">
        <v>1</v>
      </c>
      <c r="BW333" s="2">
        <v>42</v>
      </c>
      <c r="BX333" s="2">
        <v>6</v>
      </c>
      <c r="BY333" s="2">
        <v>3</v>
      </c>
      <c r="BZ333" s="2">
        <v>17</v>
      </c>
      <c r="CA333" s="2">
        <v>96</v>
      </c>
      <c r="CB333" s="2">
        <v>42</v>
      </c>
      <c r="CC333" s="2">
        <v>72</v>
      </c>
      <c r="CD333" s="2">
        <v>27</v>
      </c>
      <c r="CE333" s="2">
        <v>26</v>
      </c>
      <c r="CF333" s="2">
        <v>20</v>
      </c>
      <c r="CG333" s="2">
        <v>59</v>
      </c>
      <c r="CH333" s="2">
        <v>54</v>
      </c>
      <c r="CI333" s="2">
        <v>73</v>
      </c>
      <c r="CJ333" s="2">
        <v>82</v>
      </c>
      <c r="CK333" s="2">
        <v>15</v>
      </c>
      <c r="CL333" s="2">
        <v>57</v>
      </c>
      <c r="CM333" s="2">
        <v>90</v>
      </c>
      <c r="CN333" s="2">
        <v>28</v>
      </c>
      <c r="CO333" s="2">
        <v>63</v>
      </c>
      <c r="CP333" s="2">
        <v>91</v>
      </c>
      <c r="CQ333" s="2">
        <v>45</v>
      </c>
      <c r="CR333" s="2">
        <v>62</v>
      </c>
      <c r="CS333" s="2">
        <v>39</v>
      </c>
      <c r="CT333" s="2">
        <v>52</v>
      </c>
      <c r="CU333" s="2">
        <v>66</v>
      </c>
      <c r="CV333" s="2">
        <v>54</v>
      </c>
      <c r="CW333" s="2">
        <v>87</v>
      </c>
      <c r="CX333" s="2">
        <v>65</v>
      </c>
      <c r="CY333" s="2">
        <v>28</v>
      </c>
      <c r="CZ333" s="2">
        <v>70</v>
      </c>
      <c r="DA333" s="2">
        <v>12</v>
      </c>
      <c r="DB333" s="2">
        <v>11</v>
      </c>
      <c r="DC333" s="2">
        <v>93</v>
      </c>
      <c r="DD333" s="2">
        <v>9</v>
      </c>
      <c r="DE333" s="2">
        <v>25</v>
      </c>
      <c r="DF333" s="2">
        <v>14</v>
      </c>
      <c r="DG333" s="2">
        <v>90</v>
      </c>
      <c r="DH333" s="2">
        <v>12</v>
      </c>
      <c r="DI333" s="2">
        <v>94</v>
      </c>
      <c r="DJ333" s="2">
        <v>31</v>
      </c>
      <c r="DK333" s="2">
        <v>46</v>
      </c>
      <c r="DL333" s="2">
        <v>70</v>
      </c>
      <c r="DM333" s="2">
        <v>65</v>
      </c>
      <c r="DN333" s="2">
        <v>56</v>
      </c>
      <c r="DO333" s="2">
        <v>38</v>
      </c>
      <c r="DP333" s="2">
        <v>6</v>
      </c>
    </row>
    <row r="334" spans="19:120">
      <c r="S334" s="2">
        <v>0</v>
      </c>
      <c r="T334" s="2" t="str">
        <v>Lilan Thornley</v>
      </c>
      <c r="U334" s="2">
        <v>60</v>
      </c>
      <c r="V334" s="2">
        <v>1</v>
      </c>
      <c r="W334" s="2">
        <v>51</v>
      </c>
      <c r="X334" s="2">
        <v>74</v>
      </c>
      <c r="Y334" s="2">
        <v>51</v>
      </c>
      <c r="Z334" s="2">
        <v>87</v>
      </c>
      <c r="AA334" s="2">
        <v>98</v>
      </c>
      <c r="AB334" s="2">
        <v>53</v>
      </c>
      <c r="AC334" s="2">
        <v>27</v>
      </c>
      <c r="AD334" s="2">
        <v>76</v>
      </c>
      <c r="AE334" s="2">
        <v>3</v>
      </c>
      <c r="AF334" s="2">
        <v>69</v>
      </c>
      <c r="AG334" s="2">
        <v>93</v>
      </c>
      <c r="AH334" s="2">
        <v>96</v>
      </c>
      <c r="AI334" s="2">
        <v>57</v>
      </c>
      <c r="AJ334" s="2">
        <v>45</v>
      </c>
      <c r="AK334" s="2">
        <v>84</v>
      </c>
      <c r="AL334" s="2">
        <v>51</v>
      </c>
      <c r="AM334" s="2">
        <v>78</v>
      </c>
      <c r="AN334" s="2">
        <v>56</v>
      </c>
      <c r="AO334" s="2">
        <v>32</v>
      </c>
      <c r="AP334" s="2">
        <v>21</v>
      </c>
      <c r="AQ334" s="2">
        <v>93</v>
      </c>
      <c r="AR334" s="2">
        <v>92</v>
      </c>
      <c r="AS334" s="2">
        <v>16</v>
      </c>
      <c r="AT334" s="2">
        <v>72</v>
      </c>
      <c r="AU334" s="2">
        <v>95</v>
      </c>
      <c r="AV334" s="2">
        <v>43</v>
      </c>
      <c r="AW334" s="2">
        <v>99</v>
      </c>
      <c r="AX334" s="2">
        <v>2</v>
      </c>
      <c r="AY334" s="2">
        <v>32</v>
      </c>
      <c r="AZ334" s="2">
        <v>76</v>
      </c>
      <c r="BA334" s="2">
        <v>33</v>
      </c>
      <c r="BB334" s="2">
        <v>1</v>
      </c>
      <c r="BC334" s="2">
        <v>85</v>
      </c>
      <c r="BD334" s="2">
        <v>14</v>
      </c>
      <c r="BE334" s="2">
        <v>13</v>
      </c>
      <c r="BF334" s="2">
        <v>40</v>
      </c>
      <c r="BG334" s="2">
        <v>24</v>
      </c>
      <c r="BH334" s="2">
        <v>37</v>
      </c>
      <c r="BI334" s="2">
        <v>7</v>
      </c>
      <c r="BJ334" s="2">
        <v>24</v>
      </c>
      <c r="BK334" s="2">
        <v>56</v>
      </c>
      <c r="BL334" s="2">
        <v>42</v>
      </c>
      <c r="BM334" s="2">
        <v>41</v>
      </c>
      <c r="BN334" s="2">
        <v>48</v>
      </c>
      <c r="BO334" s="2">
        <v>34</v>
      </c>
      <c r="BP334" s="2">
        <v>90</v>
      </c>
      <c r="BQ334" s="2">
        <v>75</v>
      </c>
      <c r="BR334" s="2">
        <v>59</v>
      </c>
      <c r="BS334" s="2">
        <v>90</v>
      </c>
      <c r="BT334" s="2">
        <v>26</v>
      </c>
      <c r="BU334" s="2">
        <v>98</v>
      </c>
      <c r="BV334" s="2">
        <v>72</v>
      </c>
      <c r="BW334" s="2">
        <v>40</v>
      </c>
      <c r="BX334" s="2">
        <v>86</v>
      </c>
      <c r="BY334" s="2">
        <v>83</v>
      </c>
      <c r="BZ334" s="2">
        <v>16</v>
      </c>
      <c r="CA334" s="2">
        <v>38</v>
      </c>
      <c r="CB334" s="2">
        <v>11</v>
      </c>
      <c r="CC334" s="2">
        <v>41</v>
      </c>
      <c r="CD334" s="2">
        <v>8</v>
      </c>
      <c r="CE334" s="2">
        <v>37</v>
      </c>
      <c r="CF334" s="2">
        <v>6</v>
      </c>
      <c r="CG334" s="2">
        <v>24</v>
      </c>
      <c r="CH334" s="2">
        <v>96</v>
      </c>
      <c r="CI334" s="2">
        <v>94</v>
      </c>
      <c r="CJ334" s="2">
        <v>80</v>
      </c>
      <c r="CK334" s="2">
        <v>15</v>
      </c>
      <c r="CL334" s="2">
        <v>96</v>
      </c>
      <c r="CM334" s="2">
        <v>70</v>
      </c>
      <c r="CN334" s="2">
        <v>96</v>
      </c>
      <c r="CO334" s="2">
        <v>58</v>
      </c>
      <c r="CP334" s="2">
        <v>3</v>
      </c>
      <c r="CQ334" s="2">
        <v>36</v>
      </c>
      <c r="CR334" s="2">
        <v>9</v>
      </c>
      <c r="CS334" s="2">
        <v>81</v>
      </c>
      <c r="CT334" s="2">
        <v>97</v>
      </c>
      <c r="CU334" s="2">
        <v>29</v>
      </c>
      <c r="CV334" s="2">
        <v>2</v>
      </c>
      <c r="CW334" s="2">
        <v>76</v>
      </c>
      <c r="CX334" s="2">
        <v>93</v>
      </c>
      <c r="CY334" s="2">
        <v>28</v>
      </c>
      <c r="CZ334" s="2">
        <v>87</v>
      </c>
      <c r="DA334" s="2">
        <v>48</v>
      </c>
      <c r="DB334" s="2">
        <v>24</v>
      </c>
      <c r="DC334" s="2">
        <v>72</v>
      </c>
      <c r="DD334" s="2">
        <v>9</v>
      </c>
      <c r="DE334" s="2">
        <v>56</v>
      </c>
      <c r="DF334" s="2">
        <v>72</v>
      </c>
      <c r="DG334" s="2">
        <v>90</v>
      </c>
      <c r="DH334" s="2">
        <v>37</v>
      </c>
      <c r="DI334" s="2">
        <v>89</v>
      </c>
      <c r="DJ334" s="2">
        <v>36</v>
      </c>
      <c r="DK334" s="2">
        <v>11</v>
      </c>
      <c r="DL334" s="2">
        <v>99</v>
      </c>
      <c r="DM334" s="2">
        <v>44</v>
      </c>
      <c r="DN334" s="2">
        <v>21</v>
      </c>
      <c r="DO334" s="2">
        <v>52</v>
      </c>
      <c r="DP334" s="2">
        <v>34</v>
      </c>
    </row>
    <row r="335" spans="19:120">
      <c r="S335" s="2">
        <v>0</v>
      </c>
      <c r="T335" s="2" t="str">
        <v>Dara Belshaw</v>
      </c>
      <c r="U335" s="2">
        <v>90</v>
      </c>
      <c r="V335" s="2">
        <v>13</v>
      </c>
      <c r="W335" s="2">
        <v>76</v>
      </c>
      <c r="X335" s="2">
        <v>41</v>
      </c>
      <c r="Y335" s="2">
        <v>39</v>
      </c>
      <c r="Z335" s="2">
        <v>5</v>
      </c>
      <c r="AA335" s="2">
        <v>24</v>
      </c>
      <c r="AB335" s="2">
        <v>66</v>
      </c>
      <c r="AC335" s="2">
        <v>51</v>
      </c>
      <c r="AD335" s="2">
        <v>50</v>
      </c>
      <c r="AE335" s="2">
        <v>88</v>
      </c>
      <c r="AF335" s="2">
        <v>12</v>
      </c>
      <c r="AG335" s="2">
        <v>38</v>
      </c>
      <c r="AH335" s="2">
        <v>42</v>
      </c>
      <c r="AI335" s="2">
        <v>74</v>
      </c>
      <c r="AJ335" s="2">
        <v>10</v>
      </c>
      <c r="AK335" s="2">
        <v>20</v>
      </c>
      <c r="AL335" s="2">
        <v>59</v>
      </c>
      <c r="AM335" s="2">
        <v>10</v>
      </c>
      <c r="AN335" s="2">
        <v>95</v>
      </c>
      <c r="AO335" s="2">
        <v>57</v>
      </c>
      <c r="AP335" s="2">
        <v>73</v>
      </c>
      <c r="AQ335" s="2">
        <v>49</v>
      </c>
      <c r="AR335" s="2">
        <v>29</v>
      </c>
      <c r="AS335" s="2">
        <v>32</v>
      </c>
      <c r="AT335" s="2">
        <v>50</v>
      </c>
      <c r="AU335" s="2">
        <v>22</v>
      </c>
      <c r="AV335" s="2">
        <v>100</v>
      </c>
      <c r="AW335" s="2">
        <v>82</v>
      </c>
      <c r="AX335" s="2">
        <v>23</v>
      </c>
      <c r="AY335" s="2">
        <v>23</v>
      </c>
      <c r="AZ335" s="2">
        <v>93</v>
      </c>
      <c r="BA335" s="2">
        <v>54</v>
      </c>
      <c r="BB335" s="2">
        <v>70</v>
      </c>
      <c r="BC335" s="2">
        <v>5</v>
      </c>
      <c r="BD335" s="2">
        <v>32</v>
      </c>
      <c r="BE335" s="2">
        <v>39</v>
      </c>
      <c r="BF335" s="2">
        <v>41</v>
      </c>
      <c r="BG335" s="2">
        <v>71</v>
      </c>
      <c r="BH335" s="2">
        <v>28</v>
      </c>
      <c r="BI335" s="2">
        <v>78</v>
      </c>
      <c r="BJ335" s="2">
        <v>59</v>
      </c>
      <c r="BK335" s="2">
        <v>80</v>
      </c>
      <c r="BL335" s="2">
        <v>19</v>
      </c>
      <c r="BM335" s="2">
        <v>74</v>
      </c>
      <c r="BN335" s="2">
        <v>75</v>
      </c>
      <c r="BO335" s="2">
        <v>72</v>
      </c>
      <c r="BP335" s="2">
        <v>54</v>
      </c>
      <c r="BQ335" s="2">
        <v>79</v>
      </c>
      <c r="BR335" s="2">
        <v>1</v>
      </c>
      <c r="BS335" s="2">
        <v>55</v>
      </c>
      <c r="BT335" s="2">
        <v>6</v>
      </c>
      <c r="BU335" s="2">
        <v>53</v>
      </c>
      <c r="BV335" s="2">
        <v>30</v>
      </c>
      <c r="BW335" s="2">
        <v>76</v>
      </c>
      <c r="BX335" s="2">
        <v>10</v>
      </c>
      <c r="BY335" s="2">
        <v>97</v>
      </c>
      <c r="BZ335" s="2">
        <v>47</v>
      </c>
      <c r="CA335" s="2">
        <v>51</v>
      </c>
      <c r="CB335" s="2">
        <v>13</v>
      </c>
      <c r="CC335" s="2">
        <v>96</v>
      </c>
      <c r="CD335" s="2">
        <v>12</v>
      </c>
      <c r="CE335" s="2">
        <v>26</v>
      </c>
      <c r="CF335" s="2">
        <v>35</v>
      </c>
      <c r="CG335" s="2">
        <v>42</v>
      </c>
      <c r="CH335" s="2">
        <v>60</v>
      </c>
      <c r="CI335" s="2">
        <v>8</v>
      </c>
      <c r="CJ335" s="2">
        <v>87</v>
      </c>
      <c r="CK335" s="2">
        <v>22</v>
      </c>
      <c r="CL335" s="2">
        <v>65</v>
      </c>
      <c r="CM335" s="2">
        <v>95</v>
      </c>
      <c r="CN335" s="2">
        <v>82</v>
      </c>
      <c r="CO335" s="2">
        <v>11</v>
      </c>
      <c r="CP335" s="2">
        <v>66</v>
      </c>
      <c r="CQ335" s="2">
        <v>40</v>
      </c>
      <c r="CR335" s="2">
        <v>33</v>
      </c>
      <c r="CS335" s="2">
        <v>13</v>
      </c>
      <c r="CT335" s="2">
        <v>9</v>
      </c>
      <c r="CU335" s="2">
        <v>39</v>
      </c>
      <c r="CV335" s="2">
        <v>2</v>
      </c>
      <c r="CW335" s="2">
        <v>87</v>
      </c>
      <c r="CX335" s="2">
        <v>60</v>
      </c>
      <c r="CY335" s="2">
        <v>52</v>
      </c>
      <c r="CZ335" s="2">
        <v>33</v>
      </c>
      <c r="DA335" s="2">
        <v>17</v>
      </c>
      <c r="DB335" s="2">
        <v>97</v>
      </c>
      <c r="DC335" s="2">
        <v>50</v>
      </c>
      <c r="DD335" s="2">
        <v>9</v>
      </c>
      <c r="DE335" s="2">
        <v>37</v>
      </c>
      <c r="DF335" s="2">
        <v>3</v>
      </c>
      <c r="DG335" s="2">
        <v>25</v>
      </c>
      <c r="DH335" s="2">
        <v>83</v>
      </c>
      <c r="DI335" s="2">
        <v>17</v>
      </c>
      <c r="DJ335" s="2">
        <v>80</v>
      </c>
      <c r="DK335" s="2">
        <v>25</v>
      </c>
      <c r="DL335" s="2">
        <v>70</v>
      </c>
      <c r="DM335" s="2">
        <v>9</v>
      </c>
      <c r="DN335" s="2">
        <v>60</v>
      </c>
      <c r="DO335" s="2">
        <v>94</v>
      </c>
      <c r="DP335" s="2">
        <v>40</v>
      </c>
    </row>
    <row r="336" spans="19:120">
      <c r="S336" s="2">
        <v>0</v>
      </c>
      <c r="T336" s="2" t="str">
        <v>Zaia Ashmont</v>
      </c>
      <c r="U336" s="2">
        <v>83</v>
      </c>
      <c r="V336" s="2">
        <v>92</v>
      </c>
      <c r="W336" s="2">
        <v>66</v>
      </c>
      <c r="X336" s="2">
        <v>70</v>
      </c>
      <c r="Y336" s="2">
        <v>96</v>
      </c>
      <c r="Z336" s="2">
        <v>39</v>
      </c>
      <c r="AA336" s="2">
        <v>72</v>
      </c>
      <c r="AB336" s="2">
        <v>73</v>
      </c>
      <c r="AC336" s="2">
        <v>82</v>
      </c>
      <c r="AD336" s="2">
        <v>7</v>
      </c>
      <c r="AE336" s="2">
        <v>78</v>
      </c>
      <c r="AF336" s="2">
        <v>24</v>
      </c>
      <c r="AG336" s="2">
        <v>49</v>
      </c>
      <c r="AH336" s="2">
        <v>60</v>
      </c>
      <c r="AI336" s="2">
        <v>60</v>
      </c>
      <c r="AJ336" s="2">
        <v>72</v>
      </c>
      <c r="AK336" s="2">
        <v>45</v>
      </c>
      <c r="AL336" s="2">
        <v>33</v>
      </c>
      <c r="AM336" s="2">
        <v>63</v>
      </c>
      <c r="AN336" s="2">
        <v>77</v>
      </c>
      <c r="AO336" s="2">
        <v>45</v>
      </c>
      <c r="AP336" s="2">
        <v>20</v>
      </c>
      <c r="AQ336" s="2">
        <v>64</v>
      </c>
      <c r="AR336" s="2">
        <v>50</v>
      </c>
      <c r="AS336" s="2">
        <v>56</v>
      </c>
      <c r="AT336" s="2">
        <v>29</v>
      </c>
      <c r="AU336" s="2">
        <v>100</v>
      </c>
      <c r="AV336" s="2">
        <v>69</v>
      </c>
      <c r="AW336" s="2">
        <v>67</v>
      </c>
      <c r="AX336" s="2">
        <v>4</v>
      </c>
      <c r="AY336" s="2">
        <v>23</v>
      </c>
      <c r="AZ336" s="2">
        <v>25</v>
      </c>
      <c r="BA336" s="2">
        <v>51</v>
      </c>
      <c r="BB336" s="2">
        <v>60</v>
      </c>
      <c r="BC336" s="2">
        <v>53</v>
      </c>
      <c r="BD336" s="2">
        <v>21</v>
      </c>
      <c r="BE336" s="2">
        <v>59</v>
      </c>
      <c r="BF336" s="2">
        <v>23</v>
      </c>
      <c r="BG336" s="2">
        <v>91</v>
      </c>
      <c r="BH336" s="2">
        <v>83</v>
      </c>
      <c r="BI336" s="2">
        <v>30</v>
      </c>
      <c r="BJ336" s="2">
        <v>85</v>
      </c>
      <c r="BK336" s="2">
        <v>35</v>
      </c>
      <c r="BL336" s="2">
        <v>22</v>
      </c>
      <c r="BM336" s="2">
        <v>55</v>
      </c>
      <c r="BN336" s="2">
        <v>11</v>
      </c>
      <c r="BO336" s="2">
        <v>17</v>
      </c>
      <c r="BP336" s="2">
        <v>11</v>
      </c>
      <c r="BQ336" s="2">
        <v>82</v>
      </c>
      <c r="BR336" s="2">
        <v>83</v>
      </c>
      <c r="BS336" s="2">
        <v>99</v>
      </c>
      <c r="BT336" s="2">
        <v>52</v>
      </c>
      <c r="BU336" s="2">
        <v>77</v>
      </c>
      <c r="BV336" s="2">
        <v>35</v>
      </c>
      <c r="BW336" s="2">
        <v>53</v>
      </c>
      <c r="BX336" s="2">
        <v>32</v>
      </c>
      <c r="BY336" s="2">
        <v>12</v>
      </c>
      <c r="BZ336" s="2">
        <v>41</v>
      </c>
      <c r="CA336" s="2">
        <v>49</v>
      </c>
      <c r="CB336" s="2">
        <v>62</v>
      </c>
      <c r="CC336" s="2">
        <v>82</v>
      </c>
      <c r="CD336" s="2">
        <v>52</v>
      </c>
      <c r="CE336" s="2">
        <v>25</v>
      </c>
      <c r="CF336" s="2">
        <v>52</v>
      </c>
      <c r="CG336" s="2">
        <v>12</v>
      </c>
      <c r="CH336" s="2">
        <v>34</v>
      </c>
      <c r="CI336" s="2">
        <v>55</v>
      </c>
      <c r="CJ336" s="2">
        <v>27</v>
      </c>
      <c r="CK336" s="2">
        <v>60</v>
      </c>
      <c r="CL336" s="2">
        <v>57</v>
      </c>
      <c r="CM336" s="2">
        <v>3</v>
      </c>
      <c r="CN336" s="2">
        <v>68</v>
      </c>
      <c r="CO336" s="2">
        <v>16</v>
      </c>
      <c r="CP336" s="2">
        <v>88</v>
      </c>
      <c r="CQ336" s="2">
        <v>75</v>
      </c>
      <c r="CR336" s="2">
        <v>23</v>
      </c>
      <c r="CS336" s="2">
        <v>4</v>
      </c>
      <c r="CT336" s="2">
        <v>38</v>
      </c>
      <c r="CU336" s="2">
        <v>56</v>
      </c>
      <c r="CV336" s="2">
        <v>30</v>
      </c>
      <c r="CW336" s="2">
        <v>46</v>
      </c>
      <c r="CX336" s="2">
        <v>24</v>
      </c>
      <c r="CY336" s="2">
        <v>26</v>
      </c>
      <c r="CZ336" s="2">
        <v>49</v>
      </c>
      <c r="DA336" s="2">
        <v>72</v>
      </c>
      <c r="DB336" s="2">
        <v>6</v>
      </c>
      <c r="DC336" s="2">
        <v>68</v>
      </c>
      <c r="DD336" s="2">
        <v>14</v>
      </c>
      <c r="DE336" s="2">
        <v>13</v>
      </c>
      <c r="DF336" s="2">
        <v>5</v>
      </c>
      <c r="DG336" s="2">
        <v>12</v>
      </c>
      <c r="DH336" s="2">
        <v>20</v>
      </c>
      <c r="DI336" s="2">
        <v>85</v>
      </c>
      <c r="DJ336" s="2">
        <v>88</v>
      </c>
      <c r="DK336" s="2">
        <v>75</v>
      </c>
      <c r="DL336" s="2">
        <v>24</v>
      </c>
      <c r="DM336" s="2">
        <v>33</v>
      </c>
      <c r="DN336" s="2">
        <v>20</v>
      </c>
      <c r="DO336" s="2">
        <v>65</v>
      </c>
      <c r="DP336" s="2">
        <v>17</v>
      </c>
    </row>
    <row r="337" spans="19:120">
      <c r="S337" s="2">
        <v>0</v>
      </c>
      <c r="T337" s="2" t="str">
        <v>Avden Halvton</v>
      </c>
      <c r="U337" s="2">
        <v>64</v>
      </c>
      <c r="V337" s="2">
        <v>6</v>
      </c>
      <c r="W337" s="2">
        <v>69</v>
      </c>
      <c r="X337" s="2">
        <v>39</v>
      </c>
      <c r="Y337" s="2">
        <v>36</v>
      </c>
      <c r="Z337" s="2">
        <v>25</v>
      </c>
      <c r="AA337" s="2">
        <v>62</v>
      </c>
      <c r="AB337" s="2">
        <v>27</v>
      </c>
      <c r="AC337" s="2">
        <v>26</v>
      </c>
      <c r="AD337" s="2">
        <v>27</v>
      </c>
      <c r="AE337" s="2">
        <v>60</v>
      </c>
      <c r="AF337" s="2">
        <v>50</v>
      </c>
      <c r="AG337" s="2">
        <v>34</v>
      </c>
      <c r="AH337" s="2">
        <v>3</v>
      </c>
      <c r="AI337" s="2">
        <v>54</v>
      </c>
      <c r="AJ337" s="2">
        <v>40</v>
      </c>
      <c r="AK337" s="2">
        <v>99</v>
      </c>
      <c r="AL337" s="2">
        <v>42</v>
      </c>
      <c r="AM337" s="2">
        <v>96</v>
      </c>
      <c r="AN337" s="2">
        <v>94</v>
      </c>
      <c r="AO337" s="2">
        <v>21</v>
      </c>
      <c r="AP337" s="2">
        <v>24</v>
      </c>
      <c r="AQ337" s="2">
        <v>42</v>
      </c>
      <c r="AR337" s="2">
        <v>67</v>
      </c>
      <c r="AS337" s="2">
        <v>75</v>
      </c>
      <c r="AT337" s="2">
        <v>39</v>
      </c>
      <c r="AU337" s="2">
        <v>54</v>
      </c>
      <c r="AV337" s="2">
        <v>65</v>
      </c>
      <c r="AW337" s="2">
        <v>16</v>
      </c>
      <c r="AX337" s="2">
        <v>3</v>
      </c>
      <c r="AY337" s="2">
        <v>41</v>
      </c>
      <c r="AZ337" s="2">
        <v>24</v>
      </c>
      <c r="BA337" s="2">
        <v>54</v>
      </c>
      <c r="BB337" s="2">
        <v>91</v>
      </c>
      <c r="BC337" s="2">
        <v>7</v>
      </c>
      <c r="BD337" s="2">
        <v>6</v>
      </c>
      <c r="BE337" s="2">
        <v>12</v>
      </c>
      <c r="BF337" s="2">
        <v>69</v>
      </c>
      <c r="BG337" s="2">
        <v>52</v>
      </c>
      <c r="BH337" s="2">
        <v>55</v>
      </c>
      <c r="BI337" s="2">
        <v>6</v>
      </c>
      <c r="BJ337" s="2">
        <v>77</v>
      </c>
      <c r="BK337" s="2">
        <v>65</v>
      </c>
      <c r="BL337" s="2">
        <v>100</v>
      </c>
      <c r="BM337" s="2">
        <v>93</v>
      </c>
      <c r="BN337" s="2">
        <v>6</v>
      </c>
      <c r="BO337" s="2">
        <v>86</v>
      </c>
      <c r="BP337" s="2">
        <v>5</v>
      </c>
      <c r="BQ337" s="2">
        <v>7</v>
      </c>
      <c r="BR337" s="2">
        <v>11</v>
      </c>
      <c r="BS337" s="2">
        <v>58</v>
      </c>
      <c r="BT337" s="2">
        <v>80</v>
      </c>
      <c r="BU337" s="2">
        <v>79</v>
      </c>
      <c r="BV337" s="2">
        <v>40</v>
      </c>
      <c r="BW337" s="2">
        <v>87</v>
      </c>
      <c r="BX337" s="2">
        <v>60</v>
      </c>
      <c r="BY337" s="2">
        <v>2</v>
      </c>
      <c r="BZ337" s="2">
        <v>51</v>
      </c>
      <c r="CA337" s="2">
        <v>95</v>
      </c>
      <c r="CB337" s="2">
        <v>42</v>
      </c>
      <c r="CC337" s="2">
        <v>69</v>
      </c>
      <c r="CD337" s="2">
        <v>65</v>
      </c>
      <c r="CE337" s="2">
        <v>1</v>
      </c>
      <c r="CF337" s="2">
        <v>52</v>
      </c>
      <c r="CG337" s="2">
        <v>97</v>
      </c>
      <c r="CH337" s="2">
        <v>28</v>
      </c>
      <c r="CI337" s="2">
        <v>47</v>
      </c>
      <c r="CJ337" s="2">
        <v>71</v>
      </c>
      <c r="CK337" s="2">
        <v>65</v>
      </c>
      <c r="CL337" s="2">
        <v>79</v>
      </c>
      <c r="CM337" s="2">
        <v>11</v>
      </c>
      <c r="CN337" s="2">
        <v>27</v>
      </c>
      <c r="CO337" s="2">
        <v>80</v>
      </c>
      <c r="CP337" s="2">
        <v>93</v>
      </c>
      <c r="CQ337" s="2">
        <v>70</v>
      </c>
      <c r="CR337" s="2">
        <v>41</v>
      </c>
      <c r="CS337" s="2">
        <v>39</v>
      </c>
      <c r="CT337" s="2">
        <v>62</v>
      </c>
      <c r="CU337" s="2">
        <v>56</v>
      </c>
      <c r="CV337" s="2">
        <v>53</v>
      </c>
      <c r="CW337" s="2">
        <v>17</v>
      </c>
      <c r="CX337" s="2">
        <v>78</v>
      </c>
      <c r="CY337" s="2">
        <v>17</v>
      </c>
      <c r="CZ337" s="2">
        <v>100</v>
      </c>
      <c r="DA337" s="2">
        <v>97</v>
      </c>
      <c r="DB337" s="2">
        <v>13</v>
      </c>
      <c r="DC337" s="2">
        <v>76</v>
      </c>
      <c r="DD337" s="2">
        <v>60</v>
      </c>
      <c r="DE337" s="2">
        <v>9</v>
      </c>
      <c r="DF337" s="2">
        <v>92</v>
      </c>
      <c r="DG337" s="2">
        <v>40</v>
      </c>
      <c r="DH337" s="2">
        <v>71</v>
      </c>
      <c r="DI337" s="2">
        <v>95</v>
      </c>
      <c r="DJ337" s="2">
        <v>10</v>
      </c>
      <c r="DK337" s="2">
        <v>93</v>
      </c>
      <c r="DL337" s="2">
        <v>17</v>
      </c>
      <c r="DM337" s="2">
        <v>35</v>
      </c>
      <c r="DN337" s="2">
        <v>22</v>
      </c>
      <c r="DO337" s="2">
        <v>44</v>
      </c>
      <c r="DP337" s="2">
        <v>36</v>
      </c>
    </row>
    <row r="338" spans="19:120">
      <c r="S338" s="2">
        <v>0</v>
      </c>
      <c r="T338" s="2" t="str">
        <v>Arry Crossmond</v>
      </c>
      <c r="U338" s="2">
        <v>88</v>
      </c>
      <c r="V338" s="2">
        <v>66</v>
      </c>
      <c r="W338" s="2">
        <v>17</v>
      </c>
      <c r="X338" s="2">
        <v>94</v>
      </c>
      <c r="Y338" s="2">
        <v>40</v>
      </c>
      <c r="Z338" s="2">
        <v>23</v>
      </c>
      <c r="AA338" s="2">
        <v>63</v>
      </c>
      <c r="AB338" s="2">
        <v>80</v>
      </c>
      <c r="AC338" s="2">
        <v>18</v>
      </c>
      <c r="AD338" s="2">
        <v>58</v>
      </c>
      <c r="AE338" s="2">
        <v>3</v>
      </c>
      <c r="AF338" s="2">
        <v>12</v>
      </c>
      <c r="AG338" s="2">
        <v>20</v>
      </c>
      <c r="AH338" s="2">
        <v>44</v>
      </c>
      <c r="AI338" s="2">
        <v>68</v>
      </c>
      <c r="AJ338" s="2">
        <v>16</v>
      </c>
      <c r="AK338" s="2">
        <v>53</v>
      </c>
      <c r="AL338" s="2">
        <v>18</v>
      </c>
      <c r="AM338" s="2">
        <v>80</v>
      </c>
      <c r="AN338" s="2">
        <v>45</v>
      </c>
      <c r="AO338" s="2">
        <v>31</v>
      </c>
      <c r="AP338" s="2">
        <v>27</v>
      </c>
      <c r="AQ338" s="2">
        <v>71</v>
      </c>
      <c r="AR338" s="2">
        <v>9</v>
      </c>
      <c r="AS338" s="2">
        <v>100</v>
      </c>
      <c r="AT338" s="2">
        <v>87</v>
      </c>
      <c r="AU338" s="2">
        <v>69</v>
      </c>
      <c r="AV338" s="2">
        <v>85</v>
      </c>
      <c r="AW338" s="2">
        <v>98</v>
      </c>
      <c r="AX338" s="2">
        <v>80</v>
      </c>
      <c r="AY338" s="2">
        <v>61</v>
      </c>
      <c r="AZ338" s="2">
        <v>50</v>
      </c>
      <c r="BA338" s="2">
        <v>25</v>
      </c>
      <c r="BB338" s="2">
        <v>13</v>
      </c>
      <c r="BC338" s="2">
        <v>93</v>
      </c>
      <c r="BD338" s="2">
        <v>92</v>
      </c>
      <c r="BE338" s="2">
        <v>1</v>
      </c>
      <c r="BF338" s="2">
        <v>25</v>
      </c>
      <c r="BG338" s="2">
        <v>2</v>
      </c>
      <c r="BH338" s="2">
        <v>90</v>
      </c>
      <c r="BI338" s="2">
        <v>64</v>
      </c>
      <c r="BJ338" s="2">
        <v>53</v>
      </c>
      <c r="BK338" s="2">
        <v>77</v>
      </c>
      <c r="BL338" s="2">
        <v>81</v>
      </c>
      <c r="BM338" s="2">
        <v>83</v>
      </c>
      <c r="BN338" s="2">
        <v>5</v>
      </c>
      <c r="BO338" s="2">
        <v>33</v>
      </c>
      <c r="BP338" s="2">
        <v>47</v>
      </c>
      <c r="BQ338" s="2">
        <v>21</v>
      </c>
      <c r="BR338" s="2">
        <v>31</v>
      </c>
      <c r="BS338" s="2">
        <v>80</v>
      </c>
      <c r="BT338" s="2">
        <v>34</v>
      </c>
      <c r="BU338" s="2">
        <v>18</v>
      </c>
      <c r="BV338" s="2">
        <v>13</v>
      </c>
      <c r="BW338" s="2">
        <v>16</v>
      </c>
      <c r="BX338" s="2">
        <v>19</v>
      </c>
      <c r="BY338" s="2">
        <v>16</v>
      </c>
      <c r="BZ338" s="2">
        <v>84</v>
      </c>
      <c r="CA338" s="2">
        <v>62</v>
      </c>
      <c r="CB338" s="2">
        <v>68</v>
      </c>
      <c r="CC338" s="2">
        <v>10</v>
      </c>
      <c r="CD338" s="2">
        <v>83</v>
      </c>
      <c r="CE338" s="2">
        <v>46</v>
      </c>
      <c r="CF338" s="2">
        <v>34</v>
      </c>
      <c r="CG338" s="2">
        <v>49</v>
      </c>
      <c r="CH338" s="2">
        <v>92</v>
      </c>
      <c r="CI338" s="2">
        <v>82</v>
      </c>
      <c r="CJ338" s="2">
        <v>77</v>
      </c>
      <c r="CK338" s="2">
        <v>37</v>
      </c>
      <c r="CL338" s="2">
        <v>94</v>
      </c>
      <c r="CM338" s="2">
        <v>88</v>
      </c>
      <c r="CN338" s="2">
        <v>16</v>
      </c>
      <c r="CO338" s="2">
        <v>50</v>
      </c>
      <c r="CP338" s="2">
        <v>32</v>
      </c>
      <c r="CQ338" s="2">
        <v>90</v>
      </c>
      <c r="CR338" s="2">
        <v>78</v>
      </c>
      <c r="CS338" s="2">
        <v>84</v>
      </c>
      <c r="CT338" s="2">
        <v>56</v>
      </c>
      <c r="CU338" s="2">
        <v>75</v>
      </c>
      <c r="CV338" s="2">
        <v>87</v>
      </c>
      <c r="CW338" s="2">
        <v>43</v>
      </c>
      <c r="CX338" s="2">
        <v>79</v>
      </c>
      <c r="CY338" s="2">
        <v>28</v>
      </c>
      <c r="CZ338" s="2">
        <v>25</v>
      </c>
      <c r="DA338" s="2">
        <v>1</v>
      </c>
      <c r="DB338" s="2">
        <v>22</v>
      </c>
      <c r="DC338" s="2">
        <v>48</v>
      </c>
      <c r="DD338" s="2">
        <v>42</v>
      </c>
      <c r="DE338" s="2">
        <v>93</v>
      </c>
      <c r="DF338" s="2">
        <v>59</v>
      </c>
      <c r="DG338" s="2">
        <v>12</v>
      </c>
      <c r="DH338" s="2">
        <v>55</v>
      </c>
      <c r="DI338" s="2">
        <v>97</v>
      </c>
      <c r="DJ338" s="2">
        <v>42</v>
      </c>
      <c r="DK338" s="2">
        <v>62</v>
      </c>
      <c r="DL338" s="2">
        <v>91</v>
      </c>
      <c r="DM338" s="2">
        <v>78</v>
      </c>
      <c r="DN338" s="2">
        <v>67</v>
      </c>
      <c r="DO338" s="2">
        <v>33</v>
      </c>
      <c r="DP338" s="2">
        <v>61</v>
      </c>
    </row>
    <row r="339" spans="19:120">
      <c r="S339" s="2">
        <v>0</v>
      </c>
      <c r="T339" s="2" t="str">
        <v>None Crossridge</v>
      </c>
      <c r="U339" s="2">
        <v>52</v>
      </c>
      <c r="V339" s="2">
        <v>63</v>
      </c>
      <c r="W339" s="2">
        <v>47</v>
      </c>
      <c r="X339" s="2">
        <v>13</v>
      </c>
      <c r="Y339" s="2">
        <v>24</v>
      </c>
      <c r="Z339" s="2">
        <v>65</v>
      </c>
      <c r="AA339" s="2">
        <v>99</v>
      </c>
      <c r="AB339" s="2">
        <v>84</v>
      </c>
      <c r="AC339" s="2">
        <v>54</v>
      </c>
      <c r="AD339" s="2">
        <v>29</v>
      </c>
      <c r="AE339" s="2">
        <v>52</v>
      </c>
      <c r="AF339" s="2">
        <v>54</v>
      </c>
      <c r="AG339" s="2">
        <v>68</v>
      </c>
      <c r="AH339" s="2">
        <v>59</v>
      </c>
      <c r="AI339" s="2">
        <v>72</v>
      </c>
      <c r="AJ339" s="2">
        <v>83</v>
      </c>
      <c r="AK339" s="2">
        <v>77</v>
      </c>
      <c r="AL339" s="2">
        <v>20</v>
      </c>
      <c r="AM339" s="2">
        <v>35</v>
      </c>
      <c r="AN339" s="2">
        <v>2</v>
      </c>
      <c r="AO339" s="2">
        <v>83</v>
      </c>
      <c r="AP339" s="2">
        <v>18</v>
      </c>
      <c r="AQ339" s="2">
        <v>94</v>
      </c>
      <c r="AR339" s="2">
        <v>46</v>
      </c>
      <c r="AS339" s="2">
        <v>88</v>
      </c>
      <c r="AT339" s="2">
        <v>86</v>
      </c>
      <c r="AU339" s="2">
        <v>47</v>
      </c>
      <c r="AV339" s="2">
        <v>36</v>
      </c>
      <c r="AW339" s="2">
        <v>49</v>
      </c>
      <c r="AX339" s="2">
        <v>40</v>
      </c>
      <c r="AY339" s="2">
        <v>77</v>
      </c>
      <c r="AZ339" s="2">
        <v>4</v>
      </c>
      <c r="BA339" s="2">
        <v>31</v>
      </c>
      <c r="BB339" s="2">
        <v>86</v>
      </c>
      <c r="BC339" s="2">
        <v>33</v>
      </c>
      <c r="BD339" s="2">
        <v>73</v>
      </c>
      <c r="BE339" s="2">
        <v>13</v>
      </c>
      <c r="BF339" s="2">
        <v>3</v>
      </c>
      <c r="BG339" s="2">
        <v>87</v>
      </c>
      <c r="BH339" s="2">
        <v>43</v>
      </c>
      <c r="BI339" s="2">
        <v>21</v>
      </c>
      <c r="BJ339" s="2">
        <v>3</v>
      </c>
      <c r="BK339" s="2">
        <v>13</v>
      </c>
      <c r="BL339" s="2">
        <v>68</v>
      </c>
      <c r="BM339" s="2">
        <v>39</v>
      </c>
      <c r="BN339" s="2">
        <v>90</v>
      </c>
      <c r="BO339" s="2">
        <v>58</v>
      </c>
      <c r="BP339" s="2">
        <v>1</v>
      </c>
      <c r="BQ339" s="2">
        <v>40</v>
      </c>
      <c r="BR339" s="2">
        <v>7</v>
      </c>
      <c r="BS339" s="2">
        <v>33</v>
      </c>
      <c r="BT339" s="2">
        <v>67</v>
      </c>
      <c r="BU339" s="2">
        <v>50</v>
      </c>
      <c r="BV339" s="2">
        <v>37</v>
      </c>
      <c r="BW339" s="2">
        <v>51</v>
      </c>
      <c r="BX339" s="2">
        <v>1</v>
      </c>
      <c r="BY339" s="2">
        <v>53</v>
      </c>
      <c r="BZ339" s="2">
        <v>60</v>
      </c>
      <c r="CA339" s="2">
        <v>12</v>
      </c>
      <c r="CB339" s="2">
        <v>93</v>
      </c>
      <c r="CC339" s="2">
        <v>77</v>
      </c>
      <c r="CD339" s="2">
        <v>23</v>
      </c>
      <c r="CE339" s="2">
        <v>72</v>
      </c>
      <c r="CF339" s="2">
        <v>82</v>
      </c>
      <c r="CG339" s="2">
        <v>10</v>
      </c>
      <c r="CH339" s="2">
        <v>45</v>
      </c>
      <c r="CI339" s="2">
        <v>66</v>
      </c>
      <c r="CJ339" s="2">
        <v>54</v>
      </c>
      <c r="CK339" s="2">
        <v>81</v>
      </c>
      <c r="CL339" s="2">
        <v>44</v>
      </c>
      <c r="CM339" s="2">
        <v>41</v>
      </c>
      <c r="CN339" s="2">
        <v>67</v>
      </c>
      <c r="CO339" s="2">
        <v>74</v>
      </c>
      <c r="CP339" s="2">
        <v>26</v>
      </c>
      <c r="CQ339" s="2">
        <v>4</v>
      </c>
      <c r="CR339" s="2">
        <v>39</v>
      </c>
      <c r="CS339" s="2">
        <v>3</v>
      </c>
      <c r="CT339" s="2">
        <v>47</v>
      </c>
      <c r="CU339" s="2">
        <v>13</v>
      </c>
      <c r="CV339" s="2">
        <v>45</v>
      </c>
      <c r="CW339" s="2">
        <v>93</v>
      </c>
      <c r="CX339" s="2">
        <v>35</v>
      </c>
      <c r="CY339" s="2">
        <v>76</v>
      </c>
      <c r="CZ339" s="2">
        <v>75</v>
      </c>
      <c r="DA339" s="2">
        <v>73</v>
      </c>
      <c r="DB339" s="2">
        <v>72</v>
      </c>
      <c r="DC339" s="2">
        <v>72</v>
      </c>
      <c r="DD339" s="2">
        <v>24</v>
      </c>
      <c r="DE339" s="2">
        <v>59</v>
      </c>
      <c r="DF339" s="2">
        <v>96</v>
      </c>
      <c r="DG339" s="2">
        <v>11</v>
      </c>
      <c r="DH339" s="2">
        <v>20</v>
      </c>
      <c r="DI339" s="2">
        <v>51</v>
      </c>
      <c r="DJ339" s="2">
        <v>45</v>
      </c>
      <c r="DK339" s="2">
        <v>69</v>
      </c>
      <c r="DL339" s="2">
        <v>89</v>
      </c>
      <c r="DM339" s="2">
        <v>12</v>
      </c>
      <c r="DN339" s="2">
        <v>86</v>
      </c>
      <c r="DO339" s="2">
        <v>24</v>
      </c>
      <c r="DP339" s="2">
        <v>64</v>
      </c>
    </row>
    <row r="340" spans="19:120">
      <c r="S340" s="2">
        <v>0</v>
      </c>
      <c r="T340" s="2" t="str">
        <v>Kilia Penndale</v>
      </c>
      <c r="U340" s="2">
        <v>11</v>
      </c>
      <c r="V340" s="2">
        <v>44</v>
      </c>
      <c r="W340" s="2">
        <v>3</v>
      </c>
      <c r="X340" s="2">
        <v>72</v>
      </c>
      <c r="Y340" s="2">
        <v>20</v>
      </c>
      <c r="Z340" s="2">
        <v>39</v>
      </c>
      <c r="AA340" s="2">
        <v>97</v>
      </c>
      <c r="AB340" s="2">
        <v>47</v>
      </c>
      <c r="AC340" s="2">
        <v>83</v>
      </c>
      <c r="AD340" s="2">
        <v>50</v>
      </c>
      <c r="AE340" s="2">
        <v>78</v>
      </c>
      <c r="AF340" s="2">
        <v>3</v>
      </c>
      <c r="AG340" s="2">
        <v>65</v>
      </c>
      <c r="AH340" s="2">
        <v>24</v>
      </c>
      <c r="AI340" s="2">
        <v>74</v>
      </c>
      <c r="AJ340" s="2">
        <v>59</v>
      </c>
      <c r="AK340" s="2">
        <v>54</v>
      </c>
      <c r="AL340" s="2">
        <v>32</v>
      </c>
      <c r="AM340" s="2">
        <v>1</v>
      </c>
      <c r="AN340" s="2">
        <v>83</v>
      </c>
      <c r="AO340" s="2">
        <v>79</v>
      </c>
      <c r="AP340" s="2">
        <v>73</v>
      </c>
      <c r="AQ340" s="2">
        <v>84</v>
      </c>
      <c r="AR340" s="2">
        <v>60</v>
      </c>
      <c r="AS340" s="2">
        <v>88</v>
      </c>
      <c r="AT340" s="2">
        <v>72</v>
      </c>
      <c r="AU340" s="2">
        <v>80</v>
      </c>
      <c r="AV340" s="2">
        <v>33</v>
      </c>
      <c r="AW340" s="2">
        <v>65</v>
      </c>
      <c r="AX340" s="2">
        <v>90</v>
      </c>
      <c r="AY340" s="2">
        <v>32</v>
      </c>
      <c r="AZ340" s="2">
        <v>100</v>
      </c>
      <c r="BA340" s="2">
        <v>36</v>
      </c>
      <c r="BB340" s="2">
        <v>74</v>
      </c>
      <c r="BC340" s="2">
        <v>80</v>
      </c>
      <c r="BD340" s="2">
        <v>99</v>
      </c>
      <c r="BE340" s="2">
        <v>66</v>
      </c>
      <c r="BF340" s="2">
        <v>51</v>
      </c>
      <c r="BG340" s="2">
        <v>49</v>
      </c>
      <c r="BH340" s="2">
        <v>35</v>
      </c>
      <c r="BI340" s="2">
        <v>65</v>
      </c>
      <c r="BJ340" s="2">
        <v>83</v>
      </c>
      <c r="BK340" s="2">
        <v>83</v>
      </c>
      <c r="BL340" s="2">
        <v>32</v>
      </c>
      <c r="BM340" s="2">
        <v>58</v>
      </c>
      <c r="BN340" s="2">
        <v>26</v>
      </c>
      <c r="BO340" s="2">
        <v>57</v>
      </c>
      <c r="BP340" s="2">
        <v>60</v>
      </c>
      <c r="BQ340" s="2">
        <v>37</v>
      </c>
      <c r="BR340" s="2">
        <v>100</v>
      </c>
      <c r="BS340" s="2">
        <v>70</v>
      </c>
      <c r="BT340" s="2">
        <v>33</v>
      </c>
      <c r="BU340" s="2">
        <v>17</v>
      </c>
      <c r="BV340" s="2">
        <v>24</v>
      </c>
      <c r="BW340" s="2">
        <v>54</v>
      </c>
      <c r="BX340" s="2">
        <v>41</v>
      </c>
      <c r="BY340" s="2">
        <v>83</v>
      </c>
      <c r="BZ340" s="2">
        <v>77</v>
      </c>
      <c r="CA340" s="2">
        <v>100</v>
      </c>
      <c r="CB340" s="2">
        <v>8</v>
      </c>
      <c r="CC340" s="2">
        <v>48</v>
      </c>
      <c r="CD340" s="2">
        <v>59</v>
      </c>
      <c r="CE340" s="2">
        <v>23</v>
      </c>
      <c r="CF340" s="2">
        <v>70</v>
      </c>
      <c r="CG340" s="2">
        <v>14</v>
      </c>
      <c r="CH340" s="2">
        <v>71</v>
      </c>
      <c r="CI340" s="2">
        <v>46</v>
      </c>
      <c r="CJ340" s="2">
        <v>45</v>
      </c>
      <c r="CK340" s="2">
        <v>59</v>
      </c>
      <c r="CL340" s="2">
        <v>16</v>
      </c>
      <c r="CM340" s="2">
        <v>14</v>
      </c>
      <c r="CN340" s="2">
        <v>76</v>
      </c>
      <c r="CO340" s="2">
        <v>89</v>
      </c>
      <c r="CP340" s="2">
        <v>76</v>
      </c>
      <c r="CQ340" s="2">
        <v>40</v>
      </c>
      <c r="CR340" s="2">
        <v>53</v>
      </c>
      <c r="CS340" s="2">
        <v>45</v>
      </c>
      <c r="CT340" s="2">
        <v>27</v>
      </c>
      <c r="CU340" s="2">
        <v>9</v>
      </c>
      <c r="CV340" s="2">
        <v>61</v>
      </c>
      <c r="CW340" s="2">
        <v>38</v>
      </c>
      <c r="CX340" s="2">
        <v>62</v>
      </c>
      <c r="CY340" s="2">
        <v>31</v>
      </c>
      <c r="CZ340" s="2">
        <v>100</v>
      </c>
      <c r="DA340" s="2">
        <v>3</v>
      </c>
      <c r="DB340" s="2">
        <v>81</v>
      </c>
      <c r="DC340" s="2">
        <v>52</v>
      </c>
      <c r="DD340" s="2">
        <v>64</v>
      </c>
      <c r="DE340" s="2">
        <v>83</v>
      </c>
      <c r="DF340" s="2">
        <v>96</v>
      </c>
      <c r="DG340" s="2">
        <v>6</v>
      </c>
      <c r="DH340" s="2">
        <v>41</v>
      </c>
      <c r="DI340" s="2">
        <v>37</v>
      </c>
      <c r="DJ340" s="2">
        <v>95</v>
      </c>
      <c r="DK340" s="2">
        <v>35</v>
      </c>
      <c r="DL340" s="2">
        <v>24</v>
      </c>
      <c r="DM340" s="2">
        <v>18</v>
      </c>
      <c r="DN340" s="2">
        <v>79</v>
      </c>
      <c r="DO340" s="2">
        <v>72</v>
      </c>
      <c r="DP340" s="2">
        <v>90</v>
      </c>
    </row>
    <row r="341" spans="19:120">
      <c r="S341" s="2">
        <v>0</v>
      </c>
      <c r="T341" s="2" t="str">
        <v>Gaery Vexham</v>
      </c>
      <c r="U341" s="2">
        <v>78</v>
      </c>
      <c r="V341" s="2">
        <v>26</v>
      </c>
      <c r="W341" s="2">
        <v>36</v>
      </c>
      <c r="X341" s="2">
        <v>90</v>
      </c>
      <c r="Y341" s="2">
        <v>24</v>
      </c>
      <c r="Z341" s="2">
        <v>59</v>
      </c>
      <c r="AA341" s="2">
        <v>95</v>
      </c>
      <c r="AB341" s="2">
        <v>32</v>
      </c>
      <c r="AC341" s="2">
        <v>32</v>
      </c>
      <c r="AD341" s="2">
        <v>2</v>
      </c>
      <c r="AE341" s="2">
        <v>26</v>
      </c>
      <c r="AF341" s="2">
        <v>6</v>
      </c>
      <c r="AG341" s="2">
        <v>71</v>
      </c>
      <c r="AH341" s="2">
        <v>55</v>
      </c>
      <c r="AI341" s="2">
        <v>59</v>
      </c>
      <c r="AJ341" s="2">
        <v>73</v>
      </c>
      <c r="AK341" s="2">
        <v>27</v>
      </c>
      <c r="AL341" s="2">
        <v>85</v>
      </c>
      <c r="AM341" s="2">
        <v>71</v>
      </c>
      <c r="AN341" s="2">
        <v>45</v>
      </c>
      <c r="AO341" s="2">
        <v>34</v>
      </c>
      <c r="AP341" s="2">
        <v>21</v>
      </c>
      <c r="AQ341" s="2">
        <v>59</v>
      </c>
      <c r="AR341" s="2">
        <v>70</v>
      </c>
      <c r="AS341" s="2">
        <v>73</v>
      </c>
      <c r="AT341" s="2">
        <v>7</v>
      </c>
      <c r="AU341" s="2">
        <v>29</v>
      </c>
      <c r="AV341" s="2">
        <v>89</v>
      </c>
      <c r="AW341" s="2">
        <v>62</v>
      </c>
      <c r="AX341" s="2">
        <v>57</v>
      </c>
      <c r="AY341" s="2">
        <v>97</v>
      </c>
      <c r="AZ341" s="2">
        <v>36</v>
      </c>
      <c r="BA341" s="2">
        <v>93</v>
      </c>
      <c r="BB341" s="2">
        <v>2</v>
      </c>
      <c r="BC341" s="2">
        <v>92</v>
      </c>
      <c r="BD341" s="2">
        <v>1</v>
      </c>
      <c r="BE341" s="2">
        <v>89</v>
      </c>
      <c r="BF341" s="2">
        <v>35</v>
      </c>
      <c r="BG341" s="2">
        <v>61</v>
      </c>
      <c r="BH341" s="2">
        <v>34</v>
      </c>
      <c r="BI341" s="2">
        <v>7</v>
      </c>
      <c r="BJ341" s="2">
        <v>22</v>
      </c>
      <c r="BK341" s="2">
        <v>38</v>
      </c>
      <c r="BL341" s="2">
        <v>49</v>
      </c>
      <c r="BM341" s="2">
        <v>80</v>
      </c>
      <c r="BN341" s="2">
        <v>42</v>
      </c>
      <c r="BO341" s="2">
        <v>78</v>
      </c>
      <c r="BP341" s="2">
        <v>100</v>
      </c>
      <c r="BQ341" s="2">
        <v>51</v>
      </c>
      <c r="BR341" s="2">
        <v>5</v>
      </c>
      <c r="BS341" s="2">
        <v>69</v>
      </c>
      <c r="BT341" s="2">
        <v>50</v>
      </c>
      <c r="BU341" s="2">
        <v>65</v>
      </c>
      <c r="BV341" s="2">
        <v>66</v>
      </c>
      <c r="BW341" s="2">
        <v>5</v>
      </c>
      <c r="BX341" s="2">
        <v>75</v>
      </c>
      <c r="BY341" s="2">
        <v>41</v>
      </c>
      <c r="BZ341" s="2">
        <v>60</v>
      </c>
      <c r="CA341" s="2">
        <v>77</v>
      </c>
      <c r="CB341" s="2">
        <v>49</v>
      </c>
      <c r="CC341" s="2">
        <v>85</v>
      </c>
      <c r="CD341" s="2">
        <v>12</v>
      </c>
      <c r="CE341" s="2">
        <v>6</v>
      </c>
      <c r="CF341" s="2">
        <v>64</v>
      </c>
      <c r="CG341" s="2">
        <v>26</v>
      </c>
      <c r="CH341" s="2">
        <v>66</v>
      </c>
      <c r="CI341" s="2">
        <v>20</v>
      </c>
      <c r="CJ341" s="2">
        <v>51</v>
      </c>
      <c r="CK341" s="2">
        <v>11</v>
      </c>
      <c r="CL341" s="2">
        <v>78</v>
      </c>
      <c r="CM341" s="2">
        <v>8</v>
      </c>
      <c r="CN341" s="2">
        <v>19</v>
      </c>
      <c r="CO341" s="2">
        <v>13</v>
      </c>
      <c r="CP341" s="2">
        <v>41</v>
      </c>
      <c r="CQ341" s="2">
        <v>79</v>
      </c>
      <c r="CR341" s="2">
        <v>46</v>
      </c>
      <c r="CS341" s="2">
        <v>9</v>
      </c>
      <c r="CT341" s="2">
        <v>100</v>
      </c>
      <c r="CU341" s="2">
        <v>44</v>
      </c>
      <c r="CV341" s="2">
        <v>2</v>
      </c>
      <c r="CW341" s="2">
        <v>75</v>
      </c>
      <c r="CX341" s="2">
        <v>86</v>
      </c>
      <c r="CY341" s="2">
        <v>100</v>
      </c>
      <c r="CZ341" s="2">
        <v>11</v>
      </c>
      <c r="DA341" s="2">
        <v>23</v>
      </c>
      <c r="DB341" s="2">
        <v>44</v>
      </c>
      <c r="DC341" s="2">
        <v>87</v>
      </c>
      <c r="DD341" s="2">
        <v>83</v>
      </c>
      <c r="DE341" s="2">
        <v>53</v>
      </c>
      <c r="DF341" s="2">
        <v>48</v>
      </c>
      <c r="DG341" s="2">
        <v>9</v>
      </c>
      <c r="DH341" s="2">
        <v>47</v>
      </c>
      <c r="DI341" s="2">
        <v>18</v>
      </c>
      <c r="DJ341" s="2">
        <v>39</v>
      </c>
      <c r="DK341" s="2">
        <v>78</v>
      </c>
      <c r="DL341" s="2">
        <v>27</v>
      </c>
      <c r="DM341" s="2">
        <v>88</v>
      </c>
      <c r="DN341" s="2">
        <v>73</v>
      </c>
      <c r="DO341" s="2">
        <v>10</v>
      </c>
      <c r="DP341" s="2">
        <v>25</v>
      </c>
    </row>
    <row r="342" spans="19:120">
      <c r="S342" s="2">
        <v>0</v>
      </c>
      <c r="T342" s="2" t="str">
        <v>Taenna Vexdale</v>
      </c>
      <c r="U342" s="2">
        <v>79</v>
      </c>
      <c r="V342" s="2">
        <v>28</v>
      </c>
      <c r="W342" s="2">
        <v>92</v>
      </c>
      <c r="X342" s="2">
        <v>57</v>
      </c>
      <c r="Y342" s="2">
        <v>37</v>
      </c>
      <c r="Z342" s="2">
        <v>37</v>
      </c>
      <c r="AA342" s="2">
        <v>89</v>
      </c>
      <c r="AB342" s="2">
        <v>83</v>
      </c>
      <c r="AC342" s="2">
        <v>79</v>
      </c>
      <c r="AD342" s="2">
        <v>21</v>
      </c>
      <c r="AE342" s="2">
        <v>79</v>
      </c>
      <c r="AF342" s="2">
        <v>71</v>
      </c>
      <c r="AG342" s="2">
        <v>25</v>
      </c>
      <c r="AH342" s="2">
        <v>11</v>
      </c>
      <c r="AI342" s="2">
        <v>34</v>
      </c>
      <c r="AJ342" s="2">
        <v>60</v>
      </c>
      <c r="AK342" s="2">
        <v>32</v>
      </c>
      <c r="AL342" s="2">
        <v>93</v>
      </c>
      <c r="AM342" s="2">
        <v>12</v>
      </c>
      <c r="AN342" s="2">
        <v>91</v>
      </c>
      <c r="AO342" s="2">
        <v>19</v>
      </c>
      <c r="AP342" s="2">
        <v>5</v>
      </c>
      <c r="AQ342" s="2">
        <v>58</v>
      </c>
      <c r="AR342" s="2">
        <v>8</v>
      </c>
      <c r="AS342" s="2">
        <v>73</v>
      </c>
      <c r="AT342" s="2">
        <v>59</v>
      </c>
      <c r="AU342" s="2">
        <v>49</v>
      </c>
      <c r="AV342" s="2">
        <v>49</v>
      </c>
      <c r="AW342" s="2">
        <v>69</v>
      </c>
      <c r="AX342" s="2">
        <v>21</v>
      </c>
      <c r="AY342" s="2">
        <v>6</v>
      </c>
      <c r="AZ342" s="2">
        <v>10</v>
      </c>
      <c r="BA342" s="2">
        <v>7</v>
      </c>
      <c r="BB342" s="2">
        <v>85</v>
      </c>
      <c r="BC342" s="2">
        <v>56</v>
      </c>
      <c r="BD342" s="2">
        <v>58</v>
      </c>
      <c r="BE342" s="2">
        <v>28</v>
      </c>
      <c r="BF342" s="2">
        <v>96</v>
      </c>
      <c r="BG342" s="2">
        <v>29</v>
      </c>
      <c r="BH342" s="2">
        <v>56</v>
      </c>
      <c r="BI342" s="2">
        <v>3</v>
      </c>
      <c r="BJ342" s="2">
        <v>78</v>
      </c>
      <c r="BK342" s="2">
        <v>70</v>
      </c>
      <c r="BL342" s="2">
        <v>74</v>
      </c>
      <c r="BM342" s="2">
        <v>5</v>
      </c>
      <c r="BN342" s="2">
        <v>78</v>
      </c>
      <c r="BO342" s="2">
        <v>98</v>
      </c>
      <c r="BP342" s="2">
        <v>35</v>
      </c>
      <c r="BQ342" s="2">
        <v>88</v>
      </c>
      <c r="BR342" s="2">
        <v>69</v>
      </c>
      <c r="BS342" s="2">
        <v>55</v>
      </c>
      <c r="BT342" s="2">
        <v>45</v>
      </c>
      <c r="BU342" s="2">
        <v>44</v>
      </c>
      <c r="BV342" s="2">
        <v>69</v>
      </c>
      <c r="BW342" s="2">
        <v>8</v>
      </c>
      <c r="BX342" s="2">
        <v>13</v>
      </c>
      <c r="BY342" s="2">
        <v>53</v>
      </c>
      <c r="BZ342" s="2">
        <v>47</v>
      </c>
      <c r="CA342" s="2">
        <v>86</v>
      </c>
      <c r="CB342" s="2">
        <v>42</v>
      </c>
      <c r="CC342" s="2">
        <v>73</v>
      </c>
      <c r="CD342" s="2">
        <v>41</v>
      </c>
      <c r="CE342" s="2">
        <v>42</v>
      </c>
      <c r="CF342" s="2">
        <v>57</v>
      </c>
      <c r="CG342" s="2">
        <v>2</v>
      </c>
      <c r="CH342" s="2">
        <v>40</v>
      </c>
      <c r="CI342" s="2">
        <v>40</v>
      </c>
      <c r="CJ342" s="2">
        <v>58</v>
      </c>
      <c r="CK342" s="2">
        <v>35</v>
      </c>
      <c r="CL342" s="2">
        <v>16</v>
      </c>
      <c r="CM342" s="2">
        <v>90</v>
      </c>
      <c r="CN342" s="2">
        <v>65</v>
      </c>
      <c r="CO342" s="2">
        <v>39</v>
      </c>
      <c r="CP342" s="2">
        <v>36</v>
      </c>
      <c r="CQ342" s="2">
        <v>17</v>
      </c>
      <c r="CR342" s="2">
        <v>70</v>
      </c>
      <c r="CS342" s="2">
        <v>31</v>
      </c>
      <c r="CT342" s="2">
        <v>14</v>
      </c>
      <c r="CU342" s="2">
        <v>92</v>
      </c>
      <c r="CV342" s="2">
        <v>55</v>
      </c>
      <c r="CW342" s="2">
        <v>22</v>
      </c>
      <c r="CX342" s="2">
        <v>61</v>
      </c>
      <c r="CY342" s="2">
        <v>27</v>
      </c>
      <c r="CZ342" s="2">
        <v>63</v>
      </c>
      <c r="DA342" s="2">
        <v>3</v>
      </c>
      <c r="DB342" s="2">
        <v>78</v>
      </c>
      <c r="DC342" s="2">
        <v>86</v>
      </c>
      <c r="DD342" s="2">
        <v>19</v>
      </c>
      <c r="DE342" s="2">
        <v>21</v>
      </c>
      <c r="DF342" s="2">
        <v>65</v>
      </c>
      <c r="DG342" s="2">
        <v>68</v>
      </c>
      <c r="DH342" s="2">
        <v>97</v>
      </c>
      <c r="DI342" s="2">
        <v>30</v>
      </c>
      <c r="DJ342" s="2">
        <v>38</v>
      </c>
      <c r="DK342" s="2">
        <v>61</v>
      </c>
      <c r="DL342" s="2">
        <v>83</v>
      </c>
      <c r="DM342" s="2">
        <v>57</v>
      </c>
      <c r="DN342" s="2">
        <v>53</v>
      </c>
      <c r="DO342" s="2">
        <v>73</v>
      </c>
      <c r="DP342" s="2">
        <v>5</v>
      </c>
    </row>
    <row r="343" spans="19:120">
      <c r="S343" s="2">
        <v>0</v>
      </c>
      <c r="T343" s="2" t="str">
        <v>Zara Linsmore</v>
      </c>
      <c r="U343" s="2">
        <v>4</v>
      </c>
      <c r="V343" s="2">
        <v>70</v>
      </c>
      <c r="W343" s="2">
        <v>6</v>
      </c>
      <c r="X343" s="2">
        <v>34</v>
      </c>
      <c r="Y343" s="2">
        <v>59</v>
      </c>
      <c r="Z343" s="2">
        <v>96</v>
      </c>
      <c r="AA343" s="2">
        <v>27</v>
      </c>
      <c r="AB343" s="2">
        <v>30</v>
      </c>
      <c r="AC343" s="2">
        <v>14</v>
      </c>
      <c r="AD343" s="2">
        <v>53</v>
      </c>
      <c r="AE343" s="2">
        <v>6</v>
      </c>
      <c r="AF343" s="2">
        <v>69</v>
      </c>
      <c r="AG343" s="2">
        <v>48</v>
      </c>
      <c r="AH343" s="2">
        <v>85</v>
      </c>
      <c r="AI343" s="2">
        <v>70</v>
      </c>
      <c r="AJ343" s="2">
        <v>34</v>
      </c>
      <c r="AK343" s="2">
        <v>92</v>
      </c>
      <c r="AL343" s="2">
        <v>73</v>
      </c>
      <c r="AM343" s="2">
        <v>10</v>
      </c>
      <c r="AN343" s="2">
        <v>80</v>
      </c>
      <c r="AO343" s="2">
        <v>26</v>
      </c>
      <c r="AP343" s="2">
        <v>24</v>
      </c>
      <c r="AQ343" s="2">
        <v>56</v>
      </c>
      <c r="AR343" s="2">
        <v>16</v>
      </c>
      <c r="AS343" s="2">
        <v>14</v>
      </c>
      <c r="AT343" s="2">
        <v>61</v>
      </c>
      <c r="AU343" s="2">
        <v>79</v>
      </c>
      <c r="AV343" s="2">
        <v>45</v>
      </c>
      <c r="AW343" s="2">
        <v>67</v>
      </c>
      <c r="AX343" s="2">
        <v>71</v>
      </c>
      <c r="AY343" s="2">
        <v>32</v>
      </c>
      <c r="AZ343" s="2">
        <v>40</v>
      </c>
      <c r="BA343" s="2">
        <v>49</v>
      </c>
      <c r="BB343" s="2">
        <v>59</v>
      </c>
      <c r="BC343" s="2">
        <v>40</v>
      </c>
      <c r="BD343" s="2">
        <v>91</v>
      </c>
      <c r="BE343" s="2">
        <v>24</v>
      </c>
      <c r="BF343" s="2">
        <v>89</v>
      </c>
      <c r="BG343" s="2">
        <v>54</v>
      </c>
      <c r="BH343" s="2">
        <v>74</v>
      </c>
      <c r="BI343" s="2">
        <v>85</v>
      </c>
      <c r="BJ343" s="2">
        <v>76</v>
      </c>
      <c r="BK343" s="2">
        <v>10</v>
      </c>
      <c r="BL343" s="2">
        <v>70</v>
      </c>
      <c r="BM343" s="2">
        <v>76</v>
      </c>
      <c r="BN343" s="2">
        <v>51</v>
      </c>
      <c r="BO343" s="2">
        <v>8</v>
      </c>
      <c r="BP343" s="2">
        <v>97</v>
      </c>
      <c r="BQ343" s="2">
        <v>41</v>
      </c>
      <c r="BR343" s="2">
        <v>83</v>
      </c>
      <c r="BS343" s="2">
        <v>77</v>
      </c>
      <c r="BT343" s="2">
        <v>29</v>
      </c>
      <c r="BU343" s="2">
        <v>98</v>
      </c>
      <c r="BV343" s="2">
        <v>8</v>
      </c>
      <c r="BW343" s="2">
        <v>6</v>
      </c>
      <c r="BX343" s="2">
        <v>26</v>
      </c>
      <c r="BY343" s="2">
        <v>64</v>
      </c>
      <c r="BZ343" s="2">
        <v>24</v>
      </c>
      <c r="CA343" s="2">
        <v>24</v>
      </c>
      <c r="CB343" s="2">
        <v>29</v>
      </c>
      <c r="CC343" s="2">
        <v>64</v>
      </c>
      <c r="CD343" s="2">
        <v>87</v>
      </c>
      <c r="CE343" s="2">
        <v>44</v>
      </c>
      <c r="CF343" s="2">
        <v>19</v>
      </c>
      <c r="CG343" s="2">
        <v>79</v>
      </c>
      <c r="CH343" s="2">
        <v>54</v>
      </c>
      <c r="CI343" s="2">
        <v>4</v>
      </c>
      <c r="CJ343" s="2">
        <v>35</v>
      </c>
      <c r="CK343" s="2">
        <v>59</v>
      </c>
      <c r="CL343" s="2">
        <v>92</v>
      </c>
      <c r="CM343" s="2">
        <v>35</v>
      </c>
      <c r="CN343" s="2">
        <v>81</v>
      </c>
      <c r="CO343" s="2">
        <v>14</v>
      </c>
      <c r="CP343" s="2">
        <v>54</v>
      </c>
      <c r="CQ343" s="2">
        <v>96</v>
      </c>
      <c r="CR343" s="2">
        <v>72</v>
      </c>
      <c r="CS343" s="2">
        <v>81</v>
      </c>
      <c r="CT343" s="2">
        <v>98</v>
      </c>
      <c r="CU343" s="2">
        <v>64</v>
      </c>
      <c r="CV343" s="2">
        <v>41</v>
      </c>
      <c r="CW343" s="2">
        <v>64</v>
      </c>
      <c r="CX343" s="2">
        <v>20</v>
      </c>
      <c r="CY343" s="2">
        <v>60</v>
      </c>
      <c r="CZ343" s="2">
        <v>40</v>
      </c>
      <c r="DA343" s="2">
        <v>18</v>
      </c>
      <c r="DB343" s="2">
        <v>65</v>
      </c>
      <c r="DC343" s="2">
        <v>51</v>
      </c>
      <c r="DD343" s="2">
        <v>44</v>
      </c>
      <c r="DE343" s="2">
        <v>36</v>
      </c>
      <c r="DF343" s="2">
        <v>79</v>
      </c>
      <c r="DG343" s="2">
        <v>98</v>
      </c>
      <c r="DH343" s="2">
        <v>86</v>
      </c>
      <c r="DI343" s="2">
        <v>5</v>
      </c>
      <c r="DJ343" s="2">
        <v>54</v>
      </c>
      <c r="DK343" s="2">
        <v>95</v>
      </c>
      <c r="DL343" s="2">
        <v>50</v>
      </c>
      <c r="DM343" s="2">
        <v>78</v>
      </c>
      <c r="DN343" s="2">
        <v>12</v>
      </c>
      <c r="DO343" s="2">
        <v>72</v>
      </c>
      <c r="DP343" s="2">
        <v>13</v>
      </c>
    </row>
    <row r="344" spans="19:120">
      <c r="S344" s="2">
        <v>0</v>
      </c>
      <c r="T344" s="2" t="str">
        <v>Zader Ashridge</v>
      </c>
      <c r="U344" s="2">
        <v>8</v>
      </c>
      <c r="V344" s="2">
        <v>9</v>
      </c>
      <c r="W344" s="2">
        <v>29</v>
      </c>
      <c r="X344" s="2">
        <v>66</v>
      </c>
      <c r="Y344" s="2">
        <v>91</v>
      </c>
      <c r="Z344" s="2">
        <v>95</v>
      </c>
      <c r="AA344" s="2">
        <v>50</v>
      </c>
      <c r="AB344" s="2">
        <v>21</v>
      </c>
      <c r="AC344" s="2">
        <v>12</v>
      </c>
      <c r="AD344" s="2">
        <v>93</v>
      </c>
      <c r="AE344" s="2">
        <v>31</v>
      </c>
      <c r="AF344" s="2">
        <v>74</v>
      </c>
      <c r="AG344" s="2">
        <v>76</v>
      </c>
      <c r="AH344" s="2">
        <v>94</v>
      </c>
      <c r="AI344" s="2">
        <v>87</v>
      </c>
      <c r="AJ344" s="2">
        <v>74</v>
      </c>
      <c r="AK344" s="2">
        <v>14</v>
      </c>
      <c r="AL344" s="2">
        <v>67</v>
      </c>
      <c r="AM344" s="2">
        <v>7</v>
      </c>
      <c r="AN344" s="2">
        <v>82</v>
      </c>
      <c r="AO344" s="2">
        <v>15</v>
      </c>
      <c r="AP344" s="2">
        <v>39</v>
      </c>
      <c r="AQ344" s="2">
        <v>39</v>
      </c>
      <c r="AR344" s="2">
        <v>88</v>
      </c>
      <c r="AS344" s="2">
        <v>83</v>
      </c>
      <c r="AT344" s="2">
        <v>83</v>
      </c>
      <c r="AU344" s="2">
        <v>62</v>
      </c>
      <c r="AV344" s="2">
        <v>50</v>
      </c>
      <c r="AW344" s="2">
        <v>43</v>
      </c>
      <c r="AX344" s="2">
        <v>49</v>
      </c>
      <c r="AY344" s="2">
        <v>52</v>
      </c>
      <c r="AZ344" s="2">
        <v>71</v>
      </c>
      <c r="BA344" s="2">
        <v>90</v>
      </c>
      <c r="BB344" s="2">
        <v>84</v>
      </c>
      <c r="BC344" s="2">
        <v>10</v>
      </c>
      <c r="BD344" s="2">
        <v>17</v>
      </c>
      <c r="BE344" s="2">
        <v>41</v>
      </c>
      <c r="BF344" s="2">
        <v>73</v>
      </c>
      <c r="BG344" s="2">
        <v>91</v>
      </c>
      <c r="BH344" s="2">
        <v>96</v>
      </c>
      <c r="BI344" s="2">
        <v>95</v>
      </c>
      <c r="BJ344" s="2">
        <v>64</v>
      </c>
      <c r="BK344" s="2">
        <v>25</v>
      </c>
      <c r="BL344" s="2">
        <v>64</v>
      </c>
      <c r="BM344" s="2">
        <v>91</v>
      </c>
      <c r="BN344" s="2">
        <v>58</v>
      </c>
      <c r="BO344" s="2">
        <v>56</v>
      </c>
      <c r="BP344" s="2">
        <v>10</v>
      </c>
      <c r="BQ344" s="2">
        <v>85</v>
      </c>
      <c r="BR344" s="2">
        <v>29</v>
      </c>
      <c r="BS344" s="2">
        <v>36</v>
      </c>
      <c r="BT344" s="2">
        <v>77</v>
      </c>
      <c r="BU344" s="2">
        <v>38</v>
      </c>
      <c r="BV344" s="2">
        <v>57</v>
      </c>
      <c r="BW344" s="2">
        <v>23</v>
      </c>
      <c r="BX344" s="2">
        <v>99</v>
      </c>
      <c r="BY344" s="2">
        <v>90</v>
      </c>
      <c r="BZ344" s="2">
        <v>30</v>
      </c>
      <c r="CA344" s="2">
        <v>59</v>
      </c>
      <c r="CB344" s="2">
        <v>42</v>
      </c>
      <c r="CC344" s="2">
        <v>49</v>
      </c>
      <c r="CD344" s="2">
        <v>94</v>
      </c>
      <c r="CE344" s="2">
        <v>27</v>
      </c>
      <c r="CF344" s="2">
        <v>8</v>
      </c>
      <c r="CG344" s="2">
        <v>54</v>
      </c>
      <c r="CH344" s="2">
        <v>56</v>
      </c>
      <c r="CI344" s="2">
        <v>9</v>
      </c>
      <c r="CJ344" s="2">
        <v>46</v>
      </c>
      <c r="CK344" s="2">
        <v>57</v>
      </c>
      <c r="CL344" s="2">
        <v>13</v>
      </c>
      <c r="CM344" s="2">
        <v>11</v>
      </c>
      <c r="CN344" s="2">
        <v>17</v>
      </c>
      <c r="CO344" s="2">
        <v>39</v>
      </c>
      <c r="CP344" s="2">
        <v>81</v>
      </c>
      <c r="CQ344" s="2">
        <v>17</v>
      </c>
      <c r="CR344" s="2">
        <v>8</v>
      </c>
      <c r="CS344" s="2">
        <v>69</v>
      </c>
      <c r="CT344" s="2">
        <v>5</v>
      </c>
      <c r="CU344" s="2">
        <v>96</v>
      </c>
      <c r="CV344" s="2">
        <v>43</v>
      </c>
      <c r="CW344" s="2">
        <v>33</v>
      </c>
      <c r="CX344" s="2">
        <v>85</v>
      </c>
      <c r="CY344" s="2">
        <v>21</v>
      </c>
      <c r="CZ344" s="2">
        <v>44</v>
      </c>
      <c r="DA344" s="2">
        <v>30</v>
      </c>
      <c r="DB344" s="2">
        <v>3</v>
      </c>
      <c r="DC344" s="2">
        <v>5</v>
      </c>
      <c r="DD344" s="2">
        <v>95</v>
      </c>
      <c r="DE344" s="2">
        <v>21</v>
      </c>
      <c r="DF344" s="2">
        <v>91</v>
      </c>
      <c r="DG344" s="2">
        <v>72</v>
      </c>
      <c r="DH344" s="2">
        <v>86</v>
      </c>
      <c r="DI344" s="2">
        <v>68</v>
      </c>
      <c r="DJ344" s="2">
        <v>78</v>
      </c>
      <c r="DK344" s="2">
        <v>74</v>
      </c>
      <c r="DL344" s="2">
        <v>1</v>
      </c>
      <c r="DM344" s="2">
        <v>20</v>
      </c>
      <c r="DN344" s="2">
        <v>18</v>
      </c>
      <c r="DO344" s="2">
        <v>99</v>
      </c>
      <c r="DP344" s="2">
        <v>34</v>
      </c>
    </row>
    <row r="345" spans="19:120">
      <c r="S345" s="2">
        <v>0</v>
      </c>
      <c r="T345" s="2" t="str">
        <v>Coxon Pennford</v>
      </c>
      <c r="U345" s="2">
        <v>70</v>
      </c>
      <c r="V345" s="2">
        <v>71</v>
      </c>
      <c r="W345" s="2">
        <v>13</v>
      </c>
      <c r="X345" s="2">
        <v>45</v>
      </c>
      <c r="Y345" s="2">
        <v>95</v>
      </c>
      <c r="Z345" s="2">
        <v>7</v>
      </c>
      <c r="AA345" s="2">
        <v>66</v>
      </c>
      <c r="AB345" s="2">
        <v>79</v>
      </c>
      <c r="AC345" s="2">
        <v>69</v>
      </c>
      <c r="AD345" s="2">
        <v>61</v>
      </c>
      <c r="AE345" s="2">
        <v>88</v>
      </c>
      <c r="AF345" s="2">
        <v>62</v>
      </c>
      <c r="AG345" s="2">
        <v>6</v>
      </c>
      <c r="AH345" s="2">
        <v>93</v>
      </c>
      <c r="AI345" s="2">
        <v>93</v>
      </c>
      <c r="AJ345" s="2">
        <v>53</v>
      </c>
      <c r="AK345" s="2">
        <v>84</v>
      </c>
      <c r="AL345" s="2">
        <v>94</v>
      </c>
      <c r="AM345" s="2">
        <v>7</v>
      </c>
      <c r="AN345" s="2">
        <v>50</v>
      </c>
      <c r="AO345" s="2">
        <v>43</v>
      </c>
      <c r="AP345" s="2">
        <v>38</v>
      </c>
      <c r="AQ345" s="2">
        <v>68</v>
      </c>
      <c r="AR345" s="2">
        <v>11</v>
      </c>
      <c r="AS345" s="2">
        <v>85</v>
      </c>
      <c r="AT345" s="2">
        <v>73</v>
      </c>
      <c r="AU345" s="2">
        <v>74</v>
      </c>
      <c r="AV345" s="2">
        <v>15</v>
      </c>
      <c r="AW345" s="2">
        <v>31</v>
      </c>
      <c r="AX345" s="2">
        <v>64</v>
      </c>
      <c r="AY345" s="2">
        <v>16</v>
      </c>
      <c r="AZ345" s="2">
        <v>37</v>
      </c>
      <c r="BA345" s="2">
        <v>73</v>
      </c>
      <c r="BB345" s="2">
        <v>31</v>
      </c>
      <c r="BC345" s="2">
        <v>12</v>
      </c>
      <c r="BD345" s="2">
        <v>23</v>
      </c>
      <c r="BE345" s="2">
        <v>81</v>
      </c>
      <c r="BF345" s="2">
        <v>91</v>
      </c>
      <c r="BG345" s="2">
        <v>56</v>
      </c>
      <c r="BH345" s="2">
        <v>23</v>
      </c>
      <c r="BI345" s="2">
        <v>99</v>
      </c>
      <c r="BJ345" s="2">
        <v>77</v>
      </c>
      <c r="BK345" s="2">
        <v>36</v>
      </c>
      <c r="BL345" s="2">
        <v>4</v>
      </c>
      <c r="BM345" s="2">
        <v>100</v>
      </c>
      <c r="BN345" s="2">
        <v>63</v>
      </c>
      <c r="BO345" s="2">
        <v>32</v>
      </c>
      <c r="BP345" s="2">
        <v>98</v>
      </c>
      <c r="BQ345" s="2">
        <v>53</v>
      </c>
      <c r="BR345" s="2">
        <v>94</v>
      </c>
      <c r="BS345" s="2">
        <v>55</v>
      </c>
      <c r="BT345" s="2">
        <v>81</v>
      </c>
      <c r="BU345" s="2">
        <v>99</v>
      </c>
      <c r="BV345" s="2">
        <v>23</v>
      </c>
      <c r="BW345" s="2">
        <v>2</v>
      </c>
      <c r="BX345" s="2">
        <v>30</v>
      </c>
      <c r="BY345" s="2">
        <v>67</v>
      </c>
      <c r="BZ345" s="2">
        <v>57</v>
      </c>
      <c r="CA345" s="2">
        <v>15</v>
      </c>
      <c r="CB345" s="2">
        <v>7</v>
      </c>
      <c r="CC345" s="2">
        <v>43</v>
      </c>
      <c r="CD345" s="2">
        <v>57</v>
      </c>
      <c r="CE345" s="2">
        <v>41</v>
      </c>
      <c r="CF345" s="2">
        <v>7</v>
      </c>
      <c r="CG345" s="2">
        <v>94</v>
      </c>
      <c r="CH345" s="2">
        <v>30</v>
      </c>
      <c r="CI345" s="2">
        <v>10</v>
      </c>
      <c r="CJ345" s="2">
        <v>63</v>
      </c>
      <c r="CK345" s="2">
        <v>74</v>
      </c>
      <c r="CL345" s="2">
        <v>61</v>
      </c>
      <c r="CM345" s="2">
        <v>4</v>
      </c>
      <c r="CN345" s="2">
        <v>38</v>
      </c>
      <c r="CO345" s="2">
        <v>99</v>
      </c>
      <c r="CP345" s="2">
        <v>68</v>
      </c>
      <c r="CQ345" s="2">
        <v>27</v>
      </c>
      <c r="CR345" s="2">
        <v>51</v>
      </c>
      <c r="CS345" s="2">
        <v>13</v>
      </c>
      <c r="CT345" s="2">
        <v>48</v>
      </c>
      <c r="CU345" s="2">
        <v>8</v>
      </c>
      <c r="CV345" s="2">
        <v>94</v>
      </c>
      <c r="CW345" s="2">
        <v>65</v>
      </c>
      <c r="CX345" s="2">
        <v>65</v>
      </c>
      <c r="CY345" s="2">
        <v>54</v>
      </c>
      <c r="CZ345" s="2">
        <v>92</v>
      </c>
      <c r="DA345" s="2">
        <v>77</v>
      </c>
      <c r="DB345" s="2">
        <v>97</v>
      </c>
      <c r="DC345" s="2">
        <v>68</v>
      </c>
      <c r="DD345" s="2">
        <v>2</v>
      </c>
      <c r="DE345" s="2">
        <v>51</v>
      </c>
      <c r="DF345" s="2">
        <v>43</v>
      </c>
      <c r="DG345" s="2">
        <v>14</v>
      </c>
      <c r="DH345" s="2">
        <v>40</v>
      </c>
      <c r="DI345" s="2">
        <v>21</v>
      </c>
      <c r="DJ345" s="2">
        <v>46</v>
      </c>
      <c r="DK345" s="2">
        <v>25</v>
      </c>
      <c r="DL345" s="2">
        <v>95</v>
      </c>
      <c r="DM345" s="2">
        <v>56</v>
      </c>
      <c r="DN345" s="2">
        <v>58</v>
      </c>
      <c r="DO345" s="2">
        <v>13</v>
      </c>
      <c r="DP345" s="2">
        <v>92</v>
      </c>
    </row>
    <row r="346" spans="19:120">
      <c r="S346" s="2">
        <v>0</v>
      </c>
      <c r="T346" s="2" t="str">
        <v>Emla Strathmond</v>
      </c>
      <c r="U346" s="2">
        <v>2</v>
      </c>
      <c r="V346" s="2">
        <v>85</v>
      </c>
      <c r="W346" s="2">
        <v>72</v>
      </c>
      <c r="X346" s="2">
        <v>26</v>
      </c>
      <c r="Y346" s="2">
        <v>35</v>
      </c>
      <c r="Z346" s="2">
        <v>49</v>
      </c>
      <c r="AA346" s="2">
        <v>20</v>
      </c>
      <c r="AB346" s="2">
        <v>29</v>
      </c>
      <c r="AC346" s="2">
        <v>60</v>
      </c>
      <c r="AD346" s="2">
        <v>85</v>
      </c>
      <c r="AE346" s="2">
        <v>66</v>
      </c>
      <c r="AF346" s="2">
        <v>21</v>
      </c>
      <c r="AG346" s="2">
        <v>31</v>
      </c>
      <c r="AH346" s="2">
        <v>70</v>
      </c>
      <c r="AI346" s="2">
        <v>8</v>
      </c>
      <c r="AJ346" s="2">
        <v>5</v>
      </c>
      <c r="AK346" s="2">
        <v>3</v>
      </c>
      <c r="AL346" s="2">
        <v>97</v>
      </c>
      <c r="AM346" s="2">
        <v>56</v>
      </c>
      <c r="AN346" s="2">
        <v>23</v>
      </c>
      <c r="AO346" s="2">
        <v>88</v>
      </c>
      <c r="AP346" s="2">
        <v>99</v>
      </c>
      <c r="AQ346" s="2">
        <v>42</v>
      </c>
      <c r="AR346" s="2">
        <v>15</v>
      </c>
      <c r="AS346" s="2">
        <v>21</v>
      </c>
      <c r="AT346" s="2">
        <v>69</v>
      </c>
      <c r="AU346" s="2">
        <v>47</v>
      </c>
      <c r="AV346" s="2">
        <v>68</v>
      </c>
      <c r="AW346" s="2">
        <v>88</v>
      </c>
      <c r="AX346" s="2">
        <v>28</v>
      </c>
      <c r="AY346" s="2">
        <v>95</v>
      </c>
      <c r="AZ346" s="2">
        <v>69</v>
      </c>
      <c r="BA346" s="2">
        <v>15</v>
      </c>
      <c r="BB346" s="2">
        <v>32</v>
      </c>
      <c r="BC346" s="2">
        <v>65</v>
      </c>
      <c r="BD346" s="2">
        <v>27</v>
      </c>
      <c r="BE346" s="2">
        <v>51</v>
      </c>
      <c r="BF346" s="2">
        <v>77</v>
      </c>
      <c r="BG346" s="2">
        <v>98</v>
      </c>
      <c r="BH346" s="2">
        <v>78</v>
      </c>
      <c r="BI346" s="2">
        <v>27</v>
      </c>
      <c r="BJ346" s="2">
        <v>60</v>
      </c>
      <c r="BK346" s="2">
        <v>81</v>
      </c>
      <c r="BL346" s="2">
        <v>87</v>
      </c>
      <c r="BM346" s="2">
        <v>70</v>
      </c>
      <c r="BN346" s="2">
        <v>91</v>
      </c>
      <c r="BO346" s="2">
        <v>45</v>
      </c>
      <c r="BP346" s="2">
        <v>13</v>
      </c>
      <c r="BQ346" s="2">
        <v>99</v>
      </c>
      <c r="BR346" s="2">
        <v>30</v>
      </c>
      <c r="BS346" s="2">
        <v>24</v>
      </c>
      <c r="BT346" s="2">
        <v>23</v>
      </c>
      <c r="BU346" s="2">
        <v>44</v>
      </c>
      <c r="BV346" s="2">
        <v>47</v>
      </c>
      <c r="BW346" s="2">
        <v>11</v>
      </c>
      <c r="BX346" s="2">
        <v>24</v>
      </c>
      <c r="BY346" s="2">
        <v>11</v>
      </c>
      <c r="BZ346" s="2">
        <v>38</v>
      </c>
      <c r="CA346" s="2">
        <v>6</v>
      </c>
      <c r="CB346" s="2">
        <v>38</v>
      </c>
      <c r="CC346" s="2">
        <v>60</v>
      </c>
      <c r="CD346" s="2">
        <v>65</v>
      </c>
      <c r="CE346" s="2">
        <v>9</v>
      </c>
      <c r="CF346" s="2">
        <v>7</v>
      </c>
      <c r="CG346" s="2">
        <v>83</v>
      </c>
      <c r="CH346" s="2">
        <v>89</v>
      </c>
      <c r="CI346" s="2">
        <v>76</v>
      </c>
      <c r="CJ346" s="2">
        <v>14</v>
      </c>
      <c r="CK346" s="2">
        <v>84</v>
      </c>
      <c r="CL346" s="2">
        <v>63</v>
      </c>
      <c r="CM346" s="2">
        <v>83</v>
      </c>
      <c r="CN346" s="2">
        <v>12</v>
      </c>
      <c r="CO346" s="2">
        <v>87</v>
      </c>
      <c r="CP346" s="2">
        <v>65</v>
      </c>
      <c r="CQ346" s="2">
        <v>93</v>
      </c>
      <c r="CR346" s="2">
        <v>92</v>
      </c>
      <c r="CS346" s="2">
        <v>89</v>
      </c>
      <c r="CT346" s="2">
        <v>36</v>
      </c>
      <c r="CU346" s="2">
        <v>56</v>
      </c>
      <c r="CV346" s="2">
        <v>97</v>
      </c>
      <c r="CW346" s="2">
        <v>19</v>
      </c>
      <c r="CX346" s="2">
        <v>49</v>
      </c>
      <c r="CY346" s="2">
        <v>47</v>
      </c>
      <c r="CZ346" s="2">
        <v>88</v>
      </c>
      <c r="DA346" s="2">
        <v>35</v>
      </c>
      <c r="DB346" s="2">
        <v>56</v>
      </c>
      <c r="DC346" s="2">
        <v>8</v>
      </c>
      <c r="DD346" s="2">
        <v>63</v>
      </c>
      <c r="DE346" s="2">
        <v>100</v>
      </c>
      <c r="DF346" s="2">
        <v>55</v>
      </c>
      <c r="DG346" s="2">
        <v>33</v>
      </c>
      <c r="DH346" s="2">
        <v>69</v>
      </c>
      <c r="DI346" s="2">
        <v>45</v>
      </c>
      <c r="DJ346" s="2">
        <v>34</v>
      </c>
      <c r="DK346" s="2">
        <v>79</v>
      </c>
      <c r="DL346" s="2">
        <v>86</v>
      </c>
      <c r="DM346" s="2">
        <v>4</v>
      </c>
      <c r="DN346" s="2">
        <v>58</v>
      </c>
      <c r="DO346" s="2">
        <v>51</v>
      </c>
      <c r="DP346" s="2">
        <v>28</v>
      </c>
    </row>
    <row r="347" spans="19:120">
      <c r="S347" s="2">
        <v>1</v>
      </c>
      <c r="T347" s="2" t="str">
        <v>Mavin Hampder</v>
      </c>
      <c r="U347" s="2">
        <v>8</v>
      </c>
      <c r="V347" s="2">
        <v>2</v>
      </c>
      <c r="W347" s="2">
        <v>69</v>
      </c>
      <c r="X347" s="2">
        <v>91</v>
      </c>
      <c r="Y347" s="2">
        <v>97</v>
      </c>
      <c r="Z347" s="2">
        <v>40</v>
      </c>
      <c r="AA347" s="2">
        <v>45</v>
      </c>
      <c r="AB347" s="2">
        <v>77</v>
      </c>
      <c r="AC347" s="2">
        <v>55</v>
      </c>
      <c r="AD347" s="2">
        <v>34</v>
      </c>
      <c r="AE347" s="2">
        <v>42</v>
      </c>
      <c r="AF347" s="2">
        <v>85</v>
      </c>
      <c r="AG347" s="2">
        <v>72</v>
      </c>
      <c r="AH347" s="2">
        <v>4</v>
      </c>
      <c r="AI347" s="2">
        <v>88</v>
      </c>
      <c r="AJ347" s="2">
        <v>85</v>
      </c>
      <c r="AK347" s="2">
        <v>3</v>
      </c>
      <c r="AL347" s="2">
        <v>21</v>
      </c>
      <c r="AM347" s="2">
        <v>38</v>
      </c>
      <c r="AN347" s="2">
        <v>38</v>
      </c>
      <c r="AO347" s="2">
        <v>65</v>
      </c>
      <c r="AP347" s="2">
        <v>12</v>
      </c>
      <c r="AQ347" s="2">
        <v>50</v>
      </c>
      <c r="AR347" s="2">
        <v>16</v>
      </c>
      <c r="AS347" s="2">
        <v>71</v>
      </c>
      <c r="AT347" s="2">
        <v>70</v>
      </c>
      <c r="AU347" s="2">
        <v>94</v>
      </c>
      <c r="AV347" s="2">
        <v>50</v>
      </c>
      <c r="AW347" s="2">
        <v>60</v>
      </c>
      <c r="AX347" s="2">
        <v>80</v>
      </c>
      <c r="AY347" s="2">
        <v>86</v>
      </c>
      <c r="AZ347" s="2">
        <v>80</v>
      </c>
      <c r="BA347" s="2">
        <v>21</v>
      </c>
      <c r="BB347" s="2">
        <v>69</v>
      </c>
      <c r="BC347" s="2">
        <v>19</v>
      </c>
      <c r="BD347" s="2">
        <v>63</v>
      </c>
      <c r="BE347" s="2">
        <v>2</v>
      </c>
      <c r="BF347" s="2">
        <v>29</v>
      </c>
      <c r="BG347" s="2">
        <v>33</v>
      </c>
      <c r="BH347" s="2">
        <v>87</v>
      </c>
      <c r="BI347" s="2">
        <v>56</v>
      </c>
      <c r="BJ347" s="2">
        <v>87</v>
      </c>
      <c r="BK347" s="2">
        <v>80</v>
      </c>
      <c r="BL347" s="2">
        <v>86</v>
      </c>
      <c r="BM347" s="2">
        <v>75</v>
      </c>
      <c r="BN347" s="2">
        <v>11</v>
      </c>
      <c r="BO347" s="2">
        <v>91</v>
      </c>
      <c r="BP347" s="2">
        <v>85</v>
      </c>
      <c r="BQ347" s="2">
        <v>48</v>
      </c>
      <c r="BR347" s="2">
        <v>82</v>
      </c>
      <c r="BS347" s="2">
        <v>48</v>
      </c>
      <c r="BT347" s="2">
        <v>61</v>
      </c>
      <c r="BU347" s="2">
        <v>21</v>
      </c>
      <c r="BV347" s="2">
        <v>13</v>
      </c>
      <c r="BW347" s="2">
        <v>84</v>
      </c>
      <c r="BX347" s="2">
        <v>61</v>
      </c>
      <c r="BY347" s="2">
        <v>8</v>
      </c>
      <c r="BZ347" s="2">
        <v>15</v>
      </c>
      <c r="CA347" s="2">
        <v>5</v>
      </c>
      <c r="CB347" s="2">
        <v>46</v>
      </c>
      <c r="CC347" s="2">
        <v>86</v>
      </c>
      <c r="CD347" s="2">
        <v>3</v>
      </c>
      <c r="CE347" s="2">
        <v>49</v>
      </c>
      <c r="CF347" s="2">
        <v>26</v>
      </c>
      <c r="CG347" s="2">
        <v>37</v>
      </c>
      <c r="CH347" s="2">
        <v>70</v>
      </c>
      <c r="CI347" s="2">
        <v>90</v>
      </c>
      <c r="CJ347" s="2">
        <v>44</v>
      </c>
      <c r="CK347" s="2">
        <v>25</v>
      </c>
      <c r="CL347" s="2">
        <v>37</v>
      </c>
      <c r="CM347" s="2">
        <v>98</v>
      </c>
      <c r="CN347" s="2">
        <v>86</v>
      </c>
      <c r="CO347" s="2">
        <v>44</v>
      </c>
      <c r="CP347" s="2">
        <v>40</v>
      </c>
      <c r="CQ347" s="2">
        <v>62</v>
      </c>
      <c r="CR347" s="2">
        <v>56</v>
      </c>
      <c r="CS347" s="2">
        <v>19</v>
      </c>
      <c r="CT347" s="2">
        <v>65</v>
      </c>
      <c r="CU347" s="2">
        <v>73</v>
      </c>
      <c r="CV347" s="2">
        <v>75</v>
      </c>
      <c r="CW347" s="2">
        <v>9</v>
      </c>
      <c r="CX347" s="2">
        <v>37</v>
      </c>
      <c r="CY347" s="2">
        <v>55</v>
      </c>
      <c r="CZ347" s="2">
        <v>54</v>
      </c>
      <c r="DA347" s="2">
        <v>48</v>
      </c>
      <c r="DB347" s="2">
        <v>77</v>
      </c>
      <c r="DC347" s="2">
        <v>73</v>
      </c>
      <c r="DD347" s="2">
        <v>79</v>
      </c>
      <c r="DE347" s="2">
        <v>92</v>
      </c>
      <c r="DF347" s="2">
        <v>18</v>
      </c>
      <c r="DG347" s="2">
        <v>43</v>
      </c>
      <c r="DH347" s="2">
        <v>41</v>
      </c>
      <c r="DI347" s="2">
        <v>80</v>
      </c>
      <c r="DJ347" s="2">
        <v>35</v>
      </c>
      <c r="DK347" s="2">
        <v>91</v>
      </c>
      <c r="DL347" s="2">
        <v>37</v>
      </c>
      <c r="DM347" s="2">
        <v>57</v>
      </c>
      <c r="DN347" s="2">
        <v>16</v>
      </c>
      <c r="DO347" s="2">
        <v>59</v>
      </c>
      <c r="DP347" s="2">
        <v>42</v>
      </c>
    </row>
    <row r="348" spans="19:120">
      <c r="S348" s="2">
        <v>0</v>
      </c>
      <c r="T348" s="2" t="str">
        <v>Zader Vexchild</v>
      </c>
      <c r="U348" s="2">
        <v>15</v>
      </c>
      <c r="V348" s="2">
        <v>89</v>
      </c>
      <c r="W348" s="2">
        <v>99</v>
      </c>
      <c r="X348" s="2">
        <v>57</v>
      </c>
      <c r="Y348" s="2">
        <v>68</v>
      </c>
      <c r="Z348" s="2">
        <v>21</v>
      </c>
      <c r="AA348" s="2">
        <v>47</v>
      </c>
      <c r="AB348" s="2">
        <v>75</v>
      </c>
      <c r="AC348" s="2">
        <v>57</v>
      </c>
      <c r="AD348" s="2">
        <v>71</v>
      </c>
      <c r="AE348" s="2">
        <v>30</v>
      </c>
      <c r="AF348" s="2">
        <v>13</v>
      </c>
      <c r="AG348" s="2">
        <v>6</v>
      </c>
      <c r="AH348" s="2">
        <v>36</v>
      </c>
      <c r="AI348" s="2">
        <v>71</v>
      </c>
      <c r="AJ348" s="2">
        <v>83</v>
      </c>
      <c r="AK348" s="2">
        <v>21</v>
      </c>
      <c r="AL348" s="2">
        <v>76</v>
      </c>
      <c r="AM348" s="2">
        <v>55</v>
      </c>
      <c r="AN348" s="2">
        <v>44</v>
      </c>
      <c r="AO348" s="2">
        <v>92</v>
      </c>
      <c r="AP348" s="2">
        <v>90</v>
      </c>
      <c r="AQ348" s="2">
        <v>45</v>
      </c>
      <c r="AR348" s="2">
        <v>68</v>
      </c>
      <c r="AS348" s="2">
        <v>67</v>
      </c>
      <c r="AT348" s="2">
        <v>56</v>
      </c>
      <c r="AU348" s="2">
        <v>86</v>
      </c>
      <c r="AV348" s="2">
        <v>16</v>
      </c>
      <c r="AW348" s="2">
        <v>37</v>
      </c>
      <c r="AX348" s="2">
        <v>67</v>
      </c>
      <c r="AY348" s="2">
        <v>71</v>
      </c>
      <c r="AZ348" s="2">
        <v>66</v>
      </c>
      <c r="BA348" s="2">
        <v>69</v>
      </c>
      <c r="BB348" s="2">
        <v>87</v>
      </c>
      <c r="BC348" s="2">
        <v>9</v>
      </c>
      <c r="BD348" s="2">
        <v>79</v>
      </c>
      <c r="BE348" s="2">
        <v>32</v>
      </c>
      <c r="BF348" s="2">
        <v>9</v>
      </c>
      <c r="BG348" s="2">
        <v>54</v>
      </c>
      <c r="BH348" s="2">
        <v>100</v>
      </c>
      <c r="BI348" s="2">
        <v>76</v>
      </c>
      <c r="BJ348" s="2">
        <v>92</v>
      </c>
      <c r="BK348" s="2">
        <v>45</v>
      </c>
      <c r="BL348" s="2">
        <v>2</v>
      </c>
      <c r="BM348" s="2">
        <v>54</v>
      </c>
      <c r="BN348" s="2">
        <v>17</v>
      </c>
      <c r="BO348" s="2">
        <v>7</v>
      </c>
      <c r="BP348" s="2">
        <v>83</v>
      </c>
      <c r="BQ348" s="2">
        <v>24</v>
      </c>
      <c r="BR348" s="2">
        <v>67</v>
      </c>
      <c r="BS348" s="2">
        <v>33</v>
      </c>
      <c r="BT348" s="2">
        <v>15</v>
      </c>
      <c r="BU348" s="2">
        <v>76</v>
      </c>
      <c r="BV348" s="2">
        <v>33</v>
      </c>
      <c r="BW348" s="2">
        <v>78</v>
      </c>
      <c r="BX348" s="2">
        <v>31</v>
      </c>
      <c r="BY348" s="2">
        <v>84</v>
      </c>
      <c r="BZ348" s="2">
        <v>6</v>
      </c>
      <c r="CA348" s="2">
        <v>11</v>
      </c>
      <c r="CB348" s="2">
        <v>37</v>
      </c>
      <c r="CC348" s="2">
        <v>29</v>
      </c>
      <c r="CD348" s="2">
        <v>46</v>
      </c>
      <c r="CE348" s="2">
        <v>84</v>
      </c>
      <c r="CF348" s="2">
        <v>17</v>
      </c>
      <c r="CG348" s="2">
        <v>84</v>
      </c>
      <c r="CH348" s="2">
        <v>73</v>
      </c>
      <c r="CI348" s="2">
        <v>89</v>
      </c>
      <c r="CJ348" s="2">
        <v>85</v>
      </c>
      <c r="CK348" s="2">
        <v>1</v>
      </c>
      <c r="CL348" s="2">
        <v>52</v>
      </c>
      <c r="CM348" s="2">
        <v>1</v>
      </c>
      <c r="CN348" s="2">
        <v>41</v>
      </c>
      <c r="CO348" s="2">
        <v>14</v>
      </c>
      <c r="CP348" s="2">
        <v>46</v>
      </c>
      <c r="CQ348" s="2">
        <v>32</v>
      </c>
      <c r="CR348" s="2">
        <v>84</v>
      </c>
      <c r="CS348" s="2">
        <v>16</v>
      </c>
      <c r="CT348" s="2">
        <v>23</v>
      </c>
      <c r="CU348" s="2">
        <v>75</v>
      </c>
      <c r="CV348" s="2">
        <v>94</v>
      </c>
      <c r="CW348" s="2">
        <v>77</v>
      </c>
      <c r="CX348" s="2">
        <v>97</v>
      </c>
      <c r="CY348" s="2">
        <v>3</v>
      </c>
      <c r="CZ348" s="2">
        <v>85</v>
      </c>
      <c r="DA348" s="2">
        <v>69</v>
      </c>
      <c r="DB348" s="2">
        <v>32</v>
      </c>
      <c r="DC348" s="2">
        <v>12</v>
      </c>
      <c r="DD348" s="2">
        <v>31</v>
      </c>
      <c r="DE348" s="2">
        <v>19</v>
      </c>
      <c r="DF348" s="2">
        <v>26</v>
      </c>
      <c r="DG348" s="2">
        <v>23</v>
      </c>
      <c r="DH348" s="2">
        <v>100</v>
      </c>
      <c r="DI348" s="2">
        <v>76</v>
      </c>
      <c r="DJ348" s="2">
        <v>77</v>
      </c>
      <c r="DK348" s="2">
        <v>82</v>
      </c>
      <c r="DL348" s="2">
        <v>71</v>
      </c>
      <c r="DM348" s="2">
        <v>28</v>
      </c>
      <c r="DN348" s="2">
        <v>26</v>
      </c>
      <c r="DO348" s="2">
        <v>33</v>
      </c>
      <c r="DP348" s="2">
        <v>91</v>
      </c>
    </row>
    <row r="349" spans="19:120">
      <c r="S349" s="2">
        <v>0</v>
      </c>
      <c r="T349" s="2" t="str">
        <v>Kison Trensslow</v>
      </c>
      <c r="U349" s="2">
        <v>89</v>
      </c>
      <c r="V349" s="2">
        <v>35</v>
      </c>
      <c r="W349" s="2">
        <v>27</v>
      </c>
      <c r="X349" s="2">
        <v>40</v>
      </c>
      <c r="Y349" s="2">
        <v>34</v>
      </c>
      <c r="Z349" s="2">
        <v>6</v>
      </c>
      <c r="AA349" s="2">
        <v>2</v>
      </c>
      <c r="AB349" s="2">
        <v>24</v>
      </c>
      <c r="AC349" s="2">
        <v>82</v>
      </c>
      <c r="AD349" s="2">
        <v>16</v>
      </c>
      <c r="AE349" s="2">
        <v>52</v>
      </c>
      <c r="AF349" s="2">
        <v>62</v>
      </c>
      <c r="AG349" s="2">
        <v>7</v>
      </c>
      <c r="AH349" s="2">
        <v>65</v>
      </c>
      <c r="AI349" s="2">
        <v>96</v>
      </c>
      <c r="AJ349" s="2">
        <v>45</v>
      </c>
      <c r="AK349" s="2">
        <v>75</v>
      </c>
      <c r="AL349" s="2">
        <v>94</v>
      </c>
      <c r="AM349" s="2">
        <v>64</v>
      </c>
      <c r="AN349" s="2">
        <v>54</v>
      </c>
      <c r="AO349" s="2">
        <v>24</v>
      </c>
      <c r="AP349" s="2">
        <v>33</v>
      </c>
      <c r="AQ349" s="2">
        <v>28</v>
      </c>
      <c r="AR349" s="2">
        <v>66</v>
      </c>
      <c r="AS349" s="2">
        <v>5</v>
      </c>
      <c r="AT349" s="2">
        <v>61</v>
      </c>
      <c r="AU349" s="2">
        <v>22</v>
      </c>
      <c r="AV349" s="2">
        <v>12</v>
      </c>
      <c r="AW349" s="2">
        <v>50</v>
      </c>
      <c r="AX349" s="2">
        <v>22</v>
      </c>
      <c r="AY349" s="2">
        <v>80</v>
      </c>
      <c r="AZ349" s="2">
        <v>58</v>
      </c>
      <c r="BA349" s="2">
        <v>72</v>
      </c>
      <c r="BB349" s="2">
        <v>98</v>
      </c>
      <c r="BC349" s="2">
        <v>21</v>
      </c>
      <c r="BD349" s="2">
        <v>74</v>
      </c>
      <c r="BE349" s="2">
        <v>27</v>
      </c>
      <c r="BF349" s="2">
        <v>12</v>
      </c>
      <c r="BG349" s="2">
        <v>9</v>
      </c>
      <c r="BH349" s="2">
        <v>15</v>
      </c>
      <c r="BI349" s="2">
        <v>23</v>
      </c>
      <c r="BJ349" s="2">
        <v>53</v>
      </c>
      <c r="BK349" s="2">
        <v>91</v>
      </c>
      <c r="BL349" s="2">
        <v>7</v>
      </c>
      <c r="BM349" s="2">
        <v>51</v>
      </c>
      <c r="BN349" s="2">
        <v>22</v>
      </c>
      <c r="BO349" s="2">
        <v>5</v>
      </c>
      <c r="BP349" s="2">
        <v>47</v>
      </c>
      <c r="BQ349" s="2">
        <v>14</v>
      </c>
      <c r="BR349" s="2">
        <v>62</v>
      </c>
      <c r="BS349" s="2">
        <v>42</v>
      </c>
      <c r="BT349" s="2">
        <v>78</v>
      </c>
      <c r="BU349" s="2">
        <v>99</v>
      </c>
      <c r="BV349" s="2">
        <v>60</v>
      </c>
      <c r="BW349" s="2">
        <v>27</v>
      </c>
      <c r="BX349" s="2">
        <v>67</v>
      </c>
      <c r="BY349" s="2">
        <v>64</v>
      </c>
      <c r="BZ349" s="2">
        <v>42</v>
      </c>
      <c r="CA349" s="2">
        <v>29</v>
      </c>
      <c r="CB349" s="2">
        <v>10</v>
      </c>
      <c r="CC349" s="2">
        <v>30</v>
      </c>
      <c r="CD349" s="2">
        <v>1</v>
      </c>
      <c r="CE349" s="2">
        <v>73</v>
      </c>
      <c r="CF349" s="2">
        <v>13</v>
      </c>
      <c r="CG349" s="2">
        <v>64</v>
      </c>
      <c r="CH349" s="2">
        <v>36</v>
      </c>
      <c r="CI349" s="2">
        <v>76</v>
      </c>
      <c r="CJ349" s="2">
        <v>7</v>
      </c>
      <c r="CK349" s="2">
        <v>57</v>
      </c>
      <c r="CL349" s="2">
        <v>13</v>
      </c>
      <c r="CM349" s="2">
        <v>90</v>
      </c>
      <c r="CN349" s="2">
        <v>9</v>
      </c>
      <c r="CO349" s="2">
        <v>74</v>
      </c>
      <c r="CP349" s="2">
        <v>5</v>
      </c>
      <c r="CQ349" s="2">
        <v>54</v>
      </c>
      <c r="CR349" s="2">
        <v>16</v>
      </c>
      <c r="CS349" s="2">
        <v>5</v>
      </c>
      <c r="CT349" s="2">
        <v>69</v>
      </c>
      <c r="CU349" s="2">
        <v>66</v>
      </c>
      <c r="CV349" s="2">
        <v>35</v>
      </c>
      <c r="CW349" s="2">
        <v>90</v>
      </c>
      <c r="CX349" s="2">
        <v>23</v>
      </c>
      <c r="CY349" s="2">
        <v>2</v>
      </c>
      <c r="CZ349" s="2">
        <v>46</v>
      </c>
      <c r="DA349" s="2">
        <v>65</v>
      </c>
      <c r="DB349" s="2">
        <v>80</v>
      </c>
      <c r="DC349" s="2">
        <v>30</v>
      </c>
      <c r="DD349" s="2">
        <v>54</v>
      </c>
      <c r="DE349" s="2">
        <v>65</v>
      </c>
      <c r="DF349" s="2">
        <v>21</v>
      </c>
      <c r="DG349" s="2">
        <v>70</v>
      </c>
      <c r="DH349" s="2">
        <v>32</v>
      </c>
      <c r="DI349" s="2">
        <v>85</v>
      </c>
      <c r="DJ349" s="2">
        <v>59</v>
      </c>
      <c r="DK349" s="2">
        <v>49</v>
      </c>
      <c r="DL349" s="2">
        <v>49</v>
      </c>
      <c r="DM349" s="2">
        <v>3</v>
      </c>
      <c r="DN349" s="2">
        <v>60</v>
      </c>
      <c r="DO349" s="2">
        <v>16</v>
      </c>
      <c r="DP349" s="2">
        <v>56</v>
      </c>
    </row>
    <row r="350" spans="19:120">
      <c r="S350" s="2">
        <v>0</v>
      </c>
      <c r="T350" s="2" t="str">
        <v>Cole Forsshaw</v>
      </c>
      <c r="U350" s="2">
        <v>85</v>
      </c>
      <c r="V350" s="2">
        <v>59</v>
      </c>
      <c r="W350" s="2">
        <v>85</v>
      </c>
      <c r="X350" s="2">
        <v>91</v>
      </c>
      <c r="Y350" s="2">
        <v>91</v>
      </c>
      <c r="Z350" s="2">
        <v>98</v>
      </c>
      <c r="AA350" s="2">
        <v>46</v>
      </c>
      <c r="AB350" s="2">
        <v>69</v>
      </c>
      <c r="AC350" s="2">
        <v>13</v>
      </c>
      <c r="AD350" s="2">
        <v>53</v>
      </c>
      <c r="AE350" s="2">
        <v>4</v>
      </c>
      <c r="AF350" s="2">
        <v>82</v>
      </c>
      <c r="AG350" s="2">
        <v>52</v>
      </c>
      <c r="AH350" s="2">
        <v>88</v>
      </c>
      <c r="AI350" s="2">
        <v>18</v>
      </c>
      <c r="AJ350" s="2">
        <v>9</v>
      </c>
      <c r="AK350" s="2">
        <v>52</v>
      </c>
      <c r="AL350" s="2">
        <v>85</v>
      </c>
      <c r="AM350" s="2">
        <v>99</v>
      </c>
      <c r="AN350" s="2">
        <v>53</v>
      </c>
      <c r="AO350" s="2">
        <v>44</v>
      </c>
      <c r="AP350" s="2">
        <v>22</v>
      </c>
      <c r="AQ350" s="2">
        <v>68</v>
      </c>
      <c r="AR350" s="2">
        <v>30</v>
      </c>
      <c r="AS350" s="2">
        <v>100</v>
      </c>
      <c r="AT350" s="2">
        <v>80</v>
      </c>
      <c r="AU350" s="2">
        <v>43</v>
      </c>
      <c r="AV350" s="2">
        <v>61</v>
      </c>
      <c r="AW350" s="2">
        <v>52</v>
      </c>
      <c r="AX350" s="2">
        <v>61</v>
      </c>
      <c r="AY350" s="2">
        <v>26</v>
      </c>
      <c r="AZ350" s="2">
        <v>64</v>
      </c>
      <c r="BA350" s="2">
        <v>64</v>
      </c>
      <c r="BB350" s="2">
        <v>4</v>
      </c>
      <c r="BC350" s="2">
        <v>25</v>
      </c>
      <c r="BD350" s="2">
        <v>73</v>
      </c>
      <c r="BE350" s="2">
        <v>40</v>
      </c>
      <c r="BF350" s="2">
        <v>17</v>
      </c>
      <c r="BG350" s="2">
        <v>62</v>
      </c>
      <c r="BH350" s="2">
        <v>54</v>
      </c>
      <c r="BI350" s="2">
        <v>77</v>
      </c>
      <c r="BJ350" s="2">
        <v>67</v>
      </c>
      <c r="BK350" s="2">
        <v>49</v>
      </c>
      <c r="BL350" s="2">
        <v>12</v>
      </c>
      <c r="BM350" s="2">
        <v>76</v>
      </c>
      <c r="BN350" s="2">
        <v>15</v>
      </c>
      <c r="BO350" s="2">
        <v>94</v>
      </c>
      <c r="BP350" s="2">
        <v>33</v>
      </c>
      <c r="BQ350" s="2">
        <v>72</v>
      </c>
      <c r="BR350" s="2">
        <v>62</v>
      </c>
      <c r="BS350" s="2">
        <v>59</v>
      </c>
      <c r="BT350" s="2">
        <v>65</v>
      </c>
      <c r="BU350" s="2">
        <v>57</v>
      </c>
      <c r="BV350" s="2">
        <v>15</v>
      </c>
      <c r="BW350" s="2">
        <v>31</v>
      </c>
      <c r="BX350" s="2">
        <v>77</v>
      </c>
      <c r="BY350" s="2">
        <v>28</v>
      </c>
      <c r="BZ350" s="2">
        <v>10</v>
      </c>
      <c r="CA350" s="2">
        <v>77</v>
      </c>
      <c r="CB350" s="2">
        <v>10</v>
      </c>
      <c r="CC350" s="2">
        <v>17</v>
      </c>
      <c r="CD350" s="2">
        <v>55</v>
      </c>
      <c r="CE350" s="2">
        <v>54</v>
      </c>
      <c r="CF350" s="2">
        <v>4</v>
      </c>
      <c r="CG350" s="2">
        <v>100</v>
      </c>
      <c r="CH350" s="2">
        <v>46</v>
      </c>
      <c r="CI350" s="2">
        <v>35</v>
      </c>
      <c r="CJ350" s="2">
        <v>49</v>
      </c>
      <c r="CK350" s="2">
        <v>59</v>
      </c>
      <c r="CL350" s="2">
        <v>70</v>
      </c>
      <c r="CM350" s="2">
        <v>32</v>
      </c>
      <c r="CN350" s="2">
        <v>43</v>
      </c>
      <c r="CO350" s="2">
        <v>44</v>
      </c>
      <c r="CP350" s="2">
        <v>90</v>
      </c>
      <c r="CQ350" s="2">
        <v>72</v>
      </c>
      <c r="CR350" s="2">
        <v>4</v>
      </c>
      <c r="CS350" s="2">
        <v>10</v>
      </c>
      <c r="CT350" s="2">
        <v>28</v>
      </c>
      <c r="CU350" s="2">
        <v>45</v>
      </c>
      <c r="CV350" s="2">
        <v>94</v>
      </c>
      <c r="CW350" s="2">
        <v>22</v>
      </c>
      <c r="CX350" s="2">
        <v>81</v>
      </c>
      <c r="CY350" s="2">
        <v>71</v>
      </c>
      <c r="CZ350" s="2">
        <v>56</v>
      </c>
      <c r="DA350" s="2">
        <v>63</v>
      </c>
      <c r="DB350" s="2">
        <v>68</v>
      </c>
      <c r="DC350" s="2">
        <v>45</v>
      </c>
      <c r="DD350" s="2">
        <v>76</v>
      </c>
      <c r="DE350" s="2">
        <v>48</v>
      </c>
      <c r="DF350" s="2">
        <v>25</v>
      </c>
      <c r="DG350" s="2">
        <v>41</v>
      </c>
      <c r="DH350" s="2">
        <v>68</v>
      </c>
      <c r="DI350" s="2">
        <v>12</v>
      </c>
      <c r="DJ350" s="2">
        <v>52</v>
      </c>
      <c r="DK350" s="2">
        <v>42</v>
      </c>
      <c r="DL350" s="2">
        <v>25</v>
      </c>
      <c r="DM350" s="2">
        <v>59</v>
      </c>
      <c r="DN350" s="2">
        <v>38</v>
      </c>
      <c r="DO350" s="2">
        <v>7</v>
      </c>
      <c r="DP350" s="2">
        <v>64</v>
      </c>
    </row>
    <row r="351" spans="19:120">
      <c r="S351" s="2">
        <v>0</v>
      </c>
      <c r="T351" s="2" t="str">
        <v>Kixon Fiskslow</v>
      </c>
      <c r="U351" s="2">
        <v>13</v>
      </c>
      <c r="V351" s="2">
        <v>24</v>
      </c>
      <c r="W351" s="2">
        <v>30</v>
      </c>
      <c r="X351" s="2">
        <v>6</v>
      </c>
      <c r="Y351" s="2">
        <v>56</v>
      </c>
      <c r="Z351" s="2">
        <v>90</v>
      </c>
      <c r="AA351" s="2">
        <v>44</v>
      </c>
      <c r="AB351" s="2">
        <v>96</v>
      </c>
      <c r="AC351" s="2">
        <v>71</v>
      </c>
      <c r="AD351" s="2">
        <v>58</v>
      </c>
      <c r="AE351" s="2">
        <v>20</v>
      </c>
      <c r="AF351" s="2">
        <v>40</v>
      </c>
      <c r="AG351" s="2">
        <v>58</v>
      </c>
      <c r="AH351" s="2">
        <v>78</v>
      </c>
      <c r="AI351" s="2">
        <v>22</v>
      </c>
      <c r="AJ351" s="2">
        <v>14</v>
      </c>
      <c r="AK351" s="2">
        <v>26</v>
      </c>
      <c r="AL351" s="2">
        <v>96</v>
      </c>
      <c r="AM351" s="2">
        <v>70</v>
      </c>
      <c r="AN351" s="2">
        <v>23</v>
      </c>
      <c r="AO351" s="2">
        <v>34</v>
      </c>
      <c r="AP351" s="2">
        <v>44</v>
      </c>
      <c r="AQ351" s="2">
        <v>56</v>
      </c>
      <c r="AR351" s="2">
        <v>69</v>
      </c>
      <c r="AS351" s="2">
        <v>25</v>
      </c>
      <c r="AT351" s="2">
        <v>27</v>
      </c>
      <c r="AU351" s="2">
        <v>18</v>
      </c>
      <c r="AV351" s="2">
        <v>13</v>
      </c>
      <c r="AW351" s="2">
        <v>79</v>
      </c>
      <c r="AX351" s="2">
        <v>88</v>
      </c>
      <c r="AY351" s="2">
        <v>81</v>
      </c>
      <c r="AZ351" s="2">
        <v>86</v>
      </c>
      <c r="BA351" s="2">
        <v>84</v>
      </c>
      <c r="BB351" s="2">
        <v>86</v>
      </c>
      <c r="BC351" s="2">
        <v>92</v>
      </c>
      <c r="BD351" s="2">
        <v>15</v>
      </c>
      <c r="BE351" s="2">
        <v>28</v>
      </c>
      <c r="BF351" s="2">
        <v>18</v>
      </c>
      <c r="BG351" s="2">
        <v>67</v>
      </c>
      <c r="BH351" s="2">
        <v>42</v>
      </c>
      <c r="BI351" s="2">
        <v>30</v>
      </c>
      <c r="BJ351" s="2">
        <v>66</v>
      </c>
      <c r="BK351" s="2">
        <v>47</v>
      </c>
      <c r="BL351" s="2">
        <v>57</v>
      </c>
      <c r="BM351" s="2">
        <v>31</v>
      </c>
      <c r="BN351" s="2">
        <v>93</v>
      </c>
      <c r="BO351" s="2">
        <v>28</v>
      </c>
      <c r="BP351" s="2">
        <v>34</v>
      </c>
      <c r="BQ351" s="2">
        <v>91</v>
      </c>
      <c r="BR351" s="2">
        <v>15</v>
      </c>
      <c r="BS351" s="2">
        <v>43</v>
      </c>
      <c r="BT351" s="2">
        <v>56</v>
      </c>
      <c r="BU351" s="2">
        <v>19</v>
      </c>
      <c r="BV351" s="2">
        <v>55</v>
      </c>
      <c r="BW351" s="2">
        <v>72</v>
      </c>
      <c r="BX351" s="2">
        <v>72</v>
      </c>
      <c r="BY351" s="2">
        <v>90</v>
      </c>
      <c r="BZ351" s="2">
        <v>35</v>
      </c>
      <c r="CA351" s="2">
        <v>68</v>
      </c>
      <c r="CB351" s="2">
        <v>81</v>
      </c>
      <c r="CC351" s="2">
        <v>12</v>
      </c>
      <c r="CD351" s="2">
        <v>57</v>
      </c>
      <c r="CE351" s="2">
        <v>30</v>
      </c>
      <c r="CF351" s="2">
        <v>85</v>
      </c>
      <c r="CG351" s="2">
        <v>43</v>
      </c>
      <c r="CH351" s="2">
        <v>18</v>
      </c>
      <c r="CI351" s="2">
        <v>76</v>
      </c>
      <c r="CJ351" s="2">
        <v>28</v>
      </c>
      <c r="CK351" s="2">
        <v>86</v>
      </c>
      <c r="CL351" s="2">
        <v>14</v>
      </c>
      <c r="CM351" s="2">
        <v>35</v>
      </c>
      <c r="CN351" s="2">
        <v>37</v>
      </c>
      <c r="CO351" s="2">
        <v>95</v>
      </c>
      <c r="CP351" s="2">
        <v>73</v>
      </c>
      <c r="CQ351" s="2">
        <v>17</v>
      </c>
      <c r="CR351" s="2">
        <v>39</v>
      </c>
      <c r="CS351" s="2">
        <v>85</v>
      </c>
      <c r="CT351" s="2">
        <v>73</v>
      </c>
      <c r="CU351" s="2">
        <v>97</v>
      </c>
      <c r="CV351" s="2">
        <v>43</v>
      </c>
      <c r="CW351" s="2">
        <v>35</v>
      </c>
      <c r="CX351" s="2">
        <v>3</v>
      </c>
      <c r="CY351" s="2">
        <v>29</v>
      </c>
      <c r="CZ351" s="2">
        <v>37</v>
      </c>
      <c r="DA351" s="2">
        <v>76</v>
      </c>
      <c r="DB351" s="2">
        <v>28</v>
      </c>
      <c r="DC351" s="2">
        <v>99</v>
      </c>
      <c r="DD351" s="2">
        <v>87</v>
      </c>
      <c r="DE351" s="2">
        <v>14</v>
      </c>
      <c r="DF351" s="2">
        <v>8</v>
      </c>
      <c r="DG351" s="2">
        <v>80</v>
      </c>
      <c r="DH351" s="2">
        <v>81</v>
      </c>
      <c r="DI351" s="2">
        <v>64</v>
      </c>
      <c r="DJ351" s="2">
        <v>28</v>
      </c>
      <c r="DK351" s="2">
        <v>62</v>
      </c>
      <c r="DL351" s="2">
        <v>36</v>
      </c>
      <c r="DM351" s="2">
        <v>56</v>
      </c>
      <c r="DN351" s="2">
        <v>36</v>
      </c>
      <c r="DO351" s="2">
        <v>71</v>
      </c>
      <c r="DP351" s="2">
        <v>78</v>
      </c>
    </row>
    <row r="352" spans="19:120">
      <c r="S352" s="2">
        <v>0</v>
      </c>
      <c r="T352" s="2" t="str">
        <v>Noery Strathham</v>
      </c>
      <c r="U352" s="2">
        <v>97</v>
      </c>
      <c r="V352" s="2">
        <v>71</v>
      </c>
      <c r="W352" s="2">
        <v>94</v>
      </c>
      <c r="X352" s="2">
        <v>28</v>
      </c>
      <c r="Y352" s="2">
        <v>35</v>
      </c>
      <c r="Z352" s="2">
        <v>21</v>
      </c>
      <c r="AA352" s="2">
        <v>25</v>
      </c>
      <c r="AB352" s="2">
        <v>39</v>
      </c>
      <c r="AC352" s="2">
        <v>100</v>
      </c>
      <c r="AD352" s="2">
        <v>23</v>
      </c>
      <c r="AE352" s="2">
        <v>7</v>
      </c>
      <c r="AF352" s="2">
        <v>24</v>
      </c>
      <c r="AG352" s="2">
        <v>16</v>
      </c>
      <c r="AH352" s="2">
        <v>66</v>
      </c>
      <c r="AI352" s="2">
        <v>45</v>
      </c>
      <c r="AJ352" s="2">
        <v>94</v>
      </c>
      <c r="AK352" s="2">
        <v>86</v>
      </c>
      <c r="AL352" s="2">
        <v>79</v>
      </c>
      <c r="AM352" s="2">
        <v>96</v>
      </c>
      <c r="AN352" s="2">
        <v>24</v>
      </c>
      <c r="AO352" s="2">
        <v>54</v>
      </c>
      <c r="AP352" s="2">
        <v>64</v>
      </c>
      <c r="AQ352" s="2">
        <v>86</v>
      </c>
      <c r="AR352" s="2">
        <v>18</v>
      </c>
      <c r="AS352" s="2">
        <v>7</v>
      </c>
      <c r="AT352" s="2">
        <v>75</v>
      </c>
      <c r="AU352" s="2">
        <v>7</v>
      </c>
      <c r="AV352" s="2">
        <v>71</v>
      </c>
      <c r="AW352" s="2">
        <v>47</v>
      </c>
      <c r="AX352" s="2">
        <v>43</v>
      </c>
      <c r="AY352" s="2">
        <v>22</v>
      </c>
      <c r="AZ352" s="2">
        <v>27</v>
      </c>
      <c r="BA352" s="2">
        <v>91</v>
      </c>
      <c r="BB352" s="2">
        <v>79</v>
      </c>
      <c r="BC352" s="2">
        <v>58</v>
      </c>
      <c r="BD352" s="2">
        <v>27</v>
      </c>
      <c r="BE352" s="2">
        <v>6</v>
      </c>
      <c r="BF352" s="2">
        <v>6</v>
      </c>
      <c r="BG352" s="2">
        <v>67</v>
      </c>
      <c r="BH352" s="2">
        <v>13</v>
      </c>
      <c r="BI352" s="2">
        <v>79</v>
      </c>
      <c r="BJ352" s="2">
        <v>100</v>
      </c>
      <c r="BK352" s="2">
        <v>3</v>
      </c>
      <c r="BL352" s="2">
        <v>84</v>
      </c>
      <c r="BM352" s="2">
        <v>64</v>
      </c>
      <c r="BN352" s="2">
        <v>35</v>
      </c>
      <c r="BO352" s="2">
        <v>68</v>
      </c>
      <c r="BP352" s="2">
        <v>93</v>
      </c>
      <c r="BQ352" s="2">
        <v>82</v>
      </c>
      <c r="BR352" s="2">
        <v>52</v>
      </c>
      <c r="BS352" s="2">
        <v>92</v>
      </c>
      <c r="BT352" s="2">
        <v>56</v>
      </c>
      <c r="BU352" s="2">
        <v>96</v>
      </c>
      <c r="BV352" s="2">
        <v>18</v>
      </c>
      <c r="BW352" s="2">
        <v>50</v>
      </c>
      <c r="BX352" s="2">
        <v>79</v>
      </c>
      <c r="BY352" s="2">
        <v>95</v>
      </c>
      <c r="BZ352" s="2">
        <v>54</v>
      </c>
      <c r="CA352" s="2">
        <v>46</v>
      </c>
      <c r="CB352" s="2">
        <v>74</v>
      </c>
      <c r="CC352" s="2">
        <v>29</v>
      </c>
      <c r="CD352" s="2">
        <v>66</v>
      </c>
      <c r="CE352" s="2">
        <v>17</v>
      </c>
      <c r="CF352" s="2">
        <v>89</v>
      </c>
      <c r="CG352" s="2">
        <v>71</v>
      </c>
      <c r="CH352" s="2">
        <v>25</v>
      </c>
      <c r="CI352" s="2">
        <v>61</v>
      </c>
      <c r="CJ352" s="2">
        <v>30</v>
      </c>
      <c r="CK352" s="2">
        <v>47</v>
      </c>
      <c r="CL352" s="2">
        <v>28</v>
      </c>
      <c r="CM352" s="2">
        <v>27</v>
      </c>
      <c r="CN352" s="2">
        <v>50</v>
      </c>
      <c r="CO352" s="2">
        <v>75</v>
      </c>
      <c r="CP352" s="2">
        <v>60</v>
      </c>
      <c r="CQ352" s="2">
        <v>82</v>
      </c>
      <c r="CR352" s="2">
        <v>95</v>
      </c>
      <c r="CS352" s="2">
        <v>93</v>
      </c>
      <c r="CT352" s="2">
        <v>49</v>
      </c>
      <c r="CU352" s="2">
        <v>26</v>
      </c>
      <c r="CV352" s="2">
        <v>59</v>
      </c>
      <c r="CW352" s="2">
        <v>14</v>
      </c>
      <c r="CX352" s="2">
        <v>81</v>
      </c>
      <c r="CY352" s="2">
        <v>37</v>
      </c>
      <c r="CZ352" s="2">
        <v>50</v>
      </c>
      <c r="DA352" s="2">
        <v>45</v>
      </c>
      <c r="DB352" s="2">
        <v>47</v>
      </c>
      <c r="DC352" s="2">
        <v>49</v>
      </c>
      <c r="DD352" s="2">
        <v>20</v>
      </c>
      <c r="DE352" s="2">
        <v>82</v>
      </c>
      <c r="DF352" s="2">
        <v>38</v>
      </c>
      <c r="DG352" s="2">
        <v>88</v>
      </c>
      <c r="DH352" s="2">
        <v>14</v>
      </c>
      <c r="DI352" s="2">
        <v>16</v>
      </c>
      <c r="DJ352" s="2">
        <v>82</v>
      </c>
      <c r="DK352" s="2">
        <v>60</v>
      </c>
      <c r="DL352" s="2">
        <v>88</v>
      </c>
      <c r="DM352" s="2">
        <v>51</v>
      </c>
      <c r="DN352" s="2">
        <v>26</v>
      </c>
      <c r="DO352" s="2">
        <v>31</v>
      </c>
      <c r="DP352" s="2">
        <v>47</v>
      </c>
    </row>
    <row r="353" spans="19:120">
      <c r="S353" s="2">
        <v>0</v>
      </c>
      <c r="T353" s="2" t="str">
        <v>Noery Strathley</v>
      </c>
      <c r="U353" s="2">
        <v>58</v>
      </c>
      <c r="V353" s="2">
        <v>4</v>
      </c>
      <c r="W353" s="2">
        <v>25</v>
      </c>
      <c r="X353" s="2">
        <v>52</v>
      </c>
      <c r="Y353" s="2">
        <v>64</v>
      </c>
      <c r="Z353" s="2">
        <v>44</v>
      </c>
      <c r="AA353" s="2">
        <v>64</v>
      </c>
      <c r="AB353" s="2">
        <v>58</v>
      </c>
      <c r="AC353" s="2">
        <v>89</v>
      </c>
      <c r="AD353" s="2">
        <v>31</v>
      </c>
      <c r="AE353" s="2">
        <v>96</v>
      </c>
      <c r="AF353" s="2">
        <v>32</v>
      </c>
      <c r="AG353" s="2">
        <v>12</v>
      </c>
      <c r="AH353" s="2">
        <v>85</v>
      </c>
      <c r="AI353" s="2">
        <v>81</v>
      </c>
      <c r="AJ353" s="2">
        <v>73</v>
      </c>
      <c r="AK353" s="2">
        <v>1</v>
      </c>
      <c r="AL353" s="2">
        <v>54</v>
      </c>
      <c r="AM353" s="2">
        <v>10</v>
      </c>
      <c r="AN353" s="2">
        <v>7</v>
      </c>
      <c r="AO353" s="2">
        <v>82</v>
      </c>
      <c r="AP353" s="2">
        <v>17</v>
      </c>
      <c r="AQ353" s="2">
        <v>62</v>
      </c>
      <c r="AR353" s="2">
        <v>98</v>
      </c>
      <c r="AS353" s="2">
        <v>57</v>
      </c>
      <c r="AT353" s="2">
        <v>70</v>
      </c>
      <c r="AU353" s="2">
        <v>63</v>
      </c>
      <c r="AV353" s="2">
        <v>73</v>
      </c>
      <c r="AW353" s="2">
        <v>87</v>
      </c>
      <c r="AX353" s="2">
        <v>31</v>
      </c>
      <c r="AY353" s="2">
        <v>72</v>
      </c>
      <c r="AZ353" s="2">
        <v>73</v>
      </c>
      <c r="BA353" s="2">
        <v>31</v>
      </c>
      <c r="BB353" s="2">
        <v>79</v>
      </c>
      <c r="BC353" s="2">
        <v>67</v>
      </c>
      <c r="BD353" s="2">
        <v>37</v>
      </c>
      <c r="BE353" s="2">
        <v>5</v>
      </c>
      <c r="BF353" s="2">
        <v>60</v>
      </c>
      <c r="BG353" s="2">
        <v>54</v>
      </c>
      <c r="BH353" s="2">
        <v>31</v>
      </c>
      <c r="BI353" s="2">
        <v>87</v>
      </c>
      <c r="BJ353" s="2">
        <v>52</v>
      </c>
      <c r="BK353" s="2">
        <v>70</v>
      </c>
      <c r="BL353" s="2">
        <v>85</v>
      </c>
      <c r="BM353" s="2">
        <v>85</v>
      </c>
      <c r="BN353" s="2">
        <v>66</v>
      </c>
      <c r="BO353" s="2">
        <v>11</v>
      </c>
      <c r="BP353" s="2">
        <v>49</v>
      </c>
      <c r="BQ353" s="2">
        <v>10</v>
      </c>
      <c r="BR353" s="2">
        <v>21</v>
      </c>
      <c r="BS353" s="2">
        <v>96</v>
      </c>
      <c r="BT353" s="2">
        <v>24</v>
      </c>
      <c r="BU353" s="2">
        <v>99</v>
      </c>
      <c r="BV353" s="2">
        <v>61</v>
      </c>
      <c r="BW353" s="2">
        <v>70</v>
      </c>
      <c r="BX353" s="2">
        <v>71</v>
      </c>
      <c r="BY353" s="2">
        <v>45</v>
      </c>
      <c r="BZ353" s="2">
        <v>66</v>
      </c>
      <c r="CA353" s="2">
        <v>16</v>
      </c>
      <c r="CB353" s="2">
        <v>15</v>
      </c>
      <c r="CC353" s="2">
        <v>93</v>
      </c>
      <c r="CD353" s="2">
        <v>27</v>
      </c>
      <c r="CE353" s="2">
        <v>85</v>
      </c>
      <c r="CF353" s="2">
        <v>87</v>
      </c>
      <c r="CG353" s="2">
        <v>76</v>
      </c>
      <c r="CH353" s="2">
        <v>12</v>
      </c>
      <c r="CI353" s="2">
        <v>48</v>
      </c>
      <c r="CJ353" s="2">
        <v>63</v>
      </c>
      <c r="CK353" s="2">
        <v>97</v>
      </c>
      <c r="CL353" s="2">
        <v>43</v>
      </c>
      <c r="CM353" s="2">
        <v>41</v>
      </c>
      <c r="CN353" s="2">
        <v>7</v>
      </c>
      <c r="CO353" s="2">
        <v>77</v>
      </c>
      <c r="CP353" s="2">
        <v>22</v>
      </c>
      <c r="CQ353" s="2">
        <v>89</v>
      </c>
      <c r="CR353" s="2">
        <v>64</v>
      </c>
      <c r="CS353" s="2">
        <v>37</v>
      </c>
      <c r="CT353" s="2">
        <v>56</v>
      </c>
      <c r="CU353" s="2">
        <v>50</v>
      </c>
      <c r="CV353" s="2">
        <v>19</v>
      </c>
      <c r="CW353" s="2">
        <v>57</v>
      </c>
      <c r="CX353" s="2">
        <v>70</v>
      </c>
      <c r="CY353" s="2">
        <v>28</v>
      </c>
      <c r="CZ353" s="2">
        <v>21</v>
      </c>
      <c r="DA353" s="2">
        <v>13</v>
      </c>
      <c r="DB353" s="2">
        <v>15</v>
      </c>
      <c r="DC353" s="2">
        <v>67</v>
      </c>
      <c r="DD353" s="2">
        <v>95</v>
      </c>
      <c r="DE353" s="2">
        <v>45</v>
      </c>
      <c r="DF353" s="2">
        <v>99</v>
      </c>
      <c r="DG353" s="2">
        <v>35</v>
      </c>
      <c r="DH353" s="2">
        <v>48</v>
      </c>
      <c r="DI353" s="2">
        <v>34</v>
      </c>
      <c r="DJ353" s="2">
        <v>43</v>
      </c>
      <c r="DK353" s="2">
        <v>80</v>
      </c>
      <c r="DL353" s="2">
        <v>98</v>
      </c>
      <c r="DM353" s="2">
        <v>16</v>
      </c>
      <c r="DN353" s="2">
        <v>27</v>
      </c>
      <c r="DO353" s="2">
        <v>57</v>
      </c>
      <c r="DP353" s="2">
        <v>66</v>
      </c>
    </row>
    <row r="354" spans="19:120">
      <c r="S354" s="2">
        <v>0</v>
      </c>
      <c r="T354" s="2" t="str">
        <v>Kilan Pennslow</v>
      </c>
      <c r="U354" s="2">
        <v>92</v>
      </c>
      <c r="V354" s="2">
        <v>85</v>
      </c>
      <c r="W354" s="2">
        <v>42</v>
      </c>
      <c r="X354" s="2">
        <v>59</v>
      </c>
      <c r="Y354" s="2">
        <v>69</v>
      </c>
      <c r="Z354" s="2">
        <v>76</v>
      </c>
      <c r="AA354" s="2">
        <v>66</v>
      </c>
      <c r="AB354" s="2">
        <v>81</v>
      </c>
      <c r="AC354" s="2">
        <v>89</v>
      </c>
      <c r="AD354" s="2">
        <v>47</v>
      </c>
      <c r="AE354" s="2">
        <v>17</v>
      </c>
      <c r="AF354" s="2">
        <v>33</v>
      </c>
      <c r="AG354" s="2">
        <v>40</v>
      </c>
      <c r="AH354" s="2">
        <v>18</v>
      </c>
      <c r="AI354" s="2">
        <v>72</v>
      </c>
      <c r="AJ354" s="2">
        <v>42</v>
      </c>
      <c r="AK354" s="2">
        <v>93</v>
      </c>
      <c r="AL354" s="2">
        <v>52</v>
      </c>
      <c r="AM354" s="2">
        <v>74</v>
      </c>
      <c r="AN354" s="2">
        <v>72</v>
      </c>
      <c r="AO354" s="2">
        <v>18</v>
      </c>
      <c r="AP354" s="2">
        <v>89</v>
      </c>
      <c r="AQ354" s="2">
        <v>84</v>
      </c>
      <c r="AR354" s="2">
        <v>9</v>
      </c>
      <c r="AS354" s="2">
        <v>41</v>
      </c>
      <c r="AT354" s="2">
        <v>82</v>
      </c>
      <c r="AU354" s="2">
        <v>9</v>
      </c>
      <c r="AV354" s="2">
        <v>12</v>
      </c>
      <c r="AW354" s="2">
        <v>68</v>
      </c>
      <c r="AX354" s="2">
        <v>79</v>
      </c>
      <c r="AY354" s="2">
        <v>43</v>
      </c>
      <c r="AZ354" s="2">
        <v>59</v>
      </c>
      <c r="BA354" s="2">
        <v>42</v>
      </c>
      <c r="BB354" s="2">
        <v>76</v>
      </c>
      <c r="BC354" s="2">
        <v>84</v>
      </c>
      <c r="BD354" s="2">
        <v>46</v>
      </c>
      <c r="BE354" s="2">
        <v>98</v>
      </c>
      <c r="BF354" s="2">
        <v>32</v>
      </c>
      <c r="BG354" s="2">
        <v>26</v>
      </c>
      <c r="BH354" s="2">
        <v>83</v>
      </c>
      <c r="BI354" s="2">
        <v>96</v>
      </c>
      <c r="BJ354" s="2">
        <v>29</v>
      </c>
      <c r="BK354" s="2">
        <v>82</v>
      </c>
      <c r="BL354" s="2">
        <v>18</v>
      </c>
      <c r="BM354" s="2">
        <v>29</v>
      </c>
      <c r="BN354" s="2">
        <v>52</v>
      </c>
      <c r="BO354" s="2">
        <v>22</v>
      </c>
      <c r="BP354" s="2">
        <v>35</v>
      </c>
      <c r="BQ354" s="2">
        <v>65</v>
      </c>
      <c r="BR354" s="2">
        <v>26</v>
      </c>
      <c r="BS354" s="2">
        <v>33</v>
      </c>
      <c r="BT354" s="2">
        <v>63</v>
      </c>
      <c r="BU354" s="2">
        <v>71</v>
      </c>
      <c r="BV354" s="2">
        <v>43</v>
      </c>
      <c r="BW354" s="2">
        <v>72</v>
      </c>
      <c r="BX354" s="2">
        <v>57</v>
      </c>
      <c r="BY354" s="2">
        <v>14</v>
      </c>
      <c r="BZ354" s="2">
        <v>9</v>
      </c>
      <c r="CA354" s="2">
        <v>79</v>
      </c>
      <c r="CB354" s="2">
        <v>23</v>
      </c>
      <c r="CC354" s="2">
        <v>93</v>
      </c>
      <c r="CD354" s="2">
        <v>50</v>
      </c>
      <c r="CE354" s="2">
        <v>38</v>
      </c>
      <c r="CF354" s="2">
        <v>16</v>
      </c>
      <c r="CG354" s="2">
        <v>81</v>
      </c>
      <c r="CH354" s="2">
        <v>17</v>
      </c>
      <c r="CI354" s="2">
        <v>98</v>
      </c>
      <c r="CJ354" s="2">
        <v>34</v>
      </c>
      <c r="CK354" s="2">
        <v>21</v>
      </c>
      <c r="CL354" s="2">
        <v>48</v>
      </c>
      <c r="CM354" s="2">
        <v>15</v>
      </c>
      <c r="CN354" s="2">
        <v>28</v>
      </c>
      <c r="CO354" s="2">
        <v>82</v>
      </c>
      <c r="CP354" s="2">
        <v>8</v>
      </c>
      <c r="CQ354" s="2">
        <v>25</v>
      </c>
      <c r="CR354" s="2">
        <v>26</v>
      </c>
      <c r="CS354" s="2">
        <v>20</v>
      </c>
      <c r="CT354" s="2">
        <v>29</v>
      </c>
      <c r="CU354" s="2">
        <v>50</v>
      </c>
      <c r="CV354" s="2">
        <v>33</v>
      </c>
      <c r="CW354" s="2">
        <v>86</v>
      </c>
      <c r="CX354" s="2">
        <v>64</v>
      </c>
      <c r="CY354" s="2">
        <v>73</v>
      </c>
      <c r="CZ354" s="2">
        <v>92</v>
      </c>
      <c r="DA354" s="2">
        <v>21</v>
      </c>
      <c r="DB354" s="2">
        <v>34</v>
      </c>
      <c r="DC354" s="2">
        <v>91</v>
      </c>
      <c r="DD354" s="2">
        <v>31</v>
      </c>
      <c r="DE354" s="2">
        <v>28</v>
      </c>
      <c r="DF354" s="2">
        <v>15</v>
      </c>
      <c r="DG354" s="2">
        <v>68</v>
      </c>
      <c r="DH354" s="2">
        <v>29</v>
      </c>
      <c r="DI354" s="2">
        <v>67</v>
      </c>
      <c r="DJ354" s="2">
        <v>49</v>
      </c>
      <c r="DK354" s="2">
        <v>67</v>
      </c>
      <c r="DL354" s="2">
        <v>56</v>
      </c>
      <c r="DM354" s="2">
        <v>91</v>
      </c>
      <c r="DN354" s="2">
        <v>26</v>
      </c>
      <c r="DO354" s="2">
        <v>47</v>
      </c>
      <c r="DP354" s="2">
        <v>56</v>
      </c>
    </row>
    <row r="355" spans="19:120">
      <c r="S355" s="2">
        <v>0</v>
      </c>
      <c r="T355" s="2" t="str">
        <v>Avlia Winsley</v>
      </c>
      <c r="U355" s="2">
        <v>49</v>
      </c>
      <c r="V355" s="2">
        <v>22</v>
      </c>
      <c r="W355" s="2">
        <v>11</v>
      </c>
      <c r="X355" s="2">
        <v>70</v>
      </c>
      <c r="Y355" s="2">
        <v>82</v>
      </c>
      <c r="Z355" s="2">
        <v>33</v>
      </c>
      <c r="AA355" s="2">
        <v>74</v>
      </c>
      <c r="AB355" s="2">
        <v>60</v>
      </c>
      <c r="AC355" s="2">
        <v>60</v>
      </c>
      <c r="AD355" s="2">
        <v>88</v>
      </c>
      <c r="AE355" s="2">
        <v>65</v>
      </c>
      <c r="AF355" s="2">
        <v>75</v>
      </c>
      <c r="AG355" s="2">
        <v>64</v>
      </c>
      <c r="AH355" s="2">
        <v>54</v>
      </c>
      <c r="AI355" s="2">
        <v>83</v>
      </c>
      <c r="AJ355" s="2">
        <v>24</v>
      </c>
      <c r="AK355" s="2">
        <v>85</v>
      </c>
      <c r="AL355" s="2">
        <v>68</v>
      </c>
      <c r="AM355" s="2">
        <v>88</v>
      </c>
      <c r="AN355" s="2">
        <v>69</v>
      </c>
      <c r="AO355" s="2">
        <v>78</v>
      </c>
      <c r="AP355" s="2">
        <v>70</v>
      </c>
      <c r="AQ355" s="2">
        <v>91</v>
      </c>
      <c r="AR355" s="2">
        <v>43</v>
      </c>
      <c r="AS355" s="2">
        <v>47</v>
      </c>
      <c r="AT355" s="2">
        <v>69</v>
      </c>
      <c r="AU355" s="2">
        <v>93</v>
      </c>
      <c r="AV355" s="2">
        <v>3</v>
      </c>
      <c r="AW355" s="2">
        <v>82</v>
      </c>
      <c r="AX355" s="2">
        <v>61</v>
      </c>
      <c r="AY355" s="2">
        <v>46</v>
      </c>
      <c r="AZ355" s="2">
        <v>70</v>
      </c>
      <c r="BA355" s="2">
        <v>18</v>
      </c>
      <c r="BB355" s="2">
        <v>25</v>
      </c>
      <c r="BC355" s="2">
        <v>3</v>
      </c>
      <c r="BD355" s="2">
        <v>73</v>
      </c>
      <c r="BE355" s="2">
        <v>87</v>
      </c>
      <c r="BF355" s="2">
        <v>97</v>
      </c>
      <c r="BG355" s="2">
        <v>96</v>
      </c>
      <c r="BH355" s="2">
        <v>82</v>
      </c>
      <c r="BI355" s="2">
        <v>8</v>
      </c>
      <c r="BJ355" s="2">
        <v>48</v>
      </c>
      <c r="BK355" s="2">
        <v>33</v>
      </c>
      <c r="BL355" s="2">
        <v>34</v>
      </c>
      <c r="BM355" s="2">
        <v>24</v>
      </c>
      <c r="BN355" s="2">
        <v>25</v>
      </c>
      <c r="BO355" s="2">
        <v>22</v>
      </c>
      <c r="BP355" s="2">
        <v>65</v>
      </c>
      <c r="BQ355" s="2">
        <v>66</v>
      </c>
      <c r="BR355" s="2">
        <v>31</v>
      </c>
      <c r="BS355" s="2">
        <v>73</v>
      </c>
      <c r="BT355" s="2">
        <v>64</v>
      </c>
      <c r="BU355" s="2">
        <v>10</v>
      </c>
      <c r="BV355" s="2">
        <v>70</v>
      </c>
      <c r="BW355" s="2">
        <v>60</v>
      </c>
      <c r="BX355" s="2">
        <v>45</v>
      </c>
      <c r="BY355" s="2">
        <v>95</v>
      </c>
      <c r="BZ355" s="2">
        <v>88</v>
      </c>
      <c r="CA355" s="2">
        <v>31</v>
      </c>
      <c r="CB355" s="2">
        <v>21</v>
      </c>
      <c r="CC355" s="2">
        <v>28</v>
      </c>
      <c r="CD355" s="2">
        <v>88</v>
      </c>
      <c r="CE355" s="2">
        <v>84</v>
      </c>
      <c r="CF355" s="2">
        <v>68</v>
      </c>
      <c r="CG355" s="2">
        <v>54</v>
      </c>
      <c r="CH355" s="2">
        <v>88</v>
      </c>
      <c r="CI355" s="2">
        <v>23</v>
      </c>
      <c r="CJ355" s="2">
        <v>35</v>
      </c>
      <c r="CK355" s="2">
        <v>90</v>
      </c>
      <c r="CL355" s="2">
        <v>14</v>
      </c>
      <c r="CM355" s="2">
        <v>4</v>
      </c>
      <c r="CN355" s="2">
        <v>57</v>
      </c>
      <c r="CO355" s="2">
        <v>35</v>
      </c>
      <c r="CP355" s="2">
        <v>24</v>
      </c>
      <c r="CQ355" s="2">
        <v>78</v>
      </c>
      <c r="CR355" s="2">
        <v>59</v>
      </c>
      <c r="CS355" s="2">
        <v>64</v>
      </c>
      <c r="CT355" s="2">
        <v>48</v>
      </c>
      <c r="CU355" s="2">
        <v>60</v>
      </c>
      <c r="CV355" s="2">
        <v>73</v>
      </c>
      <c r="CW355" s="2">
        <v>63</v>
      </c>
      <c r="CX355" s="2">
        <v>1</v>
      </c>
      <c r="CY355" s="2">
        <v>45</v>
      </c>
      <c r="CZ355" s="2">
        <v>63</v>
      </c>
      <c r="DA355" s="2">
        <v>18</v>
      </c>
      <c r="DB355" s="2">
        <v>51</v>
      </c>
      <c r="DC355" s="2">
        <v>81</v>
      </c>
      <c r="DD355" s="2">
        <v>50</v>
      </c>
      <c r="DE355" s="2">
        <v>29</v>
      </c>
      <c r="DF355" s="2">
        <v>50</v>
      </c>
      <c r="DG355" s="2">
        <v>47</v>
      </c>
      <c r="DH355" s="2">
        <v>87</v>
      </c>
      <c r="DI355" s="2">
        <v>13</v>
      </c>
      <c r="DJ355" s="2">
        <v>18</v>
      </c>
      <c r="DK355" s="2">
        <v>33</v>
      </c>
      <c r="DL355" s="2">
        <v>73</v>
      </c>
      <c r="DM355" s="2">
        <v>56</v>
      </c>
      <c r="DN355" s="2">
        <v>89</v>
      </c>
      <c r="DO355" s="2">
        <v>68</v>
      </c>
      <c r="DP355" s="2">
        <v>18</v>
      </c>
    </row>
    <row r="356" spans="19:120">
      <c r="S356" s="2">
        <v>0</v>
      </c>
      <c r="T356" s="2" t="str">
        <v>Coder Crosserton</v>
      </c>
      <c r="U356" s="2">
        <v>72</v>
      </c>
      <c r="V356" s="2">
        <v>93</v>
      </c>
      <c r="W356" s="2">
        <v>18</v>
      </c>
      <c r="X356" s="2">
        <v>30</v>
      </c>
      <c r="Y356" s="2">
        <v>91</v>
      </c>
      <c r="Z356" s="2">
        <v>21</v>
      </c>
      <c r="AA356" s="2">
        <v>84</v>
      </c>
      <c r="AB356" s="2">
        <v>79</v>
      </c>
      <c r="AC356" s="2">
        <v>86</v>
      </c>
      <c r="AD356" s="2">
        <v>69</v>
      </c>
      <c r="AE356" s="2">
        <v>46</v>
      </c>
      <c r="AF356" s="2">
        <v>65</v>
      </c>
      <c r="AG356" s="2">
        <v>3</v>
      </c>
      <c r="AH356" s="2">
        <v>66</v>
      </c>
      <c r="AI356" s="2">
        <v>66</v>
      </c>
      <c r="AJ356" s="2">
        <v>38</v>
      </c>
      <c r="AK356" s="2">
        <v>72</v>
      </c>
      <c r="AL356" s="2">
        <v>79</v>
      </c>
      <c r="AM356" s="2">
        <v>77</v>
      </c>
      <c r="AN356" s="2">
        <v>30</v>
      </c>
      <c r="AO356" s="2">
        <v>92</v>
      </c>
      <c r="AP356" s="2">
        <v>3</v>
      </c>
      <c r="AQ356" s="2">
        <v>2</v>
      </c>
      <c r="AR356" s="2">
        <v>23</v>
      </c>
      <c r="AS356" s="2">
        <v>22</v>
      </c>
      <c r="AT356" s="2">
        <v>82</v>
      </c>
      <c r="AU356" s="2">
        <v>70</v>
      </c>
      <c r="AV356" s="2">
        <v>59</v>
      </c>
      <c r="AW356" s="2">
        <v>79</v>
      </c>
      <c r="AX356" s="2">
        <v>14</v>
      </c>
      <c r="AY356" s="2">
        <v>55</v>
      </c>
      <c r="AZ356" s="2">
        <v>97</v>
      </c>
      <c r="BA356" s="2">
        <v>94</v>
      </c>
      <c r="BB356" s="2">
        <v>51</v>
      </c>
      <c r="BC356" s="2">
        <v>89</v>
      </c>
      <c r="BD356" s="2">
        <v>23</v>
      </c>
      <c r="BE356" s="2">
        <v>92</v>
      </c>
      <c r="BF356" s="2">
        <v>46</v>
      </c>
      <c r="BG356" s="2">
        <v>93</v>
      </c>
      <c r="BH356" s="2">
        <v>100</v>
      </c>
      <c r="BI356" s="2">
        <v>24</v>
      </c>
      <c r="BJ356" s="2">
        <v>62</v>
      </c>
      <c r="BK356" s="2">
        <v>61</v>
      </c>
      <c r="BL356" s="2">
        <v>78</v>
      </c>
      <c r="BM356" s="2">
        <v>43</v>
      </c>
      <c r="BN356" s="2">
        <v>98</v>
      </c>
      <c r="BO356" s="2">
        <v>7</v>
      </c>
      <c r="BP356" s="2">
        <v>83</v>
      </c>
      <c r="BQ356" s="2">
        <v>5</v>
      </c>
      <c r="BR356" s="2">
        <v>88</v>
      </c>
      <c r="BS356" s="2">
        <v>53</v>
      </c>
      <c r="BT356" s="2">
        <v>41</v>
      </c>
      <c r="BU356" s="2">
        <v>84</v>
      </c>
      <c r="BV356" s="2">
        <v>52</v>
      </c>
      <c r="BW356" s="2">
        <v>79</v>
      </c>
      <c r="BX356" s="2">
        <v>1</v>
      </c>
      <c r="BY356" s="2">
        <v>75</v>
      </c>
      <c r="BZ356" s="2">
        <v>37</v>
      </c>
      <c r="CA356" s="2">
        <v>26</v>
      </c>
      <c r="CB356" s="2">
        <v>16</v>
      </c>
      <c r="CC356" s="2">
        <v>31</v>
      </c>
      <c r="CD356" s="2">
        <v>41</v>
      </c>
      <c r="CE356" s="2">
        <v>56</v>
      </c>
      <c r="CF356" s="2">
        <v>51</v>
      </c>
      <c r="CG356" s="2">
        <v>15</v>
      </c>
      <c r="CH356" s="2">
        <v>51</v>
      </c>
      <c r="CI356" s="2">
        <v>32</v>
      </c>
      <c r="CJ356" s="2">
        <v>67</v>
      </c>
      <c r="CK356" s="2">
        <v>53</v>
      </c>
      <c r="CL356" s="2">
        <v>96</v>
      </c>
      <c r="CM356" s="2">
        <v>31</v>
      </c>
      <c r="CN356" s="2">
        <v>82</v>
      </c>
      <c r="CO356" s="2">
        <v>61</v>
      </c>
      <c r="CP356" s="2">
        <v>67</v>
      </c>
      <c r="CQ356" s="2">
        <v>45</v>
      </c>
      <c r="CR356" s="2">
        <v>63</v>
      </c>
      <c r="CS356" s="2">
        <v>79</v>
      </c>
      <c r="CT356" s="2">
        <v>58</v>
      </c>
      <c r="CU356" s="2">
        <v>76</v>
      </c>
      <c r="CV356" s="2">
        <v>58</v>
      </c>
      <c r="CW356" s="2">
        <v>64</v>
      </c>
      <c r="CX356" s="2">
        <v>65</v>
      </c>
      <c r="CY356" s="2">
        <v>8</v>
      </c>
      <c r="CZ356" s="2">
        <v>90</v>
      </c>
      <c r="DA356" s="2">
        <v>62</v>
      </c>
      <c r="DB356" s="2">
        <v>15</v>
      </c>
      <c r="DC356" s="2">
        <v>77</v>
      </c>
      <c r="DD356" s="2">
        <v>39</v>
      </c>
      <c r="DE356" s="2">
        <v>29</v>
      </c>
      <c r="DF356" s="2">
        <v>61</v>
      </c>
      <c r="DG356" s="2">
        <v>12</v>
      </c>
      <c r="DH356" s="2">
        <v>14</v>
      </c>
      <c r="DI356" s="2">
        <v>43</v>
      </c>
      <c r="DJ356" s="2">
        <v>47</v>
      </c>
      <c r="DK356" s="2">
        <v>16</v>
      </c>
      <c r="DL356" s="2">
        <v>46</v>
      </c>
      <c r="DM356" s="2">
        <v>74</v>
      </c>
      <c r="DN356" s="2">
        <v>19</v>
      </c>
      <c r="DO356" s="2">
        <v>96</v>
      </c>
      <c r="DP356" s="2">
        <v>2</v>
      </c>
    </row>
    <row r="357" spans="19:120">
      <c r="S357" s="2">
        <v>0</v>
      </c>
      <c r="T357" s="2" t="str">
        <v>Lile Kinsford</v>
      </c>
      <c r="U357" s="2">
        <v>2</v>
      </c>
      <c r="V357" s="2">
        <v>68</v>
      </c>
      <c r="W357" s="2">
        <v>57</v>
      </c>
      <c r="X357" s="2">
        <v>37</v>
      </c>
      <c r="Y357" s="2">
        <v>40</v>
      </c>
      <c r="Z357" s="2">
        <v>41</v>
      </c>
      <c r="AA357" s="2">
        <v>96</v>
      </c>
      <c r="AB357" s="2">
        <v>30</v>
      </c>
      <c r="AC357" s="2">
        <v>47</v>
      </c>
      <c r="AD357" s="2">
        <v>22</v>
      </c>
      <c r="AE357" s="2">
        <v>15</v>
      </c>
      <c r="AF357" s="2">
        <v>78</v>
      </c>
      <c r="AG357" s="2">
        <v>11</v>
      </c>
      <c r="AH357" s="2">
        <v>23</v>
      </c>
      <c r="AI357" s="2">
        <v>45</v>
      </c>
      <c r="AJ357" s="2">
        <v>71</v>
      </c>
      <c r="AK357" s="2">
        <v>92</v>
      </c>
      <c r="AL357" s="2">
        <v>40</v>
      </c>
      <c r="AM357" s="2">
        <v>81</v>
      </c>
      <c r="AN357" s="2">
        <v>10</v>
      </c>
      <c r="AO357" s="2">
        <v>90</v>
      </c>
      <c r="AP357" s="2">
        <v>53</v>
      </c>
      <c r="AQ357" s="2">
        <v>70</v>
      </c>
      <c r="AR357" s="2">
        <v>94</v>
      </c>
      <c r="AS357" s="2">
        <v>9</v>
      </c>
      <c r="AT357" s="2">
        <v>96</v>
      </c>
      <c r="AU357" s="2">
        <v>88</v>
      </c>
      <c r="AV357" s="2">
        <v>65</v>
      </c>
      <c r="AW357" s="2">
        <v>74</v>
      </c>
      <c r="AX357" s="2">
        <v>65</v>
      </c>
      <c r="AY357" s="2">
        <v>34</v>
      </c>
      <c r="AZ357" s="2">
        <v>85</v>
      </c>
      <c r="BA357" s="2">
        <v>16</v>
      </c>
      <c r="BB357" s="2">
        <v>23</v>
      </c>
      <c r="BC357" s="2">
        <v>94</v>
      </c>
      <c r="BD357" s="2">
        <v>87</v>
      </c>
      <c r="BE357" s="2">
        <v>31</v>
      </c>
      <c r="BF357" s="2">
        <v>63</v>
      </c>
      <c r="BG357" s="2">
        <v>60</v>
      </c>
      <c r="BH357" s="2">
        <v>16</v>
      </c>
      <c r="BI357" s="2">
        <v>32</v>
      </c>
      <c r="BJ357" s="2">
        <v>91</v>
      </c>
      <c r="BK357" s="2">
        <v>85</v>
      </c>
      <c r="BL357" s="2">
        <v>34</v>
      </c>
      <c r="BM357" s="2">
        <v>57</v>
      </c>
      <c r="BN357" s="2">
        <v>88</v>
      </c>
      <c r="BO357" s="2">
        <v>41</v>
      </c>
      <c r="BP357" s="2">
        <v>64</v>
      </c>
      <c r="BQ357" s="2">
        <v>41</v>
      </c>
      <c r="BR357" s="2">
        <v>68</v>
      </c>
      <c r="BS357" s="2">
        <v>50</v>
      </c>
      <c r="BT357" s="2">
        <v>87</v>
      </c>
      <c r="BU357" s="2">
        <v>65</v>
      </c>
      <c r="BV357" s="2">
        <v>5</v>
      </c>
      <c r="BW357" s="2">
        <v>34</v>
      </c>
      <c r="BX357" s="2">
        <v>64</v>
      </c>
      <c r="BY357" s="2">
        <v>99</v>
      </c>
      <c r="BZ357" s="2">
        <v>29</v>
      </c>
      <c r="CA357" s="2">
        <v>70</v>
      </c>
      <c r="CB357" s="2">
        <v>46</v>
      </c>
      <c r="CC357" s="2">
        <v>85</v>
      </c>
      <c r="CD357" s="2">
        <v>37</v>
      </c>
      <c r="CE357" s="2">
        <v>78</v>
      </c>
      <c r="CF357" s="2">
        <v>89</v>
      </c>
      <c r="CG357" s="2">
        <v>89</v>
      </c>
      <c r="CH357" s="2">
        <v>44</v>
      </c>
      <c r="CI357" s="2">
        <v>27</v>
      </c>
      <c r="CJ357" s="2">
        <v>92</v>
      </c>
      <c r="CK357" s="2">
        <v>46</v>
      </c>
      <c r="CL357" s="2">
        <v>66</v>
      </c>
      <c r="CM357" s="2">
        <v>60</v>
      </c>
      <c r="CN357" s="2">
        <v>11</v>
      </c>
      <c r="CO357" s="2">
        <v>85</v>
      </c>
      <c r="CP357" s="2">
        <v>63</v>
      </c>
      <c r="CQ357" s="2">
        <v>71</v>
      </c>
      <c r="CR357" s="2">
        <v>52</v>
      </c>
      <c r="CS357" s="2">
        <v>2</v>
      </c>
      <c r="CT357" s="2">
        <v>86</v>
      </c>
      <c r="CU357" s="2">
        <v>70</v>
      </c>
      <c r="CV357" s="2">
        <v>71</v>
      </c>
      <c r="CW357" s="2">
        <v>14</v>
      </c>
      <c r="CX357" s="2">
        <v>39</v>
      </c>
      <c r="CY357" s="2">
        <v>51</v>
      </c>
      <c r="CZ357" s="2">
        <v>18</v>
      </c>
      <c r="DA357" s="2">
        <v>89</v>
      </c>
      <c r="DB357" s="2">
        <v>76</v>
      </c>
      <c r="DC357" s="2">
        <v>32</v>
      </c>
      <c r="DD357" s="2">
        <v>4</v>
      </c>
      <c r="DE357" s="2">
        <v>68</v>
      </c>
      <c r="DF357" s="2">
        <v>78</v>
      </c>
      <c r="DG357" s="2">
        <v>53</v>
      </c>
      <c r="DH357" s="2">
        <v>41</v>
      </c>
      <c r="DI357" s="2">
        <v>83</v>
      </c>
      <c r="DJ357" s="2">
        <v>55</v>
      </c>
      <c r="DK357" s="2">
        <v>31</v>
      </c>
      <c r="DL357" s="2">
        <v>68</v>
      </c>
      <c r="DM357" s="2">
        <v>9</v>
      </c>
      <c r="DN357" s="2">
        <v>71</v>
      </c>
      <c r="DO357" s="2">
        <v>40</v>
      </c>
      <c r="DP357" s="2">
        <v>21</v>
      </c>
    </row>
    <row r="358" spans="19:120">
      <c r="S358" s="2">
        <v>1</v>
      </c>
      <c r="T358" s="2" t="str">
        <v>Nora Pennley</v>
      </c>
      <c r="U358" s="2">
        <v>46</v>
      </c>
      <c r="V358" s="2">
        <v>9</v>
      </c>
      <c r="W358" s="2">
        <v>86</v>
      </c>
      <c r="X358" s="2">
        <v>12</v>
      </c>
      <c r="Y358" s="2">
        <v>83</v>
      </c>
      <c r="Z358" s="2">
        <v>85</v>
      </c>
      <c r="AA358" s="2">
        <v>83</v>
      </c>
      <c r="AB358" s="2">
        <v>52</v>
      </c>
      <c r="AC358" s="2">
        <v>84</v>
      </c>
      <c r="AD358" s="2">
        <v>94</v>
      </c>
      <c r="AE358" s="2">
        <v>93</v>
      </c>
      <c r="AF358" s="2">
        <v>33</v>
      </c>
      <c r="AG358" s="2">
        <v>88</v>
      </c>
      <c r="AH358" s="2">
        <v>88</v>
      </c>
      <c r="AI358" s="2">
        <v>19</v>
      </c>
      <c r="AJ358" s="2">
        <v>85</v>
      </c>
      <c r="AK358" s="2">
        <v>9</v>
      </c>
      <c r="AL358" s="2">
        <v>33</v>
      </c>
      <c r="AM358" s="2">
        <v>12</v>
      </c>
      <c r="AN358" s="2">
        <v>37</v>
      </c>
      <c r="AO358" s="2">
        <v>88</v>
      </c>
      <c r="AP358" s="2">
        <v>90</v>
      </c>
      <c r="AQ358" s="2">
        <v>33</v>
      </c>
      <c r="AR358" s="2">
        <v>72</v>
      </c>
      <c r="AS358" s="2">
        <v>26</v>
      </c>
      <c r="AT358" s="2">
        <v>6</v>
      </c>
      <c r="AU358" s="2">
        <v>22</v>
      </c>
      <c r="AV358" s="2">
        <v>85</v>
      </c>
      <c r="AW358" s="2">
        <v>28</v>
      </c>
      <c r="AX358" s="2">
        <v>99</v>
      </c>
      <c r="AY358" s="2">
        <v>42</v>
      </c>
      <c r="AZ358" s="2">
        <v>69</v>
      </c>
      <c r="BA358" s="2">
        <v>72</v>
      </c>
      <c r="BB358" s="2">
        <v>80</v>
      </c>
      <c r="BC358" s="2">
        <v>58</v>
      </c>
      <c r="BD358" s="2">
        <v>65</v>
      </c>
      <c r="BE358" s="2">
        <v>78</v>
      </c>
      <c r="BF358" s="2">
        <v>69</v>
      </c>
      <c r="BG358" s="2">
        <v>57</v>
      </c>
      <c r="BH358" s="2">
        <v>7</v>
      </c>
      <c r="BI358" s="2">
        <v>1</v>
      </c>
      <c r="BJ358" s="2">
        <v>50</v>
      </c>
      <c r="BK358" s="2">
        <v>65</v>
      </c>
      <c r="BL358" s="2">
        <v>67</v>
      </c>
      <c r="BM358" s="2">
        <v>29</v>
      </c>
      <c r="BN358" s="2">
        <v>36</v>
      </c>
      <c r="BO358" s="2">
        <v>71</v>
      </c>
      <c r="BP358" s="2">
        <v>17</v>
      </c>
      <c r="BQ358" s="2">
        <v>99</v>
      </c>
      <c r="BR358" s="2">
        <v>76</v>
      </c>
      <c r="BS358" s="2">
        <v>29</v>
      </c>
      <c r="BT358" s="2">
        <v>63</v>
      </c>
      <c r="BU358" s="2">
        <v>46</v>
      </c>
      <c r="BV358" s="2">
        <v>12</v>
      </c>
      <c r="BW358" s="2">
        <v>37</v>
      </c>
      <c r="BX358" s="2">
        <v>17</v>
      </c>
      <c r="BY358" s="2">
        <v>90</v>
      </c>
      <c r="BZ358" s="2">
        <v>71</v>
      </c>
      <c r="CA358" s="2">
        <v>96</v>
      </c>
      <c r="CB358" s="2">
        <v>19</v>
      </c>
      <c r="CC358" s="2">
        <v>51</v>
      </c>
      <c r="CD358" s="2">
        <v>14</v>
      </c>
      <c r="CE358" s="2">
        <v>21</v>
      </c>
      <c r="CF358" s="2">
        <v>43</v>
      </c>
      <c r="CG358" s="2">
        <v>12</v>
      </c>
      <c r="CH358" s="2">
        <v>20</v>
      </c>
      <c r="CI358" s="2">
        <v>35</v>
      </c>
      <c r="CJ358" s="2">
        <v>86</v>
      </c>
      <c r="CK358" s="2">
        <v>59</v>
      </c>
      <c r="CL358" s="2">
        <v>46</v>
      </c>
      <c r="CM358" s="2">
        <v>62</v>
      </c>
      <c r="CN358" s="2">
        <v>33</v>
      </c>
      <c r="CO358" s="2">
        <v>12</v>
      </c>
      <c r="CP358" s="2">
        <v>96</v>
      </c>
      <c r="CQ358" s="2">
        <v>52</v>
      </c>
      <c r="CR358" s="2">
        <v>48</v>
      </c>
      <c r="CS358" s="2">
        <v>28</v>
      </c>
      <c r="CT358" s="2">
        <v>65</v>
      </c>
      <c r="CU358" s="2">
        <v>13</v>
      </c>
      <c r="CV358" s="2">
        <v>36</v>
      </c>
      <c r="CW358" s="2">
        <v>53</v>
      </c>
      <c r="CX358" s="2">
        <v>92</v>
      </c>
      <c r="CY358" s="2">
        <v>44</v>
      </c>
      <c r="CZ358" s="2">
        <v>12</v>
      </c>
      <c r="DA358" s="2">
        <v>97</v>
      </c>
      <c r="DB358" s="2">
        <v>37</v>
      </c>
      <c r="DC358" s="2">
        <v>4</v>
      </c>
      <c r="DD358" s="2">
        <v>77</v>
      </c>
      <c r="DE358" s="2">
        <v>37</v>
      </c>
      <c r="DF358" s="2">
        <v>67</v>
      </c>
      <c r="DG358" s="2">
        <v>61</v>
      </c>
      <c r="DH358" s="2">
        <v>35</v>
      </c>
      <c r="DI358" s="2">
        <v>57</v>
      </c>
      <c r="DJ358" s="2">
        <v>34</v>
      </c>
      <c r="DK358" s="2">
        <v>38</v>
      </c>
      <c r="DL358" s="2">
        <v>89</v>
      </c>
      <c r="DM358" s="2">
        <v>15</v>
      </c>
      <c r="DN358" s="2">
        <v>48</v>
      </c>
      <c r="DO358" s="2">
        <v>6</v>
      </c>
      <c r="DP358" s="2">
        <v>21</v>
      </c>
    </row>
    <row r="359" spans="19:120">
      <c r="S359" s="2">
        <v>0</v>
      </c>
      <c r="T359" s="2" t="str">
        <v>Rosa Reid</v>
      </c>
      <c r="U359" s="2">
        <v>53</v>
      </c>
      <c r="V359" s="2">
        <v>96</v>
      </c>
      <c r="W359" s="2">
        <v>8</v>
      </c>
      <c r="X359" s="2">
        <v>3</v>
      </c>
      <c r="Y359" s="2">
        <v>52</v>
      </c>
      <c r="Z359" s="2">
        <v>73</v>
      </c>
      <c r="AA359" s="2">
        <v>9</v>
      </c>
      <c r="AB359" s="2">
        <v>54</v>
      </c>
      <c r="AC359" s="2">
        <v>92</v>
      </c>
      <c r="AD359" s="2">
        <v>50</v>
      </c>
      <c r="AE359" s="2">
        <v>55</v>
      </c>
      <c r="AF359" s="2">
        <v>10</v>
      </c>
      <c r="AG359" s="2">
        <v>31</v>
      </c>
      <c r="AH359" s="2">
        <v>65</v>
      </c>
      <c r="AI359" s="2">
        <v>18</v>
      </c>
      <c r="AJ359" s="2">
        <v>71</v>
      </c>
      <c r="AK359" s="2">
        <v>57</v>
      </c>
      <c r="AL359" s="2">
        <v>74</v>
      </c>
      <c r="AM359" s="2">
        <v>67</v>
      </c>
      <c r="AN359" s="2">
        <v>76</v>
      </c>
      <c r="AO359" s="2">
        <v>81</v>
      </c>
      <c r="AP359" s="2">
        <v>76</v>
      </c>
      <c r="AQ359" s="2">
        <v>48</v>
      </c>
      <c r="AR359" s="2">
        <v>38</v>
      </c>
      <c r="AS359" s="2">
        <v>73</v>
      </c>
      <c r="AT359" s="2">
        <v>89</v>
      </c>
      <c r="AU359" s="2">
        <v>35</v>
      </c>
      <c r="AV359" s="2">
        <v>35</v>
      </c>
      <c r="AW359" s="2">
        <v>45</v>
      </c>
      <c r="AX359" s="2">
        <v>75</v>
      </c>
      <c r="AY359" s="2">
        <v>11</v>
      </c>
      <c r="AZ359" s="2">
        <v>6</v>
      </c>
      <c r="BA359" s="2">
        <v>59</v>
      </c>
      <c r="BB359" s="2">
        <v>51</v>
      </c>
      <c r="BC359" s="2">
        <v>11</v>
      </c>
      <c r="BD359" s="2">
        <v>76</v>
      </c>
      <c r="BE359" s="2">
        <v>32</v>
      </c>
      <c r="BF359" s="2">
        <v>71</v>
      </c>
      <c r="BG359" s="2">
        <v>61</v>
      </c>
      <c r="BH359" s="2">
        <v>3</v>
      </c>
      <c r="BI359" s="2">
        <v>44</v>
      </c>
      <c r="BJ359" s="2">
        <v>7</v>
      </c>
      <c r="BK359" s="2">
        <v>25</v>
      </c>
      <c r="BL359" s="2">
        <v>13</v>
      </c>
      <c r="BM359" s="2">
        <v>38</v>
      </c>
      <c r="BN359" s="2">
        <v>83</v>
      </c>
      <c r="BO359" s="2">
        <v>26</v>
      </c>
      <c r="BP359" s="2">
        <v>27</v>
      </c>
      <c r="BQ359" s="2">
        <v>41</v>
      </c>
      <c r="BR359" s="2">
        <v>98</v>
      </c>
      <c r="BS359" s="2">
        <v>64</v>
      </c>
      <c r="BT359" s="2">
        <v>96</v>
      </c>
      <c r="BU359" s="2">
        <v>100</v>
      </c>
      <c r="BV359" s="2">
        <v>29</v>
      </c>
      <c r="BW359" s="2">
        <v>64</v>
      </c>
      <c r="BX359" s="2">
        <v>89</v>
      </c>
      <c r="BY359" s="2">
        <v>34</v>
      </c>
      <c r="BZ359" s="2">
        <v>58</v>
      </c>
      <c r="CA359" s="2">
        <v>88</v>
      </c>
      <c r="CB359" s="2">
        <v>36</v>
      </c>
      <c r="CC359" s="2">
        <v>35</v>
      </c>
      <c r="CD359" s="2">
        <v>2</v>
      </c>
      <c r="CE359" s="2">
        <v>43</v>
      </c>
      <c r="CF359" s="2">
        <v>15</v>
      </c>
      <c r="CG359" s="2">
        <v>22</v>
      </c>
      <c r="CH359" s="2">
        <v>10</v>
      </c>
      <c r="CI359" s="2">
        <v>10</v>
      </c>
      <c r="CJ359" s="2">
        <v>32</v>
      </c>
      <c r="CK359" s="2">
        <v>34</v>
      </c>
      <c r="CL359" s="2">
        <v>51</v>
      </c>
      <c r="CM359" s="2">
        <v>48</v>
      </c>
      <c r="CN359" s="2">
        <v>41</v>
      </c>
      <c r="CO359" s="2">
        <v>56</v>
      </c>
      <c r="CP359" s="2">
        <v>21</v>
      </c>
      <c r="CQ359" s="2">
        <v>34</v>
      </c>
      <c r="CR359" s="2">
        <v>62</v>
      </c>
      <c r="CS359" s="2">
        <v>70</v>
      </c>
      <c r="CT359" s="2">
        <v>16</v>
      </c>
      <c r="CU359" s="2">
        <v>34</v>
      </c>
      <c r="CV359" s="2">
        <v>2</v>
      </c>
      <c r="CW359" s="2">
        <v>81</v>
      </c>
      <c r="CX359" s="2">
        <v>76</v>
      </c>
      <c r="CY359" s="2">
        <v>32</v>
      </c>
      <c r="CZ359" s="2">
        <v>88</v>
      </c>
      <c r="DA359" s="2">
        <v>95</v>
      </c>
      <c r="DB359" s="2">
        <v>21</v>
      </c>
      <c r="DC359" s="2">
        <v>21</v>
      </c>
      <c r="DD359" s="2">
        <v>66</v>
      </c>
      <c r="DE359" s="2">
        <v>22</v>
      </c>
      <c r="DF359" s="2">
        <v>36</v>
      </c>
      <c r="DG359" s="2">
        <v>64</v>
      </c>
      <c r="DH359" s="2">
        <v>14</v>
      </c>
      <c r="DI359" s="2">
        <v>61</v>
      </c>
      <c r="DJ359" s="2">
        <v>30</v>
      </c>
      <c r="DK359" s="2">
        <v>37</v>
      </c>
      <c r="DL359" s="2">
        <v>18</v>
      </c>
      <c r="DM359" s="2">
        <v>80</v>
      </c>
      <c r="DN359" s="2">
        <v>48</v>
      </c>
      <c r="DO359" s="2">
        <v>63</v>
      </c>
      <c r="DP359" s="2">
        <v>53</v>
      </c>
    </row>
    <row r="360" spans="19:120">
      <c r="S360" s="2">
        <v>0</v>
      </c>
      <c r="T360" s="2" t="str">
        <v>Daery Ashmond</v>
      </c>
      <c r="U360" s="2">
        <v>6</v>
      </c>
      <c r="V360" s="2">
        <v>67</v>
      </c>
      <c r="W360" s="2">
        <v>26</v>
      </c>
      <c r="X360" s="2">
        <v>57</v>
      </c>
      <c r="Y360" s="2">
        <v>17</v>
      </c>
      <c r="Z360" s="2">
        <v>38</v>
      </c>
      <c r="AA360" s="2">
        <v>87</v>
      </c>
      <c r="AB360" s="2">
        <v>63</v>
      </c>
      <c r="AC360" s="2">
        <v>88</v>
      </c>
      <c r="AD360" s="2">
        <v>37</v>
      </c>
      <c r="AE360" s="2">
        <v>1</v>
      </c>
      <c r="AF360" s="2">
        <v>78</v>
      </c>
      <c r="AG360" s="2">
        <v>100</v>
      </c>
      <c r="AH360" s="2">
        <v>66</v>
      </c>
      <c r="AI360" s="2">
        <v>39</v>
      </c>
      <c r="AJ360" s="2">
        <v>25</v>
      </c>
      <c r="AK360" s="2">
        <v>65</v>
      </c>
      <c r="AL360" s="2">
        <v>79</v>
      </c>
      <c r="AM360" s="2">
        <v>14</v>
      </c>
      <c r="AN360" s="2">
        <v>20</v>
      </c>
      <c r="AO360" s="2">
        <v>86</v>
      </c>
      <c r="AP360" s="2">
        <v>10</v>
      </c>
      <c r="AQ360" s="2">
        <v>13</v>
      </c>
      <c r="AR360" s="2">
        <v>73</v>
      </c>
      <c r="AS360" s="2">
        <v>61</v>
      </c>
      <c r="AT360" s="2">
        <v>18</v>
      </c>
      <c r="AU360" s="2">
        <v>42</v>
      </c>
      <c r="AV360" s="2">
        <v>64</v>
      </c>
      <c r="AW360" s="2">
        <v>83</v>
      </c>
      <c r="AX360" s="2">
        <v>74</v>
      </c>
      <c r="AY360" s="2">
        <v>45</v>
      </c>
      <c r="AZ360" s="2">
        <v>24</v>
      </c>
      <c r="BA360" s="2">
        <v>65</v>
      </c>
      <c r="BB360" s="2">
        <v>45</v>
      </c>
      <c r="BC360" s="2">
        <v>78</v>
      </c>
      <c r="BD360" s="2">
        <v>41</v>
      </c>
      <c r="BE360" s="2">
        <v>18</v>
      </c>
      <c r="BF360" s="2">
        <v>99</v>
      </c>
      <c r="BG360" s="2">
        <v>55</v>
      </c>
      <c r="BH360" s="2">
        <v>90</v>
      </c>
      <c r="BI360" s="2">
        <v>81</v>
      </c>
      <c r="BJ360" s="2">
        <v>11</v>
      </c>
      <c r="BK360" s="2">
        <v>13</v>
      </c>
      <c r="BL360" s="2">
        <v>18</v>
      </c>
      <c r="BM360" s="2">
        <v>82</v>
      </c>
      <c r="BN360" s="2">
        <v>85</v>
      </c>
      <c r="BO360" s="2">
        <v>45</v>
      </c>
      <c r="BP360" s="2">
        <v>41</v>
      </c>
      <c r="BQ360" s="2">
        <v>90</v>
      </c>
      <c r="BR360" s="2">
        <v>19</v>
      </c>
      <c r="BS360" s="2">
        <v>69</v>
      </c>
      <c r="BT360" s="2">
        <v>50</v>
      </c>
      <c r="BU360" s="2">
        <v>61</v>
      </c>
      <c r="BV360" s="2">
        <v>80</v>
      </c>
      <c r="BW360" s="2">
        <v>24</v>
      </c>
      <c r="BX360" s="2">
        <v>73</v>
      </c>
      <c r="BY360" s="2">
        <v>51</v>
      </c>
      <c r="BZ360" s="2">
        <v>42</v>
      </c>
      <c r="CA360" s="2">
        <v>37</v>
      </c>
      <c r="CB360" s="2">
        <v>92</v>
      </c>
      <c r="CC360" s="2">
        <v>21</v>
      </c>
      <c r="CD360" s="2">
        <v>42</v>
      </c>
      <c r="CE360" s="2">
        <v>35</v>
      </c>
      <c r="CF360" s="2">
        <v>70</v>
      </c>
      <c r="CG360" s="2">
        <v>16</v>
      </c>
      <c r="CH360" s="2">
        <v>62</v>
      </c>
      <c r="CI360" s="2">
        <v>80</v>
      </c>
      <c r="CJ360" s="2">
        <v>6</v>
      </c>
      <c r="CK360" s="2">
        <v>99</v>
      </c>
      <c r="CL360" s="2">
        <v>57</v>
      </c>
      <c r="CM360" s="2">
        <v>8</v>
      </c>
      <c r="CN360" s="2">
        <v>16</v>
      </c>
      <c r="CO360" s="2">
        <v>14</v>
      </c>
      <c r="CP360" s="2">
        <v>10</v>
      </c>
      <c r="CQ360" s="2">
        <v>27</v>
      </c>
      <c r="CR360" s="2">
        <v>35</v>
      </c>
      <c r="CS360" s="2">
        <v>87</v>
      </c>
      <c r="CT360" s="2">
        <v>88</v>
      </c>
      <c r="CU360" s="2">
        <v>18</v>
      </c>
      <c r="CV360" s="2">
        <v>92</v>
      </c>
      <c r="CW360" s="2">
        <v>97</v>
      </c>
      <c r="CX360" s="2">
        <v>74</v>
      </c>
      <c r="CY360" s="2">
        <v>83</v>
      </c>
      <c r="CZ360" s="2">
        <v>59</v>
      </c>
      <c r="DA360" s="2">
        <v>80</v>
      </c>
      <c r="DB360" s="2">
        <v>13</v>
      </c>
      <c r="DC360" s="2">
        <v>16</v>
      </c>
      <c r="DD360" s="2">
        <v>89</v>
      </c>
      <c r="DE360" s="2">
        <v>78</v>
      </c>
      <c r="DF360" s="2">
        <v>58</v>
      </c>
      <c r="DG360" s="2">
        <v>23</v>
      </c>
      <c r="DH360" s="2">
        <v>32</v>
      </c>
      <c r="DI360" s="2">
        <v>15</v>
      </c>
      <c r="DJ360" s="2">
        <v>89</v>
      </c>
      <c r="DK360" s="2">
        <v>49</v>
      </c>
      <c r="DL360" s="2">
        <v>43</v>
      </c>
      <c r="DM360" s="2">
        <v>54</v>
      </c>
      <c r="DN360" s="2">
        <v>60</v>
      </c>
      <c r="DO360" s="2">
        <v>40</v>
      </c>
      <c r="DP360" s="2">
        <v>50</v>
      </c>
    </row>
    <row r="361" spans="19:120">
      <c r="S361" s="2">
        <v>0</v>
      </c>
      <c r="T361" s="2" t="str">
        <v>Galan Merriley</v>
      </c>
      <c r="U361" s="2">
        <v>83</v>
      </c>
      <c r="V361" s="2">
        <v>7</v>
      </c>
      <c r="W361" s="2">
        <v>84</v>
      </c>
      <c r="X361" s="2">
        <v>24</v>
      </c>
      <c r="Y361" s="2">
        <v>93</v>
      </c>
      <c r="Z361" s="2">
        <v>3</v>
      </c>
      <c r="AA361" s="2">
        <v>58</v>
      </c>
      <c r="AB361" s="2">
        <v>38</v>
      </c>
      <c r="AC361" s="2">
        <v>83</v>
      </c>
      <c r="AD361" s="2">
        <v>6</v>
      </c>
      <c r="AE361" s="2">
        <v>19</v>
      </c>
      <c r="AF361" s="2">
        <v>10</v>
      </c>
      <c r="AG361" s="2">
        <v>9</v>
      </c>
      <c r="AH361" s="2">
        <v>15</v>
      </c>
      <c r="AI361" s="2">
        <v>31</v>
      </c>
      <c r="AJ361" s="2">
        <v>74</v>
      </c>
      <c r="AK361" s="2">
        <v>91</v>
      </c>
      <c r="AL361" s="2">
        <v>17</v>
      </c>
      <c r="AM361" s="2">
        <v>4</v>
      </c>
      <c r="AN361" s="2">
        <v>64</v>
      </c>
      <c r="AO361" s="2">
        <v>78</v>
      </c>
      <c r="AP361" s="2">
        <v>60</v>
      </c>
      <c r="AQ361" s="2">
        <v>2</v>
      </c>
      <c r="AR361" s="2">
        <v>7</v>
      </c>
      <c r="AS361" s="2">
        <v>92</v>
      </c>
      <c r="AT361" s="2">
        <v>10</v>
      </c>
      <c r="AU361" s="2">
        <v>61</v>
      </c>
      <c r="AV361" s="2">
        <v>97</v>
      </c>
      <c r="AW361" s="2">
        <v>87</v>
      </c>
      <c r="AX361" s="2">
        <v>93</v>
      </c>
      <c r="AY361" s="2">
        <v>56</v>
      </c>
      <c r="AZ361" s="2">
        <v>13</v>
      </c>
      <c r="BA361" s="2">
        <v>62</v>
      </c>
      <c r="BB361" s="2">
        <v>89</v>
      </c>
      <c r="BC361" s="2">
        <v>61</v>
      </c>
      <c r="BD361" s="2">
        <v>23</v>
      </c>
      <c r="BE361" s="2">
        <v>63</v>
      </c>
      <c r="BF361" s="2">
        <v>20</v>
      </c>
      <c r="BG361" s="2">
        <v>17</v>
      </c>
      <c r="BH361" s="2">
        <v>12</v>
      </c>
      <c r="BI361" s="2">
        <v>4</v>
      </c>
      <c r="BJ361" s="2">
        <v>13</v>
      </c>
      <c r="BK361" s="2">
        <v>78</v>
      </c>
      <c r="BL361" s="2">
        <v>89</v>
      </c>
      <c r="BM361" s="2">
        <v>93</v>
      </c>
      <c r="BN361" s="2">
        <v>13</v>
      </c>
      <c r="BO361" s="2">
        <v>20</v>
      </c>
      <c r="BP361" s="2">
        <v>23</v>
      </c>
      <c r="BQ361" s="2">
        <v>27</v>
      </c>
      <c r="BR361" s="2">
        <v>31</v>
      </c>
      <c r="BS361" s="2">
        <v>30</v>
      </c>
      <c r="BT361" s="2">
        <v>86</v>
      </c>
      <c r="BU361" s="2">
        <v>51</v>
      </c>
      <c r="BV361" s="2">
        <v>66</v>
      </c>
      <c r="BW361" s="2">
        <v>90</v>
      </c>
      <c r="BX361" s="2">
        <v>87</v>
      </c>
      <c r="BY361" s="2">
        <v>24</v>
      </c>
      <c r="BZ361" s="2">
        <v>85</v>
      </c>
      <c r="CA361" s="2">
        <v>65</v>
      </c>
      <c r="CB361" s="2">
        <v>58</v>
      </c>
      <c r="CC361" s="2">
        <v>25</v>
      </c>
      <c r="CD361" s="2">
        <v>83</v>
      </c>
      <c r="CE361" s="2">
        <v>58</v>
      </c>
      <c r="CF361" s="2">
        <v>86</v>
      </c>
      <c r="CG361" s="2">
        <v>37</v>
      </c>
      <c r="CH361" s="2">
        <v>52</v>
      </c>
      <c r="CI361" s="2">
        <v>16</v>
      </c>
      <c r="CJ361" s="2">
        <v>35</v>
      </c>
      <c r="CK361" s="2">
        <v>17</v>
      </c>
      <c r="CL361" s="2">
        <v>70</v>
      </c>
      <c r="CM361" s="2">
        <v>34</v>
      </c>
      <c r="CN361" s="2">
        <v>64</v>
      </c>
      <c r="CO361" s="2">
        <v>80</v>
      </c>
      <c r="CP361" s="2">
        <v>6</v>
      </c>
      <c r="CQ361" s="2">
        <v>29</v>
      </c>
      <c r="CR361" s="2">
        <v>35</v>
      </c>
      <c r="CS361" s="2">
        <v>8</v>
      </c>
      <c r="CT361" s="2">
        <v>62</v>
      </c>
      <c r="CU361" s="2">
        <v>71</v>
      </c>
      <c r="CV361" s="2">
        <v>37</v>
      </c>
      <c r="CW361" s="2">
        <v>78</v>
      </c>
      <c r="CX361" s="2">
        <v>69</v>
      </c>
      <c r="CY361" s="2">
        <v>18</v>
      </c>
      <c r="CZ361" s="2">
        <v>90</v>
      </c>
      <c r="DA361" s="2">
        <v>68</v>
      </c>
      <c r="DB361" s="2">
        <v>72</v>
      </c>
      <c r="DC361" s="2">
        <v>94</v>
      </c>
      <c r="DD361" s="2">
        <v>93</v>
      </c>
      <c r="DE361" s="2">
        <v>14</v>
      </c>
      <c r="DF361" s="2">
        <v>66</v>
      </c>
      <c r="DG361" s="2">
        <v>48</v>
      </c>
      <c r="DH361" s="2">
        <v>40</v>
      </c>
      <c r="DI361" s="2">
        <v>12</v>
      </c>
      <c r="DJ361" s="2">
        <v>80</v>
      </c>
      <c r="DK361" s="2">
        <v>45</v>
      </c>
      <c r="DL361" s="2">
        <v>2</v>
      </c>
      <c r="DM361" s="2">
        <v>76</v>
      </c>
      <c r="DN361" s="2">
        <v>44</v>
      </c>
      <c r="DO361" s="2">
        <v>26</v>
      </c>
      <c r="DP361" s="2">
        <v>81</v>
      </c>
    </row>
    <row r="362" spans="19:120">
      <c r="S362" s="2">
        <v>0</v>
      </c>
    </row>
    <row r="363" spans="19:120">
      <c r="S363" s="2">
        <v>0</v>
      </c>
    </row>
    <row r="364" spans="19:120">
      <c r="S364" s="2">
        <v>0</v>
      </c>
    </row>
    <row r="365" spans="19:120">
      <c r="S365" s="2">
        <v>0</v>
      </c>
    </row>
    <row r="366" spans="19:120">
      <c r="S366" s="2">
        <v>0</v>
      </c>
    </row>
    <row r="367" spans="19:120">
      <c r="S367" s="2">
        <v>0</v>
      </c>
    </row>
    <row r="368" spans="19:120">
      <c r="S368" s="2">
        <v>0</v>
      </c>
    </row>
    <row r="369" spans="19:19">
      <c r="S369" s="2">
        <v>0</v>
      </c>
    </row>
    <row r="370" spans="19:19">
      <c r="S370" s="2">
        <v>0</v>
      </c>
    </row>
    <row r="371" spans="19:19">
      <c r="S371" s="2">
        <v>0</v>
      </c>
    </row>
    <row r="372" spans="19:19">
      <c r="S372" s="2">
        <v>1</v>
      </c>
    </row>
    <row r="373" spans="19:19">
      <c r="S373" s="2">
        <v>0</v>
      </c>
    </row>
    <row r="374" spans="19:19">
      <c r="S374" s="2">
        <v>0</v>
      </c>
    </row>
    <row r="375" spans="19:19">
      <c r="S375" s="2">
        <v>0</v>
      </c>
    </row>
    <row r="376" spans="19:19">
      <c r="S376" s="2">
        <v>1</v>
      </c>
    </row>
    <row r="377" spans="19:19">
      <c r="S377" s="2">
        <v>1</v>
      </c>
    </row>
    <row r="378" spans="19:19">
      <c r="S378" s="2">
        <v>0</v>
      </c>
    </row>
    <row r="379" spans="19:19">
      <c r="S379" s="2">
        <v>0</v>
      </c>
    </row>
    <row r="380" spans="19:19">
      <c r="S380" s="2">
        <v>0</v>
      </c>
    </row>
    <row r="381" spans="19:19">
      <c r="S381" s="2">
        <v>0</v>
      </c>
    </row>
    <row r="382" spans="19:19">
      <c r="S382" s="2">
        <v>0</v>
      </c>
    </row>
    <row r="383" spans="19:19">
      <c r="S383" s="2">
        <v>0</v>
      </c>
    </row>
    <row r="384" spans="19:19">
      <c r="S384" s="2">
        <v>0</v>
      </c>
    </row>
    <row r="385" spans="19:19">
      <c r="S385" s="2">
        <v>0</v>
      </c>
    </row>
    <row r="386" spans="19:19">
      <c r="S386" s="2">
        <v>0</v>
      </c>
    </row>
    <row r="387" spans="19:19">
      <c r="S387" s="2">
        <v>0</v>
      </c>
    </row>
    <row r="388" spans="19:19">
      <c r="S388" s="2">
        <v>0</v>
      </c>
    </row>
    <row r="389" spans="19:19">
      <c r="S389" s="2">
        <v>1</v>
      </c>
    </row>
    <row r="390" spans="19:19">
      <c r="S390" s="2">
        <v>0</v>
      </c>
    </row>
    <row r="391" spans="19:19">
      <c r="S391" s="2">
        <v>0</v>
      </c>
    </row>
    <row r="392" spans="19:19">
      <c r="S392" s="2">
        <v>0</v>
      </c>
    </row>
    <row r="393" spans="19:19">
      <c r="S393" s="2">
        <v>0</v>
      </c>
    </row>
    <row r="394" spans="19:19">
      <c r="S394" s="2">
        <v>0</v>
      </c>
    </row>
    <row r="395" spans="19:19">
      <c r="S395" s="2">
        <v>0</v>
      </c>
    </row>
    <row r="396" spans="19:19">
      <c r="S396" s="2">
        <v>1</v>
      </c>
    </row>
    <row r="397" spans="19:19">
      <c r="S397" s="2">
        <v>1</v>
      </c>
    </row>
    <row r="398" spans="19:19">
      <c r="S398" s="2">
        <v>0</v>
      </c>
    </row>
    <row r="399" spans="19:19">
      <c r="S399" s="2">
        <v>0</v>
      </c>
    </row>
    <row r="400" spans="19:19">
      <c r="S400" s="2">
        <v>1</v>
      </c>
    </row>
    <row r="401" spans="19:19">
      <c r="S401" s="2">
        <v>0</v>
      </c>
    </row>
    <row r="402" spans="19:19">
      <c r="S402" s="2">
        <v>1</v>
      </c>
    </row>
    <row r="403" spans="19:19">
      <c r="S403" s="2">
        <v>0</v>
      </c>
    </row>
    <row r="404" spans="19:19">
      <c r="S404" s="2">
        <v>0</v>
      </c>
    </row>
    <row r="405" spans="19:19">
      <c r="S405" s="2">
        <v>0</v>
      </c>
    </row>
    <row r="406" spans="19:19">
      <c r="S406" s="2">
        <v>0</v>
      </c>
    </row>
    <row r="407" spans="19:19">
      <c r="S407" s="2">
        <v>0</v>
      </c>
    </row>
    <row r="408" spans="19:19">
      <c r="S408" s="2">
        <v>1</v>
      </c>
    </row>
    <row r="409" spans="19:19">
      <c r="S409" s="2">
        <v>1</v>
      </c>
    </row>
    <row r="410" spans="19:19">
      <c r="S410" s="2">
        <v>0</v>
      </c>
    </row>
    <row r="411" spans="19:19">
      <c r="S411" s="2">
        <v>0</v>
      </c>
    </row>
    <row r="412" spans="19:19">
      <c r="S412" s="2">
        <v>0</v>
      </c>
    </row>
    <row r="413" spans="19:19">
      <c r="S413" s="2">
        <v>0</v>
      </c>
    </row>
    <row r="414" spans="19:19">
      <c r="S414" s="2">
        <v>0</v>
      </c>
    </row>
    <row r="415" spans="19:19">
      <c r="S415" s="2">
        <v>0</v>
      </c>
    </row>
    <row r="416" spans="19:19">
      <c r="S416" s="2">
        <v>0</v>
      </c>
    </row>
    <row r="417" spans="19:19">
      <c r="S417" s="2">
        <v>0</v>
      </c>
    </row>
    <row r="418" spans="19:19">
      <c r="S418" s="2">
        <v>1</v>
      </c>
    </row>
    <row r="419" spans="19:19">
      <c r="S419" s="2">
        <v>0</v>
      </c>
    </row>
    <row r="420" spans="19:19">
      <c r="S420" s="2">
        <v>0</v>
      </c>
    </row>
    <row r="421" spans="19:19">
      <c r="S421" s="2">
        <v>0</v>
      </c>
    </row>
    <row r="422" spans="19:19">
      <c r="S422" s="2">
        <v>0</v>
      </c>
    </row>
    <row r="423" spans="19:19">
      <c r="S423" s="2">
        <v>0</v>
      </c>
    </row>
    <row r="424" spans="19:19">
      <c r="S424" s="2">
        <v>0</v>
      </c>
    </row>
    <row r="425" spans="19:19">
      <c r="S425" s="2">
        <v>0</v>
      </c>
    </row>
    <row r="426" spans="19:19">
      <c r="S426" s="2">
        <v>0</v>
      </c>
    </row>
    <row r="427" spans="19:19">
      <c r="S427" s="2">
        <v>0</v>
      </c>
    </row>
    <row r="428" spans="19:19">
      <c r="S428" s="2">
        <v>0</v>
      </c>
    </row>
    <row r="429" spans="19:19">
      <c r="S429" s="2">
        <v>1</v>
      </c>
    </row>
    <row r="430" spans="19:19">
      <c r="S430" s="2">
        <v>0</v>
      </c>
    </row>
    <row r="431" spans="19:19">
      <c r="S431" s="2">
        <v>0</v>
      </c>
    </row>
    <row r="432" spans="19:19">
      <c r="S432" s="2">
        <v>1</v>
      </c>
    </row>
    <row r="433" spans="19:19">
      <c r="S433" s="2">
        <v>0</v>
      </c>
    </row>
    <row r="434" spans="19:19">
      <c r="S434" s="2">
        <v>1</v>
      </c>
    </row>
    <row r="435" spans="19:19">
      <c r="S435" s="2">
        <v>0</v>
      </c>
    </row>
    <row r="436" spans="19:19">
      <c r="S436" s="2">
        <v>0</v>
      </c>
    </row>
    <row r="437" spans="19:19">
      <c r="S437" s="2">
        <v>0</v>
      </c>
    </row>
    <row r="438" spans="19:19">
      <c r="S438" s="2">
        <v>0</v>
      </c>
    </row>
    <row r="439" spans="19:19">
      <c r="S439" s="2">
        <v>0</v>
      </c>
    </row>
    <row r="440" spans="19:19">
      <c r="S440" s="2">
        <v>0</v>
      </c>
    </row>
    <row r="441" spans="19:19">
      <c r="S441" s="2">
        <v>0</v>
      </c>
    </row>
    <row r="442" spans="19:19">
      <c r="S442" s="2">
        <v>0</v>
      </c>
    </row>
    <row r="443" spans="19:19">
      <c r="S443" s="2">
        <v>0</v>
      </c>
    </row>
    <row r="444" spans="19:19">
      <c r="S444" s="2">
        <v>1</v>
      </c>
    </row>
    <row r="445" spans="19:19">
      <c r="S445" s="2">
        <v>0</v>
      </c>
    </row>
    <row r="446" spans="19:19">
      <c r="S446" s="2">
        <v>0</v>
      </c>
    </row>
    <row r="447" spans="19:19">
      <c r="S447" s="2">
        <v>0</v>
      </c>
    </row>
    <row r="448" spans="19:19">
      <c r="S448" s="2">
        <v>0</v>
      </c>
    </row>
    <row r="449" spans="19:19">
      <c r="S449" s="2">
        <v>0</v>
      </c>
    </row>
    <row r="450" spans="19:19">
      <c r="S450" s="2">
        <v>1</v>
      </c>
    </row>
    <row r="451" spans="19:19">
      <c r="S451" s="2">
        <v>0</v>
      </c>
    </row>
    <row r="452" spans="19:19">
      <c r="S452" s="2">
        <v>0</v>
      </c>
    </row>
    <row r="453" spans="19:19">
      <c r="S453" s="2">
        <v>0</v>
      </c>
    </row>
    <row r="454" spans="19:19">
      <c r="S454" s="2">
        <v>0</v>
      </c>
    </row>
    <row r="455" spans="19:19">
      <c r="S455" s="2">
        <v>0</v>
      </c>
    </row>
    <row r="456" spans="19:19">
      <c r="S456" s="2">
        <v>1</v>
      </c>
    </row>
    <row r="457" spans="19:19">
      <c r="S457" s="2">
        <v>0</v>
      </c>
    </row>
    <row r="458" spans="19:19">
      <c r="S458" s="2">
        <v>1</v>
      </c>
    </row>
    <row r="459" spans="19:19">
      <c r="S459" s="2">
        <v>0</v>
      </c>
    </row>
    <row r="460" spans="19:19">
      <c r="S460" s="2">
        <v>0</v>
      </c>
    </row>
    <row r="461" spans="19:19">
      <c r="S461" s="2">
        <v>0</v>
      </c>
    </row>
    <row r="462" spans="19:19">
      <c r="S462" s="2">
        <v>0</v>
      </c>
    </row>
    <row r="463" spans="19:19">
      <c r="S463" s="2">
        <v>0</v>
      </c>
    </row>
    <row r="464" spans="19:19">
      <c r="S464" s="2">
        <v>0</v>
      </c>
    </row>
    <row r="465" spans="19:19">
      <c r="S465" s="2">
        <v>0</v>
      </c>
    </row>
    <row r="466" spans="19:19">
      <c r="S466" s="2">
        <v>0</v>
      </c>
    </row>
    <row r="467" spans="19:19">
      <c r="S467" s="2">
        <v>0</v>
      </c>
    </row>
    <row r="468" spans="19:19">
      <c r="S468" s="2">
        <v>1</v>
      </c>
    </row>
    <row r="469" spans="19:19">
      <c r="S469" s="2">
        <v>1</v>
      </c>
    </row>
    <row r="470" spans="19:19">
      <c r="S470" s="2">
        <v>1</v>
      </c>
    </row>
    <row r="471" spans="19:19">
      <c r="S471" s="2">
        <v>0</v>
      </c>
    </row>
    <row r="472" spans="19:19">
      <c r="S472" s="2">
        <v>0</v>
      </c>
    </row>
    <row r="473" spans="19:19">
      <c r="S473" s="2">
        <v>1</v>
      </c>
    </row>
    <row r="474" spans="19:19">
      <c r="S474" s="2">
        <v>0</v>
      </c>
    </row>
    <row r="475" spans="19:19">
      <c r="S475" s="2">
        <v>1</v>
      </c>
    </row>
    <row r="476" spans="19:19">
      <c r="S476" s="2">
        <v>0</v>
      </c>
    </row>
    <row r="477" spans="19:19">
      <c r="S477" s="2">
        <v>0</v>
      </c>
    </row>
    <row r="478" spans="19:19">
      <c r="S478" s="2">
        <v>0</v>
      </c>
    </row>
    <row r="479" spans="19:19">
      <c r="S479" s="2">
        <v>0</v>
      </c>
    </row>
    <row r="480" spans="19:19">
      <c r="S480" s="2">
        <v>0</v>
      </c>
    </row>
    <row r="481" spans="19:19">
      <c r="S481" s="2">
        <v>0</v>
      </c>
    </row>
    <row r="482" spans="19:19">
      <c r="S482" s="2">
        <v>0</v>
      </c>
    </row>
    <row r="483" spans="19:19">
      <c r="S483" s="2">
        <v>0</v>
      </c>
    </row>
    <row r="484" spans="19:19">
      <c r="S484" s="2">
        <v>0</v>
      </c>
    </row>
    <row r="485" spans="19:19">
      <c r="S485" s="2">
        <v>1</v>
      </c>
    </row>
    <row r="486" spans="19:19">
      <c r="S486" s="2">
        <v>0</v>
      </c>
    </row>
    <row r="487" spans="19:19">
      <c r="S487" s="2">
        <v>0</v>
      </c>
    </row>
    <row r="488" spans="19:19">
      <c r="S488" s="2">
        <v>0</v>
      </c>
    </row>
    <row r="489" spans="19:19">
      <c r="S489" s="2">
        <v>0</v>
      </c>
    </row>
    <row r="490" spans="19:19">
      <c r="S490" s="2">
        <v>1</v>
      </c>
    </row>
    <row r="491" spans="19:19">
      <c r="S491" s="2">
        <v>0</v>
      </c>
    </row>
    <row r="492" spans="19:19">
      <c r="S492" s="2">
        <v>0</v>
      </c>
    </row>
    <row r="493" spans="19:19">
      <c r="S493" s="2">
        <v>0</v>
      </c>
    </row>
    <row r="494" spans="19:19">
      <c r="S494" s="2">
        <v>1</v>
      </c>
    </row>
    <row r="495" spans="19:19">
      <c r="S495" s="2">
        <v>0</v>
      </c>
    </row>
    <row r="496" spans="19:19">
      <c r="S496" s="2">
        <v>1</v>
      </c>
    </row>
    <row r="497" spans="19:19">
      <c r="S497" s="2">
        <v>0</v>
      </c>
    </row>
    <row r="498" spans="19:19">
      <c r="S498" s="2">
        <v>0</v>
      </c>
    </row>
    <row r="499" spans="19:19">
      <c r="S499" s="2">
        <v>0</v>
      </c>
    </row>
    <row r="500" spans="19:19">
      <c r="S500" s="2">
        <v>0</v>
      </c>
    </row>
    <row r="501" spans="19:19">
      <c r="S501" s="2">
        <v>0</v>
      </c>
    </row>
    <row r="502" spans="19:19">
      <c r="S502" s="2">
        <v>0</v>
      </c>
    </row>
    <row r="503" spans="19:19">
      <c r="S503" s="2">
        <v>1</v>
      </c>
    </row>
    <row r="504" spans="19:19">
      <c r="S504" s="2">
        <v>0</v>
      </c>
    </row>
    <row r="505" spans="19:19">
      <c r="S505" s="2">
        <v>0</v>
      </c>
    </row>
    <row r="506" spans="19:19">
      <c r="S506" s="2">
        <v>0</v>
      </c>
    </row>
    <row r="507" spans="19:19">
      <c r="S507" s="2">
        <v>1</v>
      </c>
    </row>
    <row r="508" spans="19:19">
      <c r="S508" s="2">
        <v>0</v>
      </c>
    </row>
    <row r="509" spans="19:19">
      <c r="S509" s="2">
        <v>0</v>
      </c>
    </row>
    <row r="510" spans="19:19">
      <c r="S510" s="2">
        <v>0</v>
      </c>
    </row>
    <row r="511" spans="19:19">
      <c r="S511" s="2">
        <v>0</v>
      </c>
    </row>
    <row r="512" spans="19:19">
      <c r="S512" s="2">
        <v>1</v>
      </c>
    </row>
    <row r="513" spans="19:19">
      <c r="S513" s="2">
        <v>0</v>
      </c>
    </row>
    <row r="514" spans="19:19">
      <c r="S514" s="2">
        <v>0</v>
      </c>
    </row>
    <row r="515" spans="19:19">
      <c r="S515" s="2">
        <v>0</v>
      </c>
    </row>
    <row r="516" spans="19:19">
      <c r="S516" s="2">
        <v>1</v>
      </c>
    </row>
    <row r="517" spans="19:19">
      <c r="S517" s="2">
        <v>0</v>
      </c>
    </row>
    <row r="518" spans="19:19">
      <c r="S518" s="2">
        <v>0</v>
      </c>
    </row>
    <row r="519" spans="19:19">
      <c r="S519" s="2">
        <v>0</v>
      </c>
    </row>
    <row r="520" spans="19:19">
      <c r="S520" s="2">
        <v>0</v>
      </c>
    </row>
    <row r="521" spans="19:19">
      <c r="S521" s="2">
        <v>0</v>
      </c>
    </row>
    <row r="522" spans="19:19">
      <c r="S522" s="2">
        <v>1</v>
      </c>
    </row>
    <row r="523" spans="19:19">
      <c r="S523" s="2">
        <v>0</v>
      </c>
    </row>
    <row r="524" spans="19:19">
      <c r="S524" s="2">
        <v>0</v>
      </c>
    </row>
    <row r="525" spans="19:19">
      <c r="S525" s="2">
        <v>1</v>
      </c>
    </row>
    <row r="526" spans="19:19">
      <c r="S526" s="2">
        <v>0</v>
      </c>
    </row>
    <row r="527" spans="19:19">
      <c r="S527" s="2">
        <v>0</v>
      </c>
    </row>
    <row r="528" spans="19:19">
      <c r="S528" s="2">
        <v>0</v>
      </c>
    </row>
    <row r="529" spans="19:19">
      <c r="S529" s="2">
        <v>0</v>
      </c>
    </row>
    <row r="530" spans="19:19">
      <c r="S530" s="2">
        <v>0</v>
      </c>
    </row>
    <row r="531" spans="19:19">
      <c r="S531" s="2">
        <v>0</v>
      </c>
    </row>
    <row r="532" spans="19:19">
      <c r="S532" s="2">
        <v>0</v>
      </c>
    </row>
    <row r="533" spans="19:19">
      <c r="S533" s="2">
        <v>0</v>
      </c>
    </row>
    <row r="534" spans="19:19">
      <c r="S534" s="2">
        <v>0</v>
      </c>
    </row>
    <row r="535" spans="19:19">
      <c r="S535" s="2">
        <v>1</v>
      </c>
    </row>
    <row r="536" spans="19:19">
      <c r="S536" s="2">
        <v>0</v>
      </c>
    </row>
    <row r="537" spans="19:19">
      <c r="S537" s="2">
        <v>0</v>
      </c>
    </row>
    <row r="538" spans="19:19">
      <c r="S538" s="2">
        <v>0</v>
      </c>
    </row>
    <row r="539" spans="19:19">
      <c r="S539" s="2">
        <v>0</v>
      </c>
    </row>
    <row r="540" spans="19:19">
      <c r="S540" s="2">
        <v>0</v>
      </c>
    </row>
    <row r="541" spans="19:19">
      <c r="S541" s="2">
        <v>1</v>
      </c>
    </row>
    <row r="542" spans="19:19">
      <c r="S542" s="2">
        <v>0</v>
      </c>
    </row>
    <row r="543" spans="19:19">
      <c r="S543" s="2">
        <v>1</v>
      </c>
    </row>
    <row r="544" spans="19:19">
      <c r="S544" s="2">
        <v>1</v>
      </c>
    </row>
    <row r="545" spans="19:19">
      <c r="S545" s="2">
        <v>0</v>
      </c>
    </row>
    <row r="546" spans="19:19">
      <c r="S546" s="2">
        <v>0</v>
      </c>
    </row>
    <row r="547" spans="19:19">
      <c r="S547" s="2">
        <v>0</v>
      </c>
    </row>
    <row r="548" spans="19:19">
      <c r="S548" s="2">
        <v>0</v>
      </c>
    </row>
    <row r="549" spans="19:19">
      <c r="S549" s="2">
        <v>0</v>
      </c>
    </row>
    <row r="550" spans="19:19">
      <c r="S550" s="2">
        <v>0</v>
      </c>
    </row>
    <row r="551" spans="19:19">
      <c r="S551" s="2">
        <v>0</v>
      </c>
    </row>
    <row r="552" spans="19:19">
      <c r="S552" s="2">
        <v>0</v>
      </c>
    </row>
    <row r="553" spans="19:19">
      <c r="S553" s="2">
        <v>1</v>
      </c>
    </row>
    <row r="554" spans="19:19">
      <c r="S554" s="2">
        <v>0</v>
      </c>
    </row>
    <row r="555" spans="19:19">
      <c r="S555" s="2">
        <v>0</v>
      </c>
    </row>
    <row r="556" spans="19:19">
      <c r="S556" s="2">
        <v>0</v>
      </c>
    </row>
    <row r="557" spans="19:19">
      <c r="S557" s="2">
        <v>1</v>
      </c>
    </row>
    <row r="558" spans="19:19">
      <c r="S558" s="2">
        <v>1</v>
      </c>
    </row>
    <row r="559" spans="19:19">
      <c r="S559" s="2">
        <v>0</v>
      </c>
    </row>
    <row r="560" spans="19:19">
      <c r="S560" s="2">
        <v>0</v>
      </c>
    </row>
    <row r="561" spans="19:19">
      <c r="S561" s="2">
        <v>0</v>
      </c>
    </row>
    <row r="562" spans="19:19">
      <c r="S562" s="2">
        <v>0</v>
      </c>
    </row>
    <row r="563" spans="19:19">
      <c r="S563" s="2">
        <v>0</v>
      </c>
    </row>
    <row r="564" spans="19:19">
      <c r="S564" s="2">
        <v>1</v>
      </c>
    </row>
    <row r="565" spans="19:19">
      <c r="S565" s="2">
        <v>0</v>
      </c>
    </row>
    <row r="566" spans="19:19">
      <c r="S566" s="2">
        <v>0</v>
      </c>
    </row>
    <row r="567" spans="19:19">
      <c r="S567" s="2">
        <v>1</v>
      </c>
    </row>
    <row r="568" spans="19:19">
      <c r="S568" s="2">
        <v>0</v>
      </c>
    </row>
    <row r="569" spans="19:19">
      <c r="S569" s="2">
        <v>0</v>
      </c>
    </row>
    <row r="570" spans="19:19">
      <c r="S570" s="2">
        <v>0</v>
      </c>
    </row>
    <row r="571" spans="19:19">
      <c r="S571" s="2">
        <v>1</v>
      </c>
    </row>
    <row r="572" spans="19:19">
      <c r="S572" s="2">
        <v>0</v>
      </c>
    </row>
    <row r="573" spans="19:19">
      <c r="S573" s="2">
        <v>1</v>
      </c>
    </row>
    <row r="574" spans="19:19">
      <c r="S574" s="2">
        <v>1</v>
      </c>
    </row>
    <row r="575" spans="19:19">
      <c r="S575" s="2">
        <v>1</v>
      </c>
    </row>
    <row r="576" spans="19:19">
      <c r="S576" s="2">
        <v>0</v>
      </c>
    </row>
    <row r="577" spans="19:19">
      <c r="S577" s="2">
        <v>1</v>
      </c>
    </row>
    <row r="578" spans="19:19">
      <c r="S578" s="2">
        <v>1</v>
      </c>
    </row>
    <row r="579" spans="19:19">
      <c r="S579" s="2">
        <v>0</v>
      </c>
    </row>
    <row r="580" spans="19:19">
      <c r="S580" s="2">
        <v>0</v>
      </c>
    </row>
    <row r="581" spans="19:19">
      <c r="S581" s="2">
        <v>0</v>
      </c>
    </row>
    <row r="582" spans="19:19">
      <c r="S582" s="2">
        <v>0</v>
      </c>
    </row>
    <row r="583" spans="19:19">
      <c r="S583" s="2">
        <v>0</v>
      </c>
    </row>
    <row r="584" spans="19:19">
      <c r="S584" s="2">
        <v>0</v>
      </c>
    </row>
    <row r="585" spans="19:19">
      <c r="S585" s="2">
        <v>0</v>
      </c>
    </row>
    <row r="586" spans="19:19">
      <c r="S586" s="2">
        <v>0</v>
      </c>
    </row>
    <row r="587" spans="19:19">
      <c r="S587" s="2">
        <v>1</v>
      </c>
    </row>
    <row r="588" spans="19:19">
      <c r="S588" s="2">
        <v>0</v>
      </c>
    </row>
    <row r="589" spans="19:19">
      <c r="S589" s="2">
        <v>1</v>
      </c>
    </row>
    <row r="590" spans="19:19">
      <c r="S590" s="2">
        <v>0</v>
      </c>
    </row>
    <row r="591" spans="19:19">
      <c r="S591" s="2">
        <v>0</v>
      </c>
    </row>
    <row r="592" spans="19:19">
      <c r="S592" s="2">
        <v>1</v>
      </c>
    </row>
    <row r="593" spans="19:19">
      <c r="S593" s="2">
        <v>0</v>
      </c>
    </row>
    <row r="594" spans="19:19">
      <c r="S594" s="2">
        <v>0</v>
      </c>
    </row>
    <row r="595" spans="19:19">
      <c r="S595" s="2">
        <v>0</v>
      </c>
    </row>
    <row r="596" spans="19:19">
      <c r="S596" s="2">
        <v>0</v>
      </c>
    </row>
    <row r="597" spans="19:19">
      <c r="S597" s="2">
        <v>1</v>
      </c>
    </row>
    <row r="598" spans="19:19">
      <c r="S598" s="2">
        <v>0</v>
      </c>
    </row>
    <row r="599" spans="19:19">
      <c r="S599" s="2">
        <v>0</v>
      </c>
    </row>
    <row r="600" spans="19:19">
      <c r="S600" s="2">
        <v>1</v>
      </c>
    </row>
    <row r="601" spans="19:19">
      <c r="S601" s="2">
        <v>0</v>
      </c>
    </row>
    <row r="602" spans="19:19">
      <c r="S602" s="2">
        <v>0</v>
      </c>
    </row>
    <row r="603" spans="19:19">
      <c r="S603" s="2">
        <v>1</v>
      </c>
    </row>
    <row r="604" spans="19:19">
      <c r="S604" s="2">
        <v>1</v>
      </c>
    </row>
    <row r="605" spans="19:19">
      <c r="S605" s="2">
        <v>0</v>
      </c>
    </row>
    <row r="606" spans="19:19">
      <c r="S606" s="2">
        <v>0</v>
      </c>
    </row>
    <row r="607" spans="19:19">
      <c r="S607" s="2">
        <v>0</v>
      </c>
    </row>
    <row r="608" spans="19:19">
      <c r="S608" s="2">
        <v>1</v>
      </c>
    </row>
    <row r="609" spans="19:19">
      <c r="S609" s="2">
        <v>0</v>
      </c>
    </row>
    <row r="610" spans="19:19">
      <c r="S610" s="2">
        <v>0</v>
      </c>
    </row>
    <row r="611" spans="19:19">
      <c r="S611" s="2">
        <v>0</v>
      </c>
    </row>
    <row r="612" spans="19:19">
      <c r="S612" s="2">
        <v>0</v>
      </c>
    </row>
    <row r="613" spans="19:19">
      <c r="S613" s="2">
        <v>1</v>
      </c>
    </row>
    <row r="614" spans="19:19">
      <c r="S614" s="2">
        <v>0</v>
      </c>
    </row>
    <row r="615" spans="19:19">
      <c r="S615" s="2">
        <v>0</v>
      </c>
    </row>
    <row r="616" spans="19:19">
      <c r="S616" s="2">
        <v>1</v>
      </c>
    </row>
    <row r="617" spans="19:19">
      <c r="S617" s="2">
        <v>1</v>
      </c>
    </row>
    <row r="618" spans="19:19">
      <c r="S618" s="2">
        <v>0</v>
      </c>
    </row>
    <row r="619" spans="19:19">
      <c r="S619" s="2">
        <v>0</v>
      </c>
    </row>
    <row r="620" spans="19:19">
      <c r="S620" s="2">
        <v>0</v>
      </c>
    </row>
    <row r="621" spans="19:19">
      <c r="S621" s="2">
        <v>0</v>
      </c>
    </row>
    <row r="622" spans="19:19">
      <c r="S622" s="2">
        <v>0</v>
      </c>
    </row>
    <row r="623" spans="19:19">
      <c r="S623" s="2">
        <v>0</v>
      </c>
    </row>
    <row r="624" spans="19:19">
      <c r="S624" s="2">
        <v>1</v>
      </c>
    </row>
    <row r="625" spans="19:19">
      <c r="S625" s="2">
        <v>0</v>
      </c>
    </row>
    <row r="626" spans="19:19">
      <c r="S626" s="2">
        <v>0</v>
      </c>
    </row>
    <row r="627" spans="19:19">
      <c r="S627" s="2">
        <v>0</v>
      </c>
    </row>
    <row r="628" spans="19:19">
      <c r="S628" s="2">
        <v>1</v>
      </c>
    </row>
    <row r="629" spans="19:19">
      <c r="S629" s="2">
        <v>0</v>
      </c>
    </row>
    <row r="630" spans="19:19">
      <c r="S630" s="2">
        <v>0</v>
      </c>
    </row>
    <row r="631" spans="19:19">
      <c r="S631" s="2">
        <v>0</v>
      </c>
    </row>
    <row r="632" spans="19:19">
      <c r="S632" s="2">
        <v>0</v>
      </c>
    </row>
    <row r="633" spans="19:19">
      <c r="S633" s="2">
        <v>0</v>
      </c>
    </row>
    <row r="634" spans="19:19">
      <c r="S634" s="2">
        <v>0</v>
      </c>
    </row>
    <row r="635" spans="19:19">
      <c r="S635" s="2">
        <v>0</v>
      </c>
    </row>
    <row r="636" spans="19:19">
      <c r="S636" s="2">
        <v>0</v>
      </c>
    </row>
    <row r="637" spans="19:19">
      <c r="S637" s="2">
        <v>0</v>
      </c>
    </row>
    <row r="638" spans="19:19">
      <c r="S638" s="2">
        <v>0</v>
      </c>
    </row>
    <row r="639" spans="19:19">
      <c r="S639" s="2">
        <v>0</v>
      </c>
    </row>
    <row r="640" spans="19:19">
      <c r="S640" s="2">
        <v>0</v>
      </c>
    </row>
    <row r="641" spans="19:19">
      <c r="S641" s="2">
        <v>1</v>
      </c>
    </row>
    <row r="642" spans="19:19">
      <c r="S642" s="2">
        <v>0</v>
      </c>
    </row>
    <row r="643" spans="19:19">
      <c r="S643" s="2">
        <v>1</v>
      </c>
    </row>
    <row r="644" spans="19:19">
      <c r="S644" s="2">
        <v>0</v>
      </c>
    </row>
    <row r="645" spans="19:19">
      <c r="S645" s="2">
        <v>0</v>
      </c>
    </row>
    <row r="646" spans="19:19">
      <c r="S646" s="2">
        <v>1</v>
      </c>
    </row>
    <row r="647" spans="19:19">
      <c r="S647" s="2">
        <v>0</v>
      </c>
    </row>
    <row r="648" spans="19:19">
      <c r="S648" s="2">
        <v>0</v>
      </c>
    </row>
    <row r="649" spans="19:19">
      <c r="S649" s="2">
        <v>0</v>
      </c>
    </row>
    <row r="650" spans="19:19">
      <c r="S650" s="2">
        <v>0</v>
      </c>
    </row>
    <row r="651" spans="19:19">
      <c r="S651" s="2">
        <v>1</v>
      </c>
    </row>
    <row r="652" spans="19:19">
      <c r="S652" s="2">
        <v>0</v>
      </c>
    </row>
    <row r="653" spans="19:19">
      <c r="S653" s="2">
        <v>0</v>
      </c>
    </row>
    <row r="654" spans="19:19">
      <c r="S654" s="2">
        <v>0</v>
      </c>
    </row>
    <row r="655" spans="19:19">
      <c r="S655" s="2">
        <v>0</v>
      </c>
    </row>
    <row r="656" spans="19:19">
      <c r="S656" s="2">
        <v>1</v>
      </c>
    </row>
    <row r="657" spans="19:19">
      <c r="S657" s="2">
        <v>0</v>
      </c>
    </row>
    <row r="658" spans="19:19">
      <c r="S658" s="2">
        <v>0</v>
      </c>
    </row>
    <row r="659" spans="19:19">
      <c r="S659" s="2">
        <v>1</v>
      </c>
    </row>
    <row r="660" spans="19:19">
      <c r="S660" s="2">
        <v>1</v>
      </c>
    </row>
    <row r="661" spans="19:19">
      <c r="S661" s="2">
        <v>0</v>
      </c>
    </row>
    <row r="662" spans="19:19">
      <c r="S662" s="2">
        <v>1</v>
      </c>
    </row>
    <row r="663" spans="19:19">
      <c r="S663" s="2">
        <v>0</v>
      </c>
    </row>
    <row r="664" spans="19:19">
      <c r="S664" s="2">
        <v>0</v>
      </c>
    </row>
    <row r="665" spans="19:19">
      <c r="S665" s="2">
        <v>0</v>
      </c>
    </row>
    <row r="666" spans="19:19">
      <c r="S666" s="2">
        <v>1</v>
      </c>
    </row>
    <row r="667" spans="19:19">
      <c r="S667" s="2">
        <v>0</v>
      </c>
    </row>
    <row r="668" spans="19:19">
      <c r="S668" s="2">
        <v>0</v>
      </c>
    </row>
    <row r="669" spans="19:19">
      <c r="S669" s="2">
        <v>1</v>
      </c>
    </row>
    <row r="670" spans="19:19">
      <c r="S670" s="2">
        <v>0</v>
      </c>
    </row>
    <row r="671" spans="19:19">
      <c r="S671" s="2">
        <v>0</v>
      </c>
    </row>
    <row r="672" spans="19:19">
      <c r="S672" s="2">
        <v>1</v>
      </c>
    </row>
    <row r="673" spans="19:19">
      <c r="S673" s="2">
        <v>0</v>
      </c>
    </row>
    <row r="674" spans="19:19">
      <c r="S674" s="2">
        <v>0</v>
      </c>
    </row>
    <row r="675" spans="19:19">
      <c r="S675" s="2">
        <v>0</v>
      </c>
    </row>
    <row r="676" spans="19:19">
      <c r="S676" s="2">
        <v>1</v>
      </c>
    </row>
    <row r="677" spans="19:19">
      <c r="S677" s="2">
        <v>0</v>
      </c>
    </row>
    <row r="678" spans="19:19">
      <c r="S678" s="2">
        <v>0</v>
      </c>
    </row>
    <row r="679" spans="19:19">
      <c r="S679" s="2">
        <v>0</v>
      </c>
    </row>
    <row r="680" spans="19:19">
      <c r="S680" s="2">
        <v>0</v>
      </c>
    </row>
    <row r="681" spans="19:19">
      <c r="S681" s="2">
        <v>1</v>
      </c>
    </row>
    <row r="682" spans="19:19">
      <c r="S682" s="2">
        <v>1</v>
      </c>
    </row>
    <row r="683" spans="19:19">
      <c r="S683" s="2">
        <v>1</v>
      </c>
    </row>
    <row r="684" spans="19:19">
      <c r="S684" s="2">
        <v>1</v>
      </c>
    </row>
    <row r="685" spans="19:19">
      <c r="S685" s="2">
        <v>0</v>
      </c>
    </row>
    <row r="686" spans="19:19">
      <c r="S686" s="2">
        <v>0</v>
      </c>
    </row>
    <row r="687" spans="19:19">
      <c r="S687" s="2">
        <v>0</v>
      </c>
    </row>
    <row r="688" spans="19:19">
      <c r="S688" s="2">
        <v>0</v>
      </c>
    </row>
    <row r="689" spans="19:19">
      <c r="S689" s="2">
        <v>0</v>
      </c>
    </row>
    <row r="690" spans="19:19">
      <c r="S690" s="2">
        <v>0</v>
      </c>
    </row>
    <row r="691" spans="19:19">
      <c r="S691" s="2">
        <v>0</v>
      </c>
    </row>
    <row r="692" spans="19:19">
      <c r="S692" s="2">
        <v>0</v>
      </c>
    </row>
    <row r="693" spans="19:19">
      <c r="S693" s="2">
        <v>1</v>
      </c>
    </row>
    <row r="694" spans="19:19">
      <c r="S694" s="2">
        <v>0</v>
      </c>
    </row>
    <row r="695" spans="19:19">
      <c r="S695" s="2">
        <v>0</v>
      </c>
    </row>
    <row r="696" spans="19:19">
      <c r="S696" s="2">
        <v>0</v>
      </c>
    </row>
    <row r="697" spans="19:19">
      <c r="S697" s="2">
        <v>0</v>
      </c>
    </row>
    <row r="698" spans="19:19">
      <c r="S698" s="2">
        <v>0</v>
      </c>
    </row>
    <row r="699" spans="19:19">
      <c r="S699" s="2">
        <v>0</v>
      </c>
    </row>
    <row r="700" spans="19:19">
      <c r="S700" s="2">
        <v>0</v>
      </c>
    </row>
    <row r="701" spans="19:19">
      <c r="S701" s="2">
        <v>0</v>
      </c>
    </row>
    <row r="702" spans="19:19">
      <c r="S702" s="2">
        <v>1</v>
      </c>
    </row>
    <row r="703" spans="19:19">
      <c r="S703" s="2">
        <v>0</v>
      </c>
    </row>
    <row r="704" spans="19:19">
      <c r="S704" s="2">
        <v>1</v>
      </c>
    </row>
    <row r="705" spans="19:19">
      <c r="S705" s="2">
        <v>1</v>
      </c>
    </row>
    <row r="706" spans="19:19">
      <c r="S706" s="2">
        <v>0</v>
      </c>
    </row>
    <row r="707" spans="19:19">
      <c r="S707" s="2">
        <v>0</v>
      </c>
    </row>
    <row r="708" spans="19:19">
      <c r="S708" s="2">
        <v>0</v>
      </c>
    </row>
    <row r="709" spans="19:19">
      <c r="S709" s="2">
        <v>0</v>
      </c>
    </row>
    <row r="710" spans="19:19">
      <c r="S710" s="2">
        <v>0</v>
      </c>
    </row>
    <row r="711" spans="19:19">
      <c r="S711" s="2">
        <v>0</v>
      </c>
    </row>
    <row r="712" spans="19:19">
      <c r="S712" s="2">
        <v>0</v>
      </c>
    </row>
    <row r="713" spans="19:19">
      <c r="S713" s="2">
        <v>0</v>
      </c>
    </row>
    <row r="714" spans="19:19">
      <c r="S714" s="2">
        <v>0</v>
      </c>
    </row>
    <row r="715" spans="19:19">
      <c r="S715" s="2">
        <v>0</v>
      </c>
    </row>
    <row r="716" spans="19:19">
      <c r="S716" s="2">
        <v>0</v>
      </c>
    </row>
    <row r="717" spans="19:19">
      <c r="S717" s="2">
        <v>0</v>
      </c>
    </row>
    <row r="718" spans="19:19">
      <c r="S718" s="2">
        <v>0</v>
      </c>
    </row>
    <row r="719" spans="19:19">
      <c r="S719" s="2">
        <v>0</v>
      </c>
    </row>
    <row r="720" spans="19:19">
      <c r="S720" s="2">
        <v>0</v>
      </c>
    </row>
    <row r="721" spans="19:19">
      <c r="S721" s="2">
        <v>0</v>
      </c>
    </row>
    <row r="722" spans="19:19">
      <c r="S722" s="2">
        <v>0</v>
      </c>
    </row>
    <row r="723" spans="19:19">
      <c r="S723" s="2">
        <v>0</v>
      </c>
    </row>
    <row r="724" spans="19:19">
      <c r="S724" s="2">
        <v>0</v>
      </c>
    </row>
    <row r="725" spans="19:19">
      <c r="S725" s="2">
        <v>1</v>
      </c>
    </row>
    <row r="726" spans="19:19">
      <c r="S726" s="2">
        <v>0</v>
      </c>
    </row>
    <row r="727" spans="19:19">
      <c r="S727" s="2">
        <v>0</v>
      </c>
    </row>
    <row r="728" spans="19:19">
      <c r="S728" s="2">
        <v>0</v>
      </c>
    </row>
    <row r="729" spans="19:19">
      <c r="S729" s="2">
        <v>0</v>
      </c>
    </row>
    <row r="730" spans="19:19">
      <c r="S730" s="2">
        <v>0</v>
      </c>
    </row>
    <row r="731" spans="19:19">
      <c r="S731" s="2">
        <v>0</v>
      </c>
    </row>
    <row r="732" spans="19:19">
      <c r="S732" s="2">
        <v>0</v>
      </c>
    </row>
    <row r="733" spans="19:19">
      <c r="S733" s="2">
        <v>0</v>
      </c>
    </row>
    <row r="734" spans="19:19">
      <c r="S734" s="2">
        <v>0</v>
      </c>
    </row>
    <row r="735" spans="19:19">
      <c r="S735" s="2">
        <v>1</v>
      </c>
    </row>
    <row r="736" spans="19:19">
      <c r="S736" s="2">
        <v>0</v>
      </c>
    </row>
    <row r="737" spans="19:19">
      <c r="S737" s="2">
        <v>0</v>
      </c>
    </row>
    <row r="738" spans="19:19">
      <c r="S738" s="2">
        <v>1</v>
      </c>
    </row>
    <row r="739" spans="19:19">
      <c r="S739" s="2">
        <v>0</v>
      </c>
    </row>
    <row r="740" spans="19:19">
      <c r="S740" s="2">
        <v>0</v>
      </c>
    </row>
    <row r="741" spans="19:19">
      <c r="S741" s="2">
        <v>0</v>
      </c>
    </row>
    <row r="742" spans="19:19">
      <c r="S742" s="2">
        <v>0</v>
      </c>
    </row>
    <row r="743" spans="19:19">
      <c r="S743" s="2">
        <v>1</v>
      </c>
    </row>
    <row r="744" spans="19:19">
      <c r="S744" s="2">
        <v>0</v>
      </c>
    </row>
    <row r="745" spans="19:19">
      <c r="S745" s="2">
        <v>0</v>
      </c>
    </row>
    <row r="746" spans="19:19">
      <c r="S746" s="2">
        <v>0</v>
      </c>
    </row>
    <row r="747" spans="19:19">
      <c r="S747" s="2">
        <v>0</v>
      </c>
    </row>
    <row r="748" spans="19:19">
      <c r="S748" s="2">
        <v>0</v>
      </c>
    </row>
    <row r="749" spans="19:19">
      <c r="S749" s="2">
        <v>0</v>
      </c>
    </row>
    <row r="750" spans="19:19">
      <c r="S750" s="2">
        <v>0</v>
      </c>
    </row>
    <row r="751" spans="19:19">
      <c r="S751" s="2">
        <v>1</v>
      </c>
    </row>
    <row r="752" spans="19:19">
      <c r="S752" s="2">
        <v>0</v>
      </c>
    </row>
    <row r="753" spans="19:19">
      <c r="S753" s="2">
        <v>0</v>
      </c>
    </row>
    <row r="754" spans="19:19">
      <c r="S754" s="2">
        <v>0</v>
      </c>
    </row>
    <row r="755" spans="19:19">
      <c r="S755" s="2">
        <v>1</v>
      </c>
    </row>
    <row r="756" spans="19:19">
      <c r="S756" s="2">
        <v>0</v>
      </c>
    </row>
    <row r="757" spans="19:19">
      <c r="S757" s="2">
        <v>0</v>
      </c>
    </row>
    <row r="758" spans="19:19">
      <c r="S758" s="2">
        <v>0</v>
      </c>
    </row>
    <row r="759" spans="19:19">
      <c r="S759" s="2">
        <v>0</v>
      </c>
    </row>
    <row r="760" spans="19:19">
      <c r="S760" s="2">
        <v>0</v>
      </c>
    </row>
    <row r="761" spans="19:19">
      <c r="S761" s="2">
        <v>1</v>
      </c>
    </row>
    <row r="762" spans="19:19">
      <c r="S762" s="2">
        <v>0</v>
      </c>
    </row>
    <row r="763" spans="19:19">
      <c r="S763" s="2">
        <v>1</v>
      </c>
    </row>
    <row r="764" spans="19:19">
      <c r="S764" s="2">
        <v>1</v>
      </c>
    </row>
    <row r="765" spans="19:19">
      <c r="S765" s="2">
        <v>0</v>
      </c>
    </row>
    <row r="766" spans="19:19">
      <c r="S766" s="2">
        <v>1</v>
      </c>
    </row>
    <row r="767" spans="19:19">
      <c r="S767" s="2">
        <v>0</v>
      </c>
    </row>
    <row r="768" spans="19:19">
      <c r="S768" s="2">
        <v>0</v>
      </c>
    </row>
    <row r="769" spans="19:19">
      <c r="S769" s="2">
        <v>0</v>
      </c>
    </row>
    <row r="770" spans="19:19">
      <c r="S770" s="2">
        <v>1</v>
      </c>
    </row>
    <row r="771" spans="19:19">
      <c r="S771" s="2">
        <v>0</v>
      </c>
    </row>
    <row r="772" spans="19:19">
      <c r="S772" s="2">
        <v>0</v>
      </c>
    </row>
    <row r="773" spans="19:19">
      <c r="S773" s="2">
        <v>0</v>
      </c>
    </row>
    <row r="774" spans="19:19">
      <c r="S774" s="2">
        <v>1</v>
      </c>
    </row>
    <row r="775" spans="19:19">
      <c r="S775" s="2">
        <v>0</v>
      </c>
    </row>
    <row r="776" spans="19:19">
      <c r="S776" s="2">
        <v>0</v>
      </c>
    </row>
    <row r="777" spans="19:19">
      <c r="S777" s="2">
        <v>0</v>
      </c>
    </row>
    <row r="778" spans="19:19">
      <c r="S778" s="2">
        <v>0</v>
      </c>
    </row>
    <row r="779" spans="19:19">
      <c r="S779" s="2">
        <v>1</v>
      </c>
    </row>
    <row r="780" spans="19:19">
      <c r="S780" s="2">
        <v>1</v>
      </c>
    </row>
    <row r="781" spans="19:19">
      <c r="S781" s="2">
        <v>0</v>
      </c>
    </row>
    <row r="782" spans="19:19">
      <c r="S782" s="2">
        <v>0</v>
      </c>
    </row>
    <row r="783" spans="19:19">
      <c r="S783" s="2">
        <v>1</v>
      </c>
    </row>
    <row r="784" spans="19:19">
      <c r="S784" s="2">
        <v>1</v>
      </c>
    </row>
    <row r="785" spans="19:19">
      <c r="S785" s="2">
        <v>0</v>
      </c>
    </row>
    <row r="786" spans="19:19">
      <c r="S786" s="2">
        <v>0</v>
      </c>
    </row>
    <row r="787" spans="19:19">
      <c r="S787" s="2">
        <v>0</v>
      </c>
    </row>
    <row r="788" spans="19:19">
      <c r="S788" s="2">
        <v>1</v>
      </c>
    </row>
    <row r="789" spans="19:19">
      <c r="S789" s="2">
        <v>0</v>
      </c>
    </row>
    <row r="790" spans="19:19">
      <c r="S790" s="2">
        <v>0</v>
      </c>
    </row>
    <row r="791" spans="19:19">
      <c r="S791" s="2">
        <v>0</v>
      </c>
    </row>
    <row r="792" spans="19:19">
      <c r="S792" s="2">
        <v>0</v>
      </c>
    </row>
    <row r="793" spans="19:19">
      <c r="S793" s="2">
        <v>1</v>
      </c>
    </row>
    <row r="794" spans="19:19">
      <c r="S794" s="2">
        <v>0</v>
      </c>
    </row>
    <row r="795" spans="19:19">
      <c r="S795" s="2">
        <v>1</v>
      </c>
    </row>
    <row r="796" spans="19:19">
      <c r="S796" s="2">
        <v>0</v>
      </c>
    </row>
    <row r="797" spans="19:19">
      <c r="S797" s="2">
        <v>0</v>
      </c>
    </row>
    <row r="798" spans="19:19">
      <c r="S798" s="2">
        <v>0</v>
      </c>
    </row>
    <row r="799" spans="19:19">
      <c r="S799" s="2">
        <v>0</v>
      </c>
    </row>
    <row r="800" spans="19:19">
      <c r="S800" s="2">
        <v>0</v>
      </c>
    </row>
    <row r="801" spans="19:19">
      <c r="S801" s="2">
        <v>0</v>
      </c>
    </row>
    <row r="802" spans="19:19">
      <c r="S802" s="2">
        <v>0</v>
      </c>
    </row>
    <row r="803" spans="19:19">
      <c r="S803" s="2">
        <v>0</v>
      </c>
    </row>
    <row r="804" spans="19:19">
      <c r="S804" s="2">
        <v>0</v>
      </c>
    </row>
    <row r="805" spans="19:19">
      <c r="S805" s="2">
        <v>0</v>
      </c>
    </row>
    <row r="806" spans="19:19">
      <c r="S806" s="2">
        <v>0</v>
      </c>
    </row>
    <row r="807" spans="19:19">
      <c r="S807" s="2">
        <v>0</v>
      </c>
    </row>
    <row r="808" spans="19:19">
      <c r="S808" s="2">
        <v>1</v>
      </c>
    </row>
    <row r="809" spans="19:19">
      <c r="S809" s="2">
        <v>0</v>
      </c>
    </row>
    <row r="810" spans="19:19">
      <c r="S810" s="2">
        <v>0</v>
      </c>
    </row>
    <row r="811" spans="19:19">
      <c r="S811" s="2">
        <v>0</v>
      </c>
    </row>
    <row r="812" spans="19:19">
      <c r="S812" s="2">
        <v>0</v>
      </c>
    </row>
    <row r="813" spans="19:19">
      <c r="S813" s="2">
        <v>1</v>
      </c>
    </row>
    <row r="814" spans="19:19">
      <c r="S814" s="2">
        <v>1</v>
      </c>
    </row>
    <row r="815" spans="19:19">
      <c r="S815" s="2">
        <v>0</v>
      </c>
    </row>
    <row r="816" spans="19:19">
      <c r="S816" s="2">
        <v>0</v>
      </c>
    </row>
    <row r="817" spans="19:19">
      <c r="S817" s="2">
        <v>0</v>
      </c>
    </row>
    <row r="818" spans="19:19">
      <c r="S818" s="2">
        <v>0</v>
      </c>
    </row>
    <row r="819" spans="19:19">
      <c r="S819" s="2">
        <v>0</v>
      </c>
    </row>
    <row r="820" spans="19:19">
      <c r="S820" s="2">
        <v>0</v>
      </c>
    </row>
    <row r="821" spans="19:19">
      <c r="S821" s="2">
        <v>0</v>
      </c>
    </row>
    <row r="822" spans="19:19">
      <c r="S822" s="2">
        <v>0</v>
      </c>
    </row>
    <row r="823" spans="19:19">
      <c r="S823" s="2">
        <v>1</v>
      </c>
    </row>
    <row r="824" spans="19:19">
      <c r="S824" s="2">
        <v>0</v>
      </c>
    </row>
    <row r="825" spans="19:19">
      <c r="S825" s="2">
        <v>0</v>
      </c>
    </row>
    <row r="826" spans="19:19">
      <c r="S826" s="2">
        <v>0</v>
      </c>
    </row>
    <row r="827" spans="19:19">
      <c r="S827" s="2">
        <v>0</v>
      </c>
    </row>
    <row r="828" spans="19:19">
      <c r="S828" s="2">
        <v>1</v>
      </c>
    </row>
    <row r="829" spans="19:19">
      <c r="S829" s="2">
        <v>0</v>
      </c>
    </row>
    <row r="830" spans="19:19">
      <c r="S830" s="2">
        <v>0</v>
      </c>
    </row>
    <row r="831" spans="19:19">
      <c r="S831" s="2">
        <v>0</v>
      </c>
    </row>
    <row r="832" spans="19:19">
      <c r="S832" s="2">
        <v>1</v>
      </c>
    </row>
    <row r="833" spans="19:19">
      <c r="S833" s="2">
        <v>0</v>
      </c>
    </row>
    <row r="834" spans="19:19">
      <c r="S834" s="2">
        <v>0</v>
      </c>
    </row>
    <row r="835" spans="19:19">
      <c r="S835" s="2">
        <v>0</v>
      </c>
    </row>
    <row r="836" spans="19:19">
      <c r="S836" s="2">
        <v>0</v>
      </c>
    </row>
    <row r="837" spans="19:19">
      <c r="S837" s="2">
        <v>0</v>
      </c>
    </row>
    <row r="838" spans="19:19">
      <c r="S838" s="2">
        <v>0</v>
      </c>
    </row>
    <row r="839" spans="19:19">
      <c r="S839" s="2">
        <v>0</v>
      </c>
    </row>
    <row r="840" spans="19:19">
      <c r="S840" s="2">
        <v>1</v>
      </c>
    </row>
    <row r="841" spans="19:19">
      <c r="S841" s="2">
        <v>1</v>
      </c>
    </row>
    <row r="842" spans="19:19">
      <c r="S842" s="2">
        <v>1</v>
      </c>
    </row>
    <row r="843" spans="19:19">
      <c r="S843" s="2">
        <v>1</v>
      </c>
    </row>
    <row r="844" spans="19:19">
      <c r="S844" s="2">
        <v>0</v>
      </c>
    </row>
    <row r="845" spans="19:19">
      <c r="S845" s="2">
        <v>0</v>
      </c>
    </row>
    <row r="846" spans="19:19">
      <c r="S846" s="2">
        <v>0</v>
      </c>
    </row>
    <row r="847" spans="19:19">
      <c r="S847" s="2">
        <v>0</v>
      </c>
    </row>
    <row r="848" spans="19:19">
      <c r="S848" s="2">
        <v>1</v>
      </c>
    </row>
    <row r="849" spans="19:19">
      <c r="S849" s="2">
        <v>0</v>
      </c>
    </row>
    <row r="850" spans="19:19">
      <c r="S850" s="2">
        <v>0</v>
      </c>
    </row>
    <row r="851" spans="19:19">
      <c r="S851" s="2">
        <v>0</v>
      </c>
    </row>
    <row r="852" spans="19:19">
      <c r="S852" s="2">
        <v>0</v>
      </c>
    </row>
    <row r="853" spans="19:19">
      <c r="S853" s="2">
        <v>0</v>
      </c>
    </row>
    <row r="854" spans="19:19">
      <c r="S854" s="2">
        <v>0</v>
      </c>
    </row>
    <row r="855" spans="19:19">
      <c r="S855" s="2">
        <v>0</v>
      </c>
    </row>
    <row r="856" spans="19:19">
      <c r="S856" s="2">
        <v>0</v>
      </c>
    </row>
    <row r="857" spans="19:19">
      <c r="S857" s="2">
        <v>0</v>
      </c>
    </row>
    <row r="858" spans="19:19">
      <c r="S858" s="2">
        <v>0</v>
      </c>
    </row>
    <row r="859" spans="19:19">
      <c r="S859" s="2">
        <v>0</v>
      </c>
    </row>
    <row r="860" spans="19:19">
      <c r="S860" s="2">
        <v>0</v>
      </c>
    </row>
    <row r="861" spans="19:19">
      <c r="S861" s="2">
        <v>1</v>
      </c>
    </row>
    <row r="862" spans="19:19">
      <c r="S862" s="2">
        <v>0</v>
      </c>
    </row>
    <row r="863" spans="19:19">
      <c r="S863" s="2">
        <v>0</v>
      </c>
    </row>
    <row r="864" spans="19:19">
      <c r="S864" s="2">
        <v>0</v>
      </c>
    </row>
    <row r="865" spans="19:19">
      <c r="S865" s="2">
        <v>0</v>
      </c>
    </row>
    <row r="866" spans="19:19">
      <c r="S866" s="2">
        <v>0</v>
      </c>
    </row>
    <row r="867" spans="19:19">
      <c r="S867" s="2">
        <v>0</v>
      </c>
    </row>
    <row r="868" spans="19:19">
      <c r="S868" s="2">
        <v>1</v>
      </c>
    </row>
    <row r="869" spans="19:19">
      <c r="S869" s="2">
        <v>0</v>
      </c>
    </row>
    <row r="870" spans="19:19">
      <c r="S870" s="2">
        <v>0</v>
      </c>
    </row>
    <row r="871" spans="19:19">
      <c r="S871" s="2">
        <v>0</v>
      </c>
    </row>
    <row r="872" spans="19:19">
      <c r="S872" s="2">
        <v>0</v>
      </c>
    </row>
    <row r="873" spans="19:19">
      <c r="S873" s="2">
        <v>0</v>
      </c>
    </row>
    <row r="874" spans="19:19">
      <c r="S874" s="2">
        <v>0</v>
      </c>
    </row>
    <row r="875" spans="19:19">
      <c r="S875" s="2">
        <v>1</v>
      </c>
    </row>
    <row r="876" spans="19:19">
      <c r="S876" s="2">
        <v>1</v>
      </c>
    </row>
    <row r="877" spans="19:19">
      <c r="S877" s="2">
        <v>0</v>
      </c>
    </row>
    <row r="878" spans="19:19">
      <c r="S878" s="2">
        <v>1</v>
      </c>
    </row>
    <row r="879" spans="19:19">
      <c r="S879" s="2">
        <v>0</v>
      </c>
    </row>
    <row r="880" spans="19:19">
      <c r="S880" s="2">
        <v>0</v>
      </c>
    </row>
    <row r="881" spans="19:19">
      <c r="S881" s="2">
        <v>0</v>
      </c>
    </row>
    <row r="882" spans="19:19">
      <c r="S882" s="2">
        <v>0</v>
      </c>
    </row>
    <row r="883" spans="19:19">
      <c r="S883" s="2">
        <v>0</v>
      </c>
    </row>
    <row r="884" spans="19:19">
      <c r="S884" s="2">
        <v>0</v>
      </c>
    </row>
    <row r="885" spans="19:19">
      <c r="S885" s="2">
        <v>0</v>
      </c>
    </row>
    <row r="886" spans="19:19">
      <c r="S886" s="2">
        <v>0</v>
      </c>
    </row>
    <row r="887" spans="19:19">
      <c r="S887" s="2">
        <v>0</v>
      </c>
    </row>
    <row r="888" spans="19:19">
      <c r="S888" s="2">
        <v>0</v>
      </c>
    </row>
    <row r="889" spans="19:19">
      <c r="S889" s="2">
        <v>0</v>
      </c>
    </row>
    <row r="890" spans="19:19">
      <c r="S890" s="2">
        <v>0</v>
      </c>
    </row>
    <row r="891" spans="19:19">
      <c r="S891" s="2">
        <v>0</v>
      </c>
    </row>
    <row r="892" spans="19:19">
      <c r="S892" s="2">
        <v>1</v>
      </c>
    </row>
    <row r="893" spans="19:19">
      <c r="S893" s="2">
        <v>0</v>
      </c>
    </row>
    <row r="894" spans="19:19">
      <c r="S894" s="2">
        <v>1</v>
      </c>
    </row>
    <row r="895" spans="19:19">
      <c r="S895" s="2">
        <v>0</v>
      </c>
    </row>
    <row r="896" spans="19:19">
      <c r="S896" s="2">
        <v>0</v>
      </c>
    </row>
    <row r="897" spans="19:19">
      <c r="S897" s="2">
        <v>0</v>
      </c>
    </row>
    <row r="898" spans="19:19">
      <c r="S898" s="2">
        <v>0</v>
      </c>
    </row>
    <row r="899" spans="19:19">
      <c r="S899" s="2">
        <v>0</v>
      </c>
    </row>
    <row r="900" spans="19:19">
      <c r="S900" s="2">
        <v>0</v>
      </c>
    </row>
    <row r="901" spans="19:19">
      <c r="S901" s="2">
        <v>0</v>
      </c>
    </row>
    <row r="902" spans="19:19">
      <c r="S902" s="2">
        <v>1</v>
      </c>
    </row>
    <row r="903" spans="19:19">
      <c r="S903" s="2">
        <v>0</v>
      </c>
    </row>
    <row r="904" spans="19:19">
      <c r="S904" s="2">
        <v>0</v>
      </c>
    </row>
    <row r="905" spans="19:19">
      <c r="S905" s="2">
        <v>0</v>
      </c>
    </row>
    <row r="906" spans="19:19">
      <c r="S906" s="2">
        <v>1</v>
      </c>
    </row>
    <row r="907" spans="19:19">
      <c r="S907" s="2">
        <v>0</v>
      </c>
    </row>
    <row r="908" spans="19:19">
      <c r="S908" s="2">
        <v>1</v>
      </c>
    </row>
    <row r="909" spans="19:19">
      <c r="S909" s="2">
        <v>0</v>
      </c>
    </row>
    <row r="910" spans="19:19">
      <c r="S910" s="2">
        <v>0</v>
      </c>
    </row>
    <row r="911" spans="19:19">
      <c r="S911" s="2">
        <v>0</v>
      </c>
    </row>
    <row r="912" spans="19:19">
      <c r="S912" s="2">
        <v>0</v>
      </c>
    </row>
    <row r="913" spans="19:19">
      <c r="S913" s="2">
        <v>1</v>
      </c>
    </row>
    <row r="914" spans="19:19">
      <c r="S914" s="2">
        <v>0</v>
      </c>
    </row>
    <row r="915" spans="19:19">
      <c r="S915" s="2">
        <v>0</v>
      </c>
    </row>
    <row r="916" spans="19:19">
      <c r="S916" s="2">
        <v>1</v>
      </c>
    </row>
    <row r="917" spans="19:19">
      <c r="S917" s="2">
        <v>1</v>
      </c>
    </row>
    <row r="918" spans="19:19">
      <c r="S918" s="2">
        <v>0</v>
      </c>
    </row>
    <row r="919" spans="19:19">
      <c r="S919" s="2">
        <v>0</v>
      </c>
    </row>
    <row r="920" spans="19:19">
      <c r="S920" s="2">
        <v>0</v>
      </c>
    </row>
    <row r="921" spans="19:19">
      <c r="S921" s="2">
        <v>0</v>
      </c>
    </row>
    <row r="922" spans="19:19">
      <c r="S922" s="2">
        <v>1</v>
      </c>
    </row>
    <row r="923" spans="19:19">
      <c r="S923" s="2">
        <v>1</v>
      </c>
    </row>
    <row r="924" spans="19:19">
      <c r="S924" s="2">
        <v>0</v>
      </c>
    </row>
    <row r="925" spans="19:19">
      <c r="S925" s="2">
        <v>1</v>
      </c>
    </row>
    <row r="926" spans="19:19">
      <c r="S926" s="2">
        <v>0</v>
      </c>
    </row>
    <row r="927" spans="19:19">
      <c r="S927" s="2">
        <v>0</v>
      </c>
    </row>
    <row r="928" spans="19:19">
      <c r="S928" s="2">
        <v>0</v>
      </c>
    </row>
    <row r="929" spans="19:19">
      <c r="S929" s="2">
        <v>1</v>
      </c>
    </row>
    <row r="930" spans="19:19">
      <c r="S930" s="2">
        <v>0</v>
      </c>
    </row>
    <row r="931" spans="19:19">
      <c r="S931" s="2">
        <v>0</v>
      </c>
    </row>
    <row r="932" spans="19:19">
      <c r="S932" s="2">
        <v>1</v>
      </c>
    </row>
    <row r="933" spans="19:19">
      <c r="S933" s="2">
        <v>0</v>
      </c>
    </row>
    <row r="934" spans="19:19">
      <c r="S934" s="2">
        <v>0</v>
      </c>
    </row>
    <row r="935" spans="19:19">
      <c r="S935" s="2">
        <v>0</v>
      </c>
    </row>
    <row r="936" spans="19:19">
      <c r="S936" s="2">
        <v>0</v>
      </c>
    </row>
    <row r="937" spans="19:19">
      <c r="S937" s="2">
        <v>0</v>
      </c>
    </row>
    <row r="938" spans="19:19">
      <c r="S938" s="2">
        <v>0</v>
      </c>
    </row>
    <row r="939" spans="19:19">
      <c r="S939" s="2">
        <v>0</v>
      </c>
    </row>
    <row r="940" spans="19:19">
      <c r="S940" s="2">
        <v>0</v>
      </c>
    </row>
    <row r="941" spans="19:19">
      <c r="S941" s="2">
        <v>0</v>
      </c>
    </row>
    <row r="942" spans="19:19">
      <c r="S942" s="2">
        <v>0</v>
      </c>
    </row>
    <row r="943" spans="19:19">
      <c r="S943" s="2">
        <v>0</v>
      </c>
    </row>
    <row r="944" spans="19:19">
      <c r="S944" s="2">
        <v>1</v>
      </c>
    </row>
    <row r="945" spans="19:19">
      <c r="S945" s="2">
        <v>0</v>
      </c>
    </row>
    <row r="946" spans="19:19">
      <c r="S946" s="2">
        <v>0</v>
      </c>
    </row>
    <row r="947" spans="19:19">
      <c r="S947" s="2">
        <v>0</v>
      </c>
    </row>
    <row r="948" spans="19:19">
      <c r="S948" s="2">
        <v>1</v>
      </c>
    </row>
    <row r="949" spans="19:19">
      <c r="S949" s="2">
        <v>0</v>
      </c>
    </row>
    <row r="950" spans="19:19">
      <c r="S950" s="2">
        <v>0</v>
      </c>
    </row>
    <row r="951" spans="19:19">
      <c r="S951" s="2">
        <v>0</v>
      </c>
    </row>
    <row r="952" spans="19:19">
      <c r="S952" s="2">
        <v>0</v>
      </c>
    </row>
    <row r="953" spans="19:19">
      <c r="S953" s="2">
        <v>1</v>
      </c>
    </row>
    <row r="954" spans="19:19">
      <c r="S954" s="2">
        <v>0</v>
      </c>
    </row>
    <row r="955" spans="19:19">
      <c r="S955" s="2">
        <v>0</v>
      </c>
    </row>
    <row r="956" spans="19:19">
      <c r="S956" s="2">
        <v>0</v>
      </c>
    </row>
    <row r="957" spans="19:19">
      <c r="S957" s="2">
        <v>0</v>
      </c>
    </row>
    <row r="958" spans="19:19">
      <c r="S958" s="2">
        <v>1</v>
      </c>
    </row>
    <row r="959" spans="19:19">
      <c r="S959" s="2">
        <v>0</v>
      </c>
    </row>
    <row r="960" spans="19:19">
      <c r="S960" s="2">
        <v>0</v>
      </c>
    </row>
    <row r="961" spans="19:19">
      <c r="S961" s="2">
        <v>0</v>
      </c>
    </row>
    <row r="962" spans="19:19">
      <c r="S962" s="2">
        <v>0</v>
      </c>
    </row>
    <row r="963" spans="19:19">
      <c r="S963" s="2">
        <v>0</v>
      </c>
    </row>
    <row r="964" spans="19:19">
      <c r="S964" s="2">
        <v>0</v>
      </c>
    </row>
    <row r="965" spans="19:19">
      <c r="S965" s="2">
        <v>1</v>
      </c>
    </row>
    <row r="966" spans="19:19">
      <c r="S966" s="2">
        <v>1</v>
      </c>
    </row>
    <row r="967" spans="19:19">
      <c r="S967" s="2">
        <v>1</v>
      </c>
    </row>
    <row r="968" spans="19:19">
      <c r="S968" s="2">
        <v>0</v>
      </c>
    </row>
    <row r="969" spans="19:19">
      <c r="S969" s="2">
        <v>0</v>
      </c>
    </row>
    <row r="970" spans="19:19">
      <c r="S970" s="2">
        <v>0</v>
      </c>
    </row>
    <row r="971" spans="19:19">
      <c r="S971" s="2">
        <v>0</v>
      </c>
    </row>
    <row r="972" spans="19:19">
      <c r="S972" s="2">
        <v>0</v>
      </c>
    </row>
    <row r="973" spans="19:19">
      <c r="S973" s="2">
        <v>0</v>
      </c>
    </row>
    <row r="974" spans="19:19">
      <c r="S974" s="2">
        <v>0</v>
      </c>
    </row>
    <row r="975" spans="19:19">
      <c r="S975" s="2">
        <v>0</v>
      </c>
    </row>
    <row r="976" spans="19:19">
      <c r="S976" s="2">
        <v>0</v>
      </c>
    </row>
    <row r="977" spans="19:19">
      <c r="S977" s="2">
        <v>0</v>
      </c>
    </row>
    <row r="978" spans="19:19">
      <c r="S978" s="2">
        <v>0</v>
      </c>
    </row>
    <row r="979" spans="19:19">
      <c r="S979" s="2">
        <v>0</v>
      </c>
    </row>
    <row r="980" spans="19:19">
      <c r="S980" s="2">
        <v>0</v>
      </c>
    </row>
    <row r="981" spans="19:19">
      <c r="S981" s="2">
        <v>0</v>
      </c>
    </row>
    <row r="982" spans="19:19">
      <c r="S982" s="2">
        <v>0</v>
      </c>
    </row>
    <row r="983" spans="19:19">
      <c r="S983" s="2">
        <v>0</v>
      </c>
    </row>
    <row r="984" spans="19:19">
      <c r="S984" s="2">
        <v>0</v>
      </c>
    </row>
    <row r="985" spans="19:19">
      <c r="S985" s="2">
        <v>1</v>
      </c>
    </row>
    <row r="986" spans="19:19">
      <c r="S986" s="2">
        <v>0</v>
      </c>
    </row>
    <row r="987" spans="19:19">
      <c r="S987" s="2">
        <v>1</v>
      </c>
    </row>
    <row r="988" spans="19:19">
      <c r="S988" s="2">
        <v>0</v>
      </c>
    </row>
    <row r="989" spans="19:19">
      <c r="S989" s="2">
        <v>0</v>
      </c>
    </row>
    <row r="990" spans="19:19">
      <c r="S990" s="2">
        <v>0</v>
      </c>
    </row>
    <row r="991" spans="19:19">
      <c r="S991" s="2">
        <v>0</v>
      </c>
    </row>
    <row r="992" spans="19:19">
      <c r="S992" s="2">
        <v>0</v>
      </c>
    </row>
    <row r="993" spans="19:19">
      <c r="S993" s="2">
        <v>0</v>
      </c>
    </row>
    <row r="994" spans="19:19">
      <c r="S994" s="2">
        <v>0</v>
      </c>
    </row>
    <row r="995" spans="19:19">
      <c r="S995" s="2">
        <v>0</v>
      </c>
    </row>
    <row r="996" spans="19:19">
      <c r="S996" s="2">
        <v>1</v>
      </c>
    </row>
    <row r="997" spans="19:19">
      <c r="S997" s="2">
        <v>0</v>
      </c>
    </row>
    <row r="998" spans="19:19">
      <c r="S998" s="2">
        <v>0</v>
      </c>
    </row>
    <row r="999" spans="19:19">
      <c r="S999" s="2">
        <v>0</v>
      </c>
    </row>
    <row r="1000" spans="19:19">
      <c r="S1000" s="2">
        <v>0</v>
      </c>
    </row>
    <row r="1001" spans="19:19">
      <c r="S1001" s="2">
        <v>0</v>
      </c>
    </row>
    <row r="1002" spans="19:19">
      <c r="S1002" s="2">
        <v>0</v>
      </c>
    </row>
    <row r="1003" spans="19:19">
      <c r="S1003" s="2">
        <v>1</v>
      </c>
    </row>
    <row r="1004" spans="19:19">
      <c r="S1004" s="2">
        <v>0</v>
      </c>
    </row>
    <row r="1005" spans="19:19">
      <c r="S1005" s="2">
        <v>0</v>
      </c>
    </row>
    <row r="1006" spans="19:19">
      <c r="S1006" s="2">
        <v>1</v>
      </c>
    </row>
    <row r="1007" spans="19:19">
      <c r="S1007" s="2">
        <v>0</v>
      </c>
    </row>
    <row r="1008" spans="19:19">
      <c r="S1008" s="2">
        <v>0</v>
      </c>
    </row>
    <row r="1009" spans="19:19">
      <c r="S1009" s="2">
        <v>1</v>
      </c>
    </row>
    <row r="1010" spans="19:19">
      <c r="S1010" s="2">
        <v>0</v>
      </c>
    </row>
    <row r="1011" spans="19:19">
      <c r="S1011" s="2">
        <v>1</v>
      </c>
    </row>
    <row r="1012" spans="19:19">
      <c r="S1012" s="2">
        <v>0</v>
      </c>
    </row>
    <row r="1013" spans="19:19">
      <c r="S1013" s="2">
        <v>0</v>
      </c>
    </row>
    <row r="1014" spans="19:19">
      <c r="S1014" s="2">
        <v>0</v>
      </c>
    </row>
    <row r="1015" spans="19:19">
      <c r="S1015" s="2">
        <v>1</v>
      </c>
    </row>
    <row r="1016" spans="19:19">
      <c r="S1016" s="2">
        <v>0</v>
      </c>
    </row>
    <row r="1017" spans="19:19">
      <c r="S1017" s="2">
        <v>0</v>
      </c>
    </row>
    <row r="1018" spans="19:19">
      <c r="S1018" s="2">
        <v>0</v>
      </c>
    </row>
    <row r="1019" spans="19:19">
      <c r="S1019" s="2">
        <v>0</v>
      </c>
    </row>
    <row r="1020" spans="19:19">
      <c r="S1020" s="2">
        <v>0</v>
      </c>
    </row>
    <row r="1021" spans="19:19">
      <c r="S1021" s="2">
        <v>0</v>
      </c>
    </row>
    <row r="1022" spans="19:19">
      <c r="S1022" s="2">
        <v>1</v>
      </c>
    </row>
    <row r="1023" spans="19:19">
      <c r="S1023" s="2">
        <v>0</v>
      </c>
    </row>
    <row r="1024" spans="19:19">
      <c r="S1024" s="2">
        <v>0</v>
      </c>
    </row>
    <row r="1025" spans="19:19">
      <c r="S1025" s="2">
        <v>0</v>
      </c>
    </row>
    <row r="1026" spans="19:19">
      <c r="S1026" s="2">
        <v>0</v>
      </c>
    </row>
    <row r="1027" spans="19:19">
      <c r="S1027" s="2">
        <v>0</v>
      </c>
    </row>
    <row r="1028" spans="19:19">
      <c r="S1028" s="2">
        <v>0</v>
      </c>
    </row>
    <row r="1029" spans="19:19">
      <c r="S1029" s="2">
        <v>0</v>
      </c>
    </row>
    <row r="1030" spans="19:19">
      <c r="S1030" s="2">
        <v>1</v>
      </c>
    </row>
    <row r="1031" spans="19:19">
      <c r="S1031" s="2">
        <v>0</v>
      </c>
    </row>
    <row r="1032" spans="19:19">
      <c r="S1032" s="2">
        <v>0</v>
      </c>
    </row>
    <row r="1033" spans="19:19">
      <c r="S1033" s="2">
        <v>0</v>
      </c>
    </row>
    <row r="1034" spans="19:19">
      <c r="S1034" s="2">
        <v>0</v>
      </c>
    </row>
    <row r="1035" spans="19:19">
      <c r="S1035" s="2">
        <v>1</v>
      </c>
    </row>
    <row r="1036" spans="19:19">
      <c r="S1036" s="2">
        <v>1</v>
      </c>
    </row>
    <row r="1037" spans="19:19">
      <c r="S1037" s="2">
        <v>0</v>
      </c>
    </row>
    <row r="1038" spans="19:19">
      <c r="S1038" s="2">
        <v>0</v>
      </c>
    </row>
    <row r="1039" spans="19:19">
      <c r="S1039" s="2">
        <v>0</v>
      </c>
    </row>
    <row r="1040" spans="19:19">
      <c r="S1040" s="2">
        <v>0</v>
      </c>
    </row>
    <row r="1041" spans="19:19">
      <c r="S1041" s="2">
        <v>1</v>
      </c>
    </row>
    <row r="1042" spans="19:19">
      <c r="S1042" s="2">
        <v>0</v>
      </c>
    </row>
    <row r="1043" spans="19:19">
      <c r="S1043" s="2">
        <v>0</v>
      </c>
    </row>
    <row r="1044" spans="19:19">
      <c r="S1044" s="2">
        <v>1</v>
      </c>
    </row>
    <row r="1045" spans="19:19">
      <c r="S1045" s="2">
        <v>1</v>
      </c>
    </row>
    <row r="1046" spans="19:19">
      <c r="S1046" s="2">
        <v>0</v>
      </c>
    </row>
    <row r="1047" spans="19:19">
      <c r="S1047" s="2">
        <v>0</v>
      </c>
    </row>
    <row r="1048" spans="19:19">
      <c r="S1048" s="2">
        <v>1</v>
      </c>
    </row>
    <row r="1049" spans="19:19">
      <c r="S1049" s="2">
        <v>0</v>
      </c>
    </row>
    <row r="1050" spans="19:19">
      <c r="S1050" s="2">
        <v>0</v>
      </c>
    </row>
    <row r="1051" spans="19:19">
      <c r="S1051" s="2">
        <v>1</v>
      </c>
    </row>
    <row r="1052" spans="19:19">
      <c r="S1052" s="2">
        <v>0</v>
      </c>
    </row>
    <row r="1053" spans="19:19">
      <c r="S1053" s="2">
        <v>0</v>
      </c>
    </row>
    <row r="1054" spans="19:19">
      <c r="S1054" s="2">
        <v>0</v>
      </c>
    </row>
    <row r="1055" spans="19:19">
      <c r="S1055" s="2">
        <v>0</v>
      </c>
    </row>
    <row r="1056" spans="19:19">
      <c r="S1056" s="2">
        <v>0</v>
      </c>
    </row>
    <row r="1057" spans="19:19">
      <c r="S1057" s="2">
        <v>1</v>
      </c>
    </row>
    <row r="1058" spans="19:19">
      <c r="S1058" s="2">
        <v>0</v>
      </c>
    </row>
    <row r="1059" spans="19:19">
      <c r="S1059" s="2">
        <v>0</v>
      </c>
    </row>
    <row r="1060" spans="19:19">
      <c r="S1060" s="2">
        <v>1</v>
      </c>
    </row>
    <row r="1061" spans="19:19">
      <c r="S1061" s="2">
        <v>0</v>
      </c>
    </row>
    <row r="1062" spans="19:19">
      <c r="S1062" s="2">
        <v>0</v>
      </c>
    </row>
    <row r="1063" spans="19:19">
      <c r="S1063" s="2">
        <v>1</v>
      </c>
    </row>
    <row r="1064" spans="19:19">
      <c r="S1064" s="2">
        <v>0</v>
      </c>
    </row>
    <row r="1065" spans="19:19">
      <c r="S1065" s="2">
        <v>1</v>
      </c>
    </row>
    <row r="1066" spans="19:19">
      <c r="S1066" s="2">
        <v>0</v>
      </c>
    </row>
    <row r="1067" spans="19:19">
      <c r="S1067" s="2">
        <v>0</v>
      </c>
    </row>
    <row r="1068" spans="19:19">
      <c r="S1068" s="2">
        <v>0</v>
      </c>
    </row>
    <row r="1069" spans="19:19">
      <c r="S1069" s="2">
        <v>0</v>
      </c>
    </row>
    <row r="1070" spans="19:19">
      <c r="S1070" s="2">
        <v>0</v>
      </c>
    </row>
    <row r="1071" spans="19:19">
      <c r="S1071" s="2">
        <v>0</v>
      </c>
    </row>
    <row r="1072" spans="19:19">
      <c r="S1072" s="2">
        <v>0</v>
      </c>
    </row>
    <row r="1073" spans="19:19">
      <c r="S1073" s="2">
        <v>1</v>
      </c>
    </row>
    <row r="1074" spans="19:19">
      <c r="S1074" s="2">
        <v>0</v>
      </c>
    </row>
    <row r="1075" spans="19:19">
      <c r="S1075" s="2">
        <v>0</v>
      </c>
    </row>
    <row r="1076" spans="19:19">
      <c r="S1076" s="2">
        <v>1</v>
      </c>
    </row>
    <row r="1077" spans="19:19">
      <c r="S1077" s="2">
        <v>0</v>
      </c>
    </row>
    <row r="1078" spans="19:19">
      <c r="S1078" s="2">
        <v>0</v>
      </c>
    </row>
    <row r="1079" spans="19:19">
      <c r="S1079" s="2">
        <v>0</v>
      </c>
    </row>
    <row r="1080" spans="19:19">
      <c r="S1080" s="2">
        <v>0</v>
      </c>
    </row>
    <row r="1081" spans="19:19">
      <c r="S1081" s="2">
        <v>0</v>
      </c>
    </row>
    <row r="1082" spans="19:19">
      <c r="S1082" s="2">
        <v>1</v>
      </c>
    </row>
    <row r="1083" spans="19:19">
      <c r="S1083" s="2">
        <v>0</v>
      </c>
    </row>
    <row r="1084" spans="19:19">
      <c r="S1084" s="2">
        <v>0</v>
      </c>
    </row>
    <row r="1085" spans="19:19">
      <c r="S1085" s="2">
        <v>0</v>
      </c>
    </row>
    <row r="1086" spans="19:19">
      <c r="S1086" s="2">
        <v>1</v>
      </c>
    </row>
    <row r="1087" spans="19:19">
      <c r="S1087" s="2">
        <v>0</v>
      </c>
    </row>
    <row r="1088" spans="19:19">
      <c r="S1088" s="2">
        <v>0</v>
      </c>
    </row>
    <row r="1089" spans="19:19">
      <c r="S1089" s="2">
        <v>0</v>
      </c>
    </row>
    <row r="1090" spans="19:19">
      <c r="S1090" s="2">
        <v>0</v>
      </c>
    </row>
    <row r="1091" spans="19:19">
      <c r="S1091" s="2">
        <v>0</v>
      </c>
    </row>
    <row r="1092" spans="19:19">
      <c r="S1092" s="2">
        <v>0</v>
      </c>
    </row>
    <row r="1093" spans="19:19">
      <c r="S1093" s="2">
        <v>0</v>
      </c>
    </row>
    <row r="1094" spans="19:19">
      <c r="S1094" s="2">
        <v>0</v>
      </c>
    </row>
    <row r="1095" spans="19:19">
      <c r="S1095" s="2">
        <v>0</v>
      </c>
    </row>
    <row r="1096" spans="19:19">
      <c r="S1096" s="2">
        <v>0</v>
      </c>
    </row>
    <row r="1097" spans="19:19">
      <c r="S1097" s="2">
        <v>0</v>
      </c>
    </row>
    <row r="1098" spans="19:19">
      <c r="S1098" s="2">
        <v>1</v>
      </c>
    </row>
    <row r="1099" spans="19:19">
      <c r="S1099" s="2">
        <v>1</v>
      </c>
    </row>
    <row r="1100" spans="19:19">
      <c r="S1100" s="2">
        <v>0</v>
      </c>
    </row>
    <row r="1101" spans="19:19">
      <c r="S1101" s="2">
        <v>0</v>
      </c>
    </row>
    <row r="1102" spans="19:19">
      <c r="S1102" s="2">
        <v>0</v>
      </c>
    </row>
    <row r="1103" spans="19:19">
      <c r="S1103" s="2">
        <v>0</v>
      </c>
    </row>
    <row r="1104" spans="19:19">
      <c r="S1104" s="2">
        <v>0</v>
      </c>
    </row>
    <row r="1105" spans="19:19">
      <c r="S1105" s="2">
        <v>0</v>
      </c>
    </row>
    <row r="1106" spans="19:19">
      <c r="S1106" s="2">
        <v>0</v>
      </c>
    </row>
    <row r="1107" spans="19:19">
      <c r="S1107" s="2">
        <v>0</v>
      </c>
    </row>
    <row r="1108" spans="19:19">
      <c r="S1108" s="2">
        <v>0</v>
      </c>
    </row>
    <row r="1109" spans="19:19">
      <c r="S1109" s="2">
        <v>0</v>
      </c>
    </row>
    <row r="1110" spans="19:19">
      <c r="S1110" s="2">
        <v>0</v>
      </c>
    </row>
    <row r="1111" spans="19:19">
      <c r="S1111" s="2">
        <v>1</v>
      </c>
    </row>
    <row r="1112" spans="19:19">
      <c r="S1112" s="2">
        <v>0</v>
      </c>
    </row>
    <row r="1113" spans="19:19">
      <c r="S1113" s="2">
        <v>1</v>
      </c>
    </row>
    <row r="1114" spans="19:19">
      <c r="S1114" s="2">
        <v>0</v>
      </c>
    </row>
    <row r="1115" spans="19:19">
      <c r="S1115" s="2">
        <v>0</v>
      </c>
    </row>
    <row r="1116" spans="19:19">
      <c r="S1116" s="2">
        <v>0</v>
      </c>
    </row>
    <row r="1117" spans="19:19">
      <c r="S1117" s="2">
        <v>0</v>
      </c>
    </row>
    <row r="1118" spans="19:19">
      <c r="S1118" s="2">
        <v>0</v>
      </c>
    </row>
    <row r="1119" spans="19:19">
      <c r="S1119" s="2">
        <v>0</v>
      </c>
    </row>
    <row r="1120" spans="19:19">
      <c r="S1120" s="2">
        <v>0</v>
      </c>
    </row>
    <row r="1121" spans="19:19">
      <c r="S1121" s="2">
        <v>0</v>
      </c>
    </row>
    <row r="1122" spans="19:19">
      <c r="S1122" s="2">
        <v>0</v>
      </c>
    </row>
    <row r="1123" spans="19:19">
      <c r="S1123" s="2">
        <v>0</v>
      </c>
    </row>
    <row r="1124" spans="19:19">
      <c r="S1124" s="2">
        <v>1</v>
      </c>
    </row>
    <row r="1125" spans="19:19">
      <c r="S1125" s="2">
        <v>0</v>
      </c>
    </row>
    <row r="1126" spans="19:19">
      <c r="S1126" s="2">
        <v>0</v>
      </c>
    </row>
    <row r="1127" spans="19:19">
      <c r="S1127" s="2">
        <v>0</v>
      </c>
    </row>
    <row r="1128" spans="19:19">
      <c r="S1128" s="2">
        <v>0</v>
      </c>
    </row>
    <row r="1129" spans="19:19">
      <c r="S1129" s="2">
        <v>0</v>
      </c>
    </row>
    <row r="1130" spans="19:19">
      <c r="S1130" s="2">
        <v>1</v>
      </c>
    </row>
    <row r="1131" spans="19:19">
      <c r="S1131" s="2">
        <v>0</v>
      </c>
    </row>
    <row r="1132" spans="19:19">
      <c r="S1132" s="2">
        <v>0</v>
      </c>
    </row>
    <row r="1133" spans="19:19">
      <c r="S1133" s="2">
        <v>1</v>
      </c>
    </row>
    <row r="1134" spans="19:19">
      <c r="S1134" s="2">
        <v>0</v>
      </c>
    </row>
    <row r="1135" spans="19:19">
      <c r="S1135" s="2">
        <v>0</v>
      </c>
    </row>
    <row r="1136" spans="19:19">
      <c r="S1136" s="2">
        <v>0</v>
      </c>
    </row>
    <row r="1137" spans="19:19">
      <c r="S1137" s="2">
        <v>1</v>
      </c>
    </row>
    <row r="1138" spans="19:19">
      <c r="S1138" s="2">
        <v>0</v>
      </c>
    </row>
    <row r="1139" spans="19:19">
      <c r="S1139" s="2">
        <v>1</v>
      </c>
    </row>
    <row r="1140" spans="19:19">
      <c r="S1140" s="2">
        <v>0</v>
      </c>
    </row>
    <row r="1144" spans="19:19">
      <c r="S1144" s="2">
        <f>SUM(_xlfn.ANCHORARRAY(S141))</f>
        <v>221</v>
      </c>
    </row>
  </sheetData>
  <mergeCells count="9">
    <mergeCell ref="G13:K13"/>
    <mergeCell ref="G14:K14"/>
    <mergeCell ref="I17:K20"/>
    <mergeCell ref="B2:K2"/>
    <mergeCell ref="B4:K4"/>
    <mergeCell ref="B5:K5"/>
    <mergeCell ref="B6:K6"/>
    <mergeCell ref="G11:K11"/>
    <mergeCell ref="G12:K12"/>
  </mergeCells>
  <phoneticPr fontId="2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topLeftCell="A4" zoomScale="85" zoomScaleNormal="85" zoomScaleSheetLayoutView="100" workbookViewId="0">
      <selection activeCell="E13" sqref="E13"/>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6" t="s">
        <v>31</v>
      </c>
      <c r="C2" s="57"/>
      <c r="D2" s="57"/>
      <c r="E2" s="57"/>
      <c r="F2" s="57"/>
      <c r="G2" s="57"/>
      <c r="H2" s="57"/>
      <c r="I2" s="57"/>
      <c r="J2" s="57"/>
      <c r="K2" s="58"/>
    </row>
    <row r="3" spans="2:11" ht="15" customHeight="1">
      <c r="B3" s="1"/>
      <c r="C3" s="1"/>
      <c r="D3" s="1"/>
      <c r="E3" s="1"/>
      <c r="F3" s="1"/>
      <c r="G3" s="1"/>
      <c r="H3" s="1"/>
      <c r="I3" s="1"/>
    </row>
    <row r="4" spans="2:11" ht="24" customHeight="1">
      <c r="B4" s="59" t="s">
        <v>8</v>
      </c>
      <c r="C4" s="60"/>
      <c r="D4" s="60"/>
      <c r="E4" s="60"/>
      <c r="F4" s="60"/>
      <c r="G4" s="60"/>
      <c r="H4" s="60"/>
      <c r="I4" s="60"/>
      <c r="J4" s="60"/>
      <c r="K4" s="61"/>
    </row>
    <row r="5" spans="2:11" ht="53.25" customHeight="1">
      <c r="B5" s="62" t="s">
        <v>2353</v>
      </c>
      <c r="C5" s="63"/>
      <c r="D5" s="63"/>
      <c r="E5" s="63"/>
      <c r="F5" s="63"/>
      <c r="G5" s="63"/>
      <c r="H5" s="63"/>
      <c r="I5" s="63"/>
      <c r="J5" s="63"/>
      <c r="K5" s="64"/>
    </row>
    <row r="6" spans="2:11" ht="25.5" customHeight="1">
      <c r="B6" s="59" t="s">
        <v>9</v>
      </c>
      <c r="C6" s="60"/>
      <c r="D6" s="60"/>
      <c r="E6" s="60"/>
      <c r="F6" s="60"/>
      <c r="G6" s="60"/>
      <c r="H6" s="60"/>
      <c r="I6" s="60"/>
      <c r="J6" s="60"/>
      <c r="K6" s="61"/>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2518</v>
      </c>
      <c r="F11" s="28"/>
      <c r="G11" s="53" t="s">
        <v>2251</v>
      </c>
      <c r="H11" s="54"/>
      <c r="I11" s="54"/>
      <c r="J11" s="54"/>
      <c r="K11" s="55"/>
    </row>
    <row r="12" spans="2:11" ht="42" customHeight="1">
      <c r="B12" s="13" t="s">
        <v>22</v>
      </c>
      <c r="C12" s="19" t="s">
        <v>6</v>
      </c>
      <c r="D12" s="14">
        <v>10</v>
      </c>
      <c r="E12" s="37" t="s">
        <v>2375</v>
      </c>
      <c r="F12" s="28"/>
      <c r="G12" s="65" t="s">
        <v>1136</v>
      </c>
      <c r="H12" s="65"/>
      <c r="I12" s="65"/>
      <c r="J12" s="65"/>
      <c r="K12" s="65"/>
    </row>
    <row r="13" spans="2:11" ht="42" customHeight="1">
      <c r="B13" s="18" t="s">
        <v>23</v>
      </c>
      <c r="C13" s="19" t="s">
        <v>6</v>
      </c>
      <c r="D13" s="14">
        <v>10</v>
      </c>
      <c r="E13" s="38" t="s">
        <v>507</v>
      </c>
      <c r="F13" s="28"/>
      <c r="G13" s="53" t="s">
        <v>2354</v>
      </c>
      <c r="H13" s="54"/>
      <c r="I13" s="54"/>
      <c r="J13" s="54"/>
      <c r="K13" s="55"/>
    </row>
    <row r="14" spans="2:11" ht="52.5" customHeight="1">
      <c r="B14" s="13" t="s">
        <v>24</v>
      </c>
      <c r="C14" s="19">
        <v>6</v>
      </c>
      <c r="D14" s="14">
        <v>20</v>
      </c>
      <c r="E14" s="37" t="s">
        <v>1135</v>
      </c>
      <c r="F14" s="28"/>
      <c r="G14" s="53" t="s">
        <v>2355</v>
      </c>
      <c r="H14" s="54"/>
      <c r="I14" s="54"/>
      <c r="J14" s="54"/>
      <c r="K14" s="55"/>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52"/>
      <c r="J17" s="52"/>
      <c r="K17" s="52"/>
    </row>
    <row r="18" spans="2:11" ht="24.75" customHeight="1" thickBot="1">
      <c r="B18" s="33" t="s">
        <v>0</v>
      </c>
      <c r="C18" s="17" t="s">
        <v>18</v>
      </c>
      <c r="D18" s="26"/>
      <c r="E18" s="7"/>
      <c r="G18"/>
      <c r="I18" s="52"/>
      <c r="J18" s="52"/>
      <c r="K18" s="52"/>
    </row>
    <row r="19" spans="2:11" ht="15" customHeight="1">
      <c r="I19" s="52"/>
      <c r="J19" s="52"/>
      <c r="K19" s="52"/>
    </row>
    <row r="20" spans="2:11" ht="15" customHeight="1">
      <c r="B20" s="6" t="s">
        <v>2356</v>
      </c>
      <c r="C20" s="4"/>
      <c r="I20" s="52"/>
      <c r="J20" s="52"/>
      <c r="K20" s="52"/>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DB2006"/>
  <sheetViews>
    <sheetView topLeftCell="B1" zoomScaleNormal="100" workbookViewId="0">
      <selection activeCell="L1" sqref="L1:L1048576"/>
    </sheetView>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28" customWidth="1"/>
  </cols>
  <sheetData>
    <row r="1" spans="1:106">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2507</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6">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c r="CZ2">
        <f>MAX($CY$3:$CY$1002)</f>
        <v>9421</v>
      </c>
      <c r="DA2">
        <f>_xlfn.XMATCH(CZ2,CY3:CY1002)</f>
        <v>372</v>
      </c>
      <c r="DB2" t="str" cm="1">
        <f t="array" ref="DB2">INDEX($A$3:$A$1002,DA2)</f>
        <v>None Hampker</v>
      </c>
    </row>
    <row r="3" spans="1:106" ht="19.95" customHeight="1">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s="49" t="s">
        <v>1140</v>
      </c>
      <c r="CY3" cm="1">
        <f t="array" ref="CY3">_xlfn.LET(_xlpm.d, $A$3:$CW$1002, _xlpm.t, _xlfn.TEXTSPLIT(CX3, , "; "), _xlpm.n, A3, _xlpm.in, _xlfn.XMATCH(_xlpm.n, $A$3:$A$10002), _xlpm.i, _xlfn.VSTACK(_xlpm.in, _xlfn.XMATCH(_xlpm.t, $A$3:$A$1002)), _xlpm.ds, _xlfn.CHOOSEROWS(_xlpm.d, _xlpm.i), _xlpm.dnn, _xlfn.DROP(_xlpm.ds, , 1), _xlpm.mx, _xlfn.BYCOL(_xlpm.dnn, _xlfn.LAMBDA(_xlpm.r, MAX(_xlpm.r))), SUM(_xlpm.mx))</f>
        <v>9153</v>
      </c>
    </row>
    <row r="4" spans="1:106" ht="19.95" customHeight="1">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s="49" t="s">
        <v>1141</v>
      </c>
      <c r="CY4" cm="1">
        <f t="array" ref="CY4">_xlfn.LET(_xlpm.d, $A$3:$CW$1002, _xlpm.t, _xlfn.TEXTSPLIT(CX4, , "; "), _xlpm.n, A4, _xlpm.in, _xlfn.XMATCH(_xlpm.n, $A$3:$A$10002), _xlpm.i, _xlfn.VSTACK(_xlpm.in, _xlfn.XMATCH(_xlpm.t, $A$3:$A$1002)), _xlpm.ds, _xlfn.CHOOSEROWS(_xlpm.d, _xlpm.i), _xlpm.dnn, _xlfn.DROP(_xlpm.ds, , 1), _xlpm.mx, _xlfn.BYCOL(_xlpm.dnn, _xlfn.LAMBDA(_xlpm.r, MAX(_xlpm.r))), SUM(_xlpm.mx))</f>
        <v>9265</v>
      </c>
    </row>
    <row r="5" spans="1:106" ht="19.95" customHeight="1">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s="49" t="s">
        <v>1142</v>
      </c>
      <c r="CY5" cm="1">
        <f t="array" ref="CY5">_xlfn.LET(_xlpm.d, $A$3:$CW$1002, _xlpm.t, _xlfn.TEXTSPLIT(CX5, , "; "), _xlpm.n, A5, _xlpm.in, _xlfn.XMATCH(_xlpm.n, $A$3:$A$10002), _xlpm.i, _xlfn.VSTACK(_xlpm.in, _xlfn.XMATCH(_xlpm.t, $A$3:$A$1002)), _xlpm.ds, _xlfn.CHOOSEROWS(_xlpm.d, _xlpm.i), _xlpm.dnn, _xlfn.DROP(_xlpm.ds, , 1), _xlpm.mx, _xlfn.BYCOL(_xlpm.dnn, _xlfn.LAMBDA(_xlpm.r, MAX(_xlpm.r))), SUM(_xlpm.mx))</f>
        <v>9166</v>
      </c>
    </row>
    <row r="6" spans="1:106" ht="19.95" customHeight="1">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s="49" t="s">
        <v>1143</v>
      </c>
      <c r="CY6" cm="1">
        <f t="array" ref="CY6">_xlfn.LET(_xlpm.d, $A$3:$CW$1002, _xlpm.t, _xlfn.TEXTSPLIT(CX6, , "; "), _xlpm.n, A6, _xlpm.in, _xlfn.XMATCH(_xlpm.n, $A$3:$A$10002), _xlpm.i, _xlfn.VSTACK(_xlpm.in, _xlfn.XMATCH(_xlpm.t, $A$3:$A$1002)), _xlpm.ds, _xlfn.CHOOSEROWS(_xlpm.d, _xlpm.i), _xlpm.dnn, _xlfn.DROP(_xlpm.ds, , 1), _xlpm.mx, _xlfn.BYCOL(_xlpm.dnn, _xlfn.LAMBDA(_xlpm.r, MAX(_xlpm.r))), SUM(_xlpm.mx))</f>
        <v>9209</v>
      </c>
    </row>
    <row r="7" spans="1:106" ht="19.95" customHeight="1">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s="49" t="s">
        <v>1144</v>
      </c>
      <c r="CY7" cm="1">
        <f t="array" ref="CY7">_xlfn.LET(_xlpm.d, $A$3:$CW$1002, _xlpm.t, _xlfn.TEXTSPLIT(CX7, , "; "), _xlpm.n, A7, _xlpm.in, _xlfn.XMATCH(_xlpm.n, $A$3:$A$10002), _xlpm.i, _xlfn.VSTACK(_xlpm.in, _xlfn.XMATCH(_xlpm.t, $A$3:$A$1002)), _xlpm.ds, _xlfn.CHOOSEROWS(_xlpm.d, _xlpm.i), _xlpm.dnn, _xlfn.DROP(_xlpm.ds, , 1), _xlpm.mx, _xlfn.BYCOL(_xlpm.dnn, _xlfn.LAMBDA(_xlpm.r, MAX(_xlpm.r))), SUM(_xlpm.mx))</f>
        <v>9260</v>
      </c>
    </row>
    <row r="8" spans="1:106" ht="19.95" customHeight="1">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s="49" t="s">
        <v>1145</v>
      </c>
      <c r="CY8" cm="1">
        <f t="array" ref="CY8">_xlfn.LET(_xlpm.d, $A$3:$CW$1002, _xlpm.t, _xlfn.TEXTSPLIT(CX8, , "; "), _xlpm.n, A8, _xlpm.in, _xlfn.XMATCH(_xlpm.n, $A$3:$A$10002), _xlpm.i, _xlfn.VSTACK(_xlpm.in, _xlfn.XMATCH(_xlpm.t, $A$3:$A$1002)), _xlpm.ds, _xlfn.CHOOSEROWS(_xlpm.d, _xlpm.i), _xlpm.dnn, _xlfn.DROP(_xlpm.ds, , 1), _xlpm.mx, _xlfn.BYCOL(_xlpm.dnn, _xlfn.LAMBDA(_xlpm.r, MAX(_xlpm.r))), SUM(_xlpm.mx))</f>
        <v>9267</v>
      </c>
    </row>
    <row r="9" spans="1:106" ht="19.95" customHeight="1">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s="49" t="s">
        <v>1146</v>
      </c>
      <c r="CY9" cm="1">
        <f t="array" ref="CY9">_xlfn.LET(_xlpm.d, $A$3:$CW$1002, _xlpm.t, _xlfn.TEXTSPLIT(CX9, , "; "), _xlpm.n, A9, _xlpm.in, _xlfn.XMATCH(_xlpm.n, $A$3:$A$10002), _xlpm.i, _xlfn.VSTACK(_xlpm.in, _xlfn.XMATCH(_xlpm.t, $A$3:$A$1002)), _xlpm.ds, _xlfn.CHOOSEROWS(_xlpm.d, _xlpm.i), _xlpm.dnn, _xlfn.DROP(_xlpm.ds, , 1), _xlpm.mx, _xlfn.BYCOL(_xlpm.dnn, _xlfn.LAMBDA(_xlpm.r, MAX(_xlpm.r))), SUM(_xlpm.mx))</f>
        <v>8964</v>
      </c>
    </row>
    <row r="10" spans="1:106" ht="19.95" customHeight="1">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s="49" t="s">
        <v>1147</v>
      </c>
      <c r="CY10" cm="1">
        <f t="array" ref="CY10">_xlfn.LET(_xlpm.d, $A$3:$CW$1002, _xlpm.t, _xlfn.TEXTSPLIT(CX10, , "; "), _xlpm.n, A10, _xlpm.in, _xlfn.XMATCH(_xlpm.n, $A$3:$A$10002), _xlpm.i, _xlfn.VSTACK(_xlpm.in, _xlfn.XMATCH(_xlpm.t, $A$3:$A$1002)), _xlpm.ds, _xlfn.CHOOSEROWS(_xlpm.d, _xlpm.i), _xlpm.dnn, _xlfn.DROP(_xlpm.ds, , 1), _xlpm.mx, _xlfn.BYCOL(_xlpm.dnn, _xlfn.LAMBDA(_xlpm.r, MAX(_xlpm.r))), SUM(_xlpm.mx))</f>
        <v>9195</v>
      </c>
    </row>
    <row r="11" spans="1:106" ht="19.95" customHeight="1">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s="49" t="s">
        <v>1148</v>
      </c>
      <c r="CY11" cm="1">
        <f t="array" ref="CY11">_xlfn.LET(_xlpm.d, $A$3:$CW$1002, _xlpm.t, _xlfn.TEXTSPLIT(CX11, , "; "), _xlpm.n, A11, _xlpm.in, _xlfn.XMATCH(_xlpm.n, $A$3:$A$10002), _xlpm.i, _xlfn.VSTACK(_xlpm.in, _xlfn.XMATCH(_xlpm.t, $A$3:$A$1002)), _xlpm.ds, _xlfn.CHOOSEROWS(_xlpm.d, _xlpm.i), _xlpm.dnn, _xlfn.DROP(_xlpm.ds, , 1), _xlpm.mx, _xlfn.BYCOL(_xlpm.dnn, _xlfn.LAMBDA(_xlpm.r, MAX(_xlpm.r))), SUM(_xlpm.mx))</f>
        <v>9149</v>
      </c>
    </row>
    <row r="12" spans="1:106" ht="19.95" customHeight="1">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s="49" t="s">
        <v>1149</v>
      </c>
      <c r="CY12" cm="1">
        <f t="array" ref="CY12">_xlfn.LET(_xlpm.d, $A$3:$CW$1002, _xlpm.t, _xlfn.TEXTSPLIT(CX12, , "; "), _xlpm.n, A12, _xlpm.in, _xlfn.XMATCH(_xlpm.n, $A$3:$A$10002), _xlpm.i, _xlfn.VSTACK(_xlpm.in, _xlfn.XMATCH(_xlpm.t, $A$3:$A$1002)), _xlpm.ds, _xlfn.CHOOSEROWS(_xlpm.d, _xlpm.i), _xlpm.dnn, _xlfn.DROP(_xlpm.ds, , 1), _xlpm.mx, _xlfn.BYCOL(_xlpm.dnn, _xlfn.LAMBDA(_xlpm.r, MAX(_xlpm.r))), SUM(_xlpm.mx))</f>
        <v>9064</v>
      </c>
    </row>
    <row r="13" spans="1:106" ht="19.95" customHeight="1">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s="49" t="s">
        <v>1150</v>
      </c>
      <c r="CY13" cm="1">
        <f t="array" ref="CY13">_xlfn.LET(_xlpm.d, $A$3:$CW$1002, _xlpm.t, _xlfn.TEXTSPLIT(CX13, , "; "), _xlpm.n, A13, _xlpm.in, _xlfn.XMATCH(_xlpm.n, $A$3:$A$10002), _xlpm.i, _xlfn.VSTACK(_xlpm.in, _xlfn.XMATCH(_xlpm.t, $A$3:$A$1002)), _xlpm.ds, _xlfn.CHOOSEROWS(_xlpm.d, _xlpm.i), _xlpm.dnn, _xlfn.DROP(_xlpm.ds, , 1), _xlpm.mx, _xlfn.BYCOL(_xlpm.dnn, _xlfn.LAMBDA(_xlpm.r, MAX(_xlpm.r))), SUM(_xlpm.mx))</f>
        <v>9282</v>
      </c>
    </row>
    <row r="14" spans="1:106" ht="19.95" customHeight="1">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s="49" t="s">
        <v>1151</v>
      </c>
      <c r="CY14" cm="1">
        <f t="array" ref="CY14">_xlfn.LET(_xlpm.d, $A$3:$CW$1002, _xlpm.t, _xlfn.TEXTSPLIT(CX14, , "; "), _xlpm.n, A14, _xlpm.in, _xlfn.XMATCH(_xlpm.n, $A$3:$A$10002), _xlpm.i, _xlfn.VSTACK(_xlpm.in, _xlfn.XMATCH(_xlpm.t, $A$3:$A$1002)), _xlpm.ds, _xlfn.CHOOSEROWS(_xlpm.d, _xlpm.i), _xlpm.dnn, _xlfn.DROP(_xlpm.ds, , 1), _xlpm.mx, _xlfn.BYCOL(_xlpm.dnn, _xlfn.LAMBDA(_xlpm.r, MAX(_xlpm.r))), SUM(_xlpm.mx))</f>
        <v>9149</v>
      </c>
    </row>
    <row r="15" spans="1:106" ht="19.95" customHeight="1">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s="49" t="s">
        <v>1152</v>
      </c>
      <c r="CY15" cm="1">
        <f t="array" ref="CY15">_xlfn.LET(_xlpm.d, $A$3:$CW$1002, _xlpm.t, _xlfn.TEXTSPLIT(CX15, , "; "), _xlpm.n, A15, _xlpm.in, _xlfn.XMATCH(_xlpm.n, $A$3:$A$10002), _xlpm.i, _xlfn.VSTACK(_xlpm.in, _xlfn.XMATCH(_xlpm.t, $A$3:$A$1002)), _xlpm.ds, _xlfn.CHOOSEROWS(_xlpm.d, _xlpm.i), _xlpm.dnn, _xlfn.DROP(_xlpm.ds, , 1), _xlpm.mx, _xlfn.BYCOL(_xlpm.dnn, _xlfn.LAMBDA(_xlpm.r, MAX(_xlpm.r))), SUM(_xlpm.mx))</f>
        <v>9150</v>
      </c>
    </row>
    <row r="16" spans="1:106" ht="19.95" customHeight="1">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s="49" t="s">
        <v>1153</v>
      </c>
      <c r="CY16" cm="1">
        <f t="array" ref="CY16">_xlfn.LET(_xlpm.d, $A$3:$CW$1002, _xlpm.t, _xlfn.TEXTSPLIT(CX16, , "; "), _xlpm.n, A16, _xlpm.in, _xlfn.XMATCH(_xlpm.n, $A$3:$A$10002), _xlpm.i, _xlfn.VSTACK(_xlpm.in, _xlfn.XMATCH(_xlpm.t, $A$3:$A$1002)), _xlpm.ds, _xlfn.CHOOSEROWS(_xlpm.d, _xlpm.i), _xlpm.dnn, _xlfn.DROP(_xlpm.ds, , 1), _xlpm.mx, _xlfn.BYCOL(_xlpm.dnn, _xlfn.LAMBDA(_xlpm.r, MAX(_xlpm.r))), SUM(_xlpm.mx))</f>
        <v>9176</v>
      </c>
    </row>
    <row r="17" spans="1:103" ht="19.95" customHeight="1">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s="49" t="s">
        <v>1154</v>
      </c>
      <c r="CY17" cm="1">
        <f t="array" ref="CY17">_xlfn.LET(_xlpm.d, $A$3:$CW$1002, _xlpm.t, _xlfn.TEXTSPLIT(CX17, , "; "), _xlpm.n, A17, _xlpm.in, _xlfn.XMATCH(_xlpm.n, $A$3:$A$10002), _xlpm.i, _xlfn.VSTACK(_xlpm.in, _xlfn.XMATCH(_xlpm.t, $A$3:$A$1002)), _xlpm.ds, _xlfn.CHOOSEROWS(_xlpm.d, _xlpm.i), _xlpm.dnn, _xlfn.DROP(_xlpm.ds, , 1), _xlpm.mx, _xlfn.BYCOL(_xlpm.dnn, _xlfn.LAMBDA(_xlpm.r, MAX(_xlpm.r))), SUM(_xlpm.mx))</f>
        <v>9202</v>
      </c>
    </row>
    <row r="18" spans="1:103" ht="19.95" customHeight="1">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s="49" t="s">
        <v>1155</v>
      </c>
      <c r="CY18" cm="1">
        <f t="array" ref="CY18">_xlfn.LET(_xlpm.d, $A$3:$CW$1002, _xlpm.t, _xlfn.TEXTSPLIT(CX18, , "; "), _xlpm.n, A18, _xlpm.in, _xlfn.XMATCH(_xlpm.n, $A$3:$A$10002), _xlpm.i, _xlfn.VSTACK(_xlpm.in, _xlfn.XMATCH(_xlpm.t, $A$3:$A$1002)), _xlpm.ds, _xlfn.CHOOSEROWS(_xlpm.d, _xlpm.i), _xlpm.dnn, _xlfn.DROP(_xlpm.ds, , 1), _xlpm.mx, _xlfn.BYCOL(_xlpm.dnn, _xlfn.LAMBDA(_xlpm.r, MAX(_xlpm.r))), SUM(_xlpm.mx))</f>
        <v>9252</v>
      </c>
    </row>
    <row r="19" spans="1:103" ht="19.95" customHeight="1">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s="49" t="s">
        <v>1156</v>
      </c>
      <c r="CY19" cm="1">
        <f t="array" ref="CY19">_xlfn.LET(_xlpm.d, $A$3:$CW$1002, _xlpm.t, _xlfn.TEXTSPLIT(CX19, , "; "), _xlpm.n, A19, _xlpm.in, _xlfn.XMATCH(_xlpm.n, $A$3:$A$10002), _xlpm.i, _xlfn.VSTACK(_xlpm.in, _xlfn.XMATCH(_xlpm.t, $A$3:$A$1002)), _xlpm.ds, _xlfn.CHOOSEROWS(_xlpm.d, _xlpm.i), _xlpm.dnn, _xlfn.DROP(_xlpm.ds, , 1), _xlpm.mx, _xlfn.BYCOL(_xlpm.dnn, _xlfn.LAMBDA(_xlpm.r, MAX(_xlpm.r))), SUM(_xlpm.mx))</f>
        <v>9069</v>
      </c>
    </row>
    <row r="20" spans="1:103" ht="19.95" customHeight="1">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s="49" t="s">
        <v>1157</v>
      </c>
      <c r="CY20" cm="1">
        <f t="array" ref="CY20">_xlfn.LET(_xlpm.d, $A$3:$CW$1002, _xlpm.t, _xlfn.TEXTSPLIT(CX20, , "; "), _xlpm.n, A20, _xlpm.in, _xlfn.XMATCH(_xlpm.n, $A$3:$A$10002), _xlpm.i, _xlfn.VSTACK(_xlpm.in, _xlfn.XMATCH(_xlpm.t, $A$3:$A$1002)), _xlpm.ds, _xlfn.CHOOSEROWS(_xlpm.d, _xlpm.i), _xlpm.dnn, _xlfn.DROP(_xlpm.ds, , 1), _xlpm.mx, _xlfn.BYCOL(_xlpm.dnn, _xlfn.LAMBDA(_xlpm.r, MAX(_xlpm.r))), SUM(_xlpm.mx))</f>
        <v>9274</v>
      </c>
    </row>
    <row r="21" spans="1:103" ht="19.95" customHeight="1">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s="49" t="s">
        <v>1158</v>
      </c>
      <c r="CY21" cm="1">
        <f t="array" ref="CY21">_xlfn.LET(_xlpm.d, $A$3:$CW$1002, _xlpm.t, _xlfn.TEXTSPLIT(CX21, , "; "), _xlpm.n, A21, _xlpm.in, _xlfn.XMATCH(_xlpm.n, $A$3:$A$10002), _xlpm.i, _xlfn.VSTACK(_xlpm.in, _xlfn.XMATCH(_xlpm.t, $A$3:$A$1002)), _xlpm.ds, _xlfn.CHOOSEROWS(_xlpm.d, _xlpm.i), _xlpm.dnn, _xlfn.DROP(_xlpm.ds, , 1), _xlpm.mx, _xlfn.BYCOL(_xlpm.dnn, _xlfn.LAMBDA(_xlpm.r, MAX(_xlpm.r))), SUM(_xlpm.mx))</f>
        <v>9078</v>
      </c>
    </row>
    <row r="22" spans="1:103" ht="19.95" customHeight="1">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s="49" t="s">
        <v>1159</v>
      </c>
      <c r="CY22" cm="1">
        <f t="array" ref="CY22">_xlfn.LET(_xlpm.d, $A$3:$CW$1002, _xlpm.t, _xlfn.TEXTSPLIT(CX22, , "; "), _xlpm.n, A22, _xlpm.in, _xlfn.XMATCH(_xlpm.n, $A$3:$A$10002), _xlpm.i, _xlfn.VSTACK(_xlpm.in, _xlfn.XMATCH(_xlpm.t, $A$3:$A$1002)), _xlpm.ds, _xlfn.CHOOSEROWS(_xlpm.d, _xlpm.i), _xlpm.dnn, _xlfn.DROP(_xlpm.ds, , 1), _xlpm.mx, _xlfn.BYCOL(_xlpm.dnn, _xlfn.LAMBDA(_xlpm.r, MAX(_xlpm.r))), SUM(_xlpm.mx))</f>
        <v>9108</v>
      </c>
    </row>
    <row r="23" spans="1:103" ht="19.95" customHeight="1">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s="49" t="s">
        <v>1160</v>
      </c>
      <c r="CY23" cm="1">
        <f t="array" ref="CY23">_xlfn.LET(_xlpm.d, $A$3:$CW$1002, _xlpm.t, _xlfn.TEXTSPLIT(CX23, , "; "), _xlpm.n, A23, _xlpm.in, _xlfn.XMATCH(_xlpm.n, $A$3:$A$10002), _xlpm.i, _xlfn.VSTACK(_xlpm.in, _xlfn.XMATCH(_xlpm.t, $A$3:$A$1002)), _xlpm.ds, _xlfn.CHOOSEROWS(_xlpm.d, _xlpm.i), _xlpm.dnn, _xlfn.DROP(_xlpm.ds, , 1), _xlpm.mx, _xlfn.BYCOL(_xlpm.dnn, _xlfn.LAMBDA(_xlpm.r, MAX(_xlpm.r))), SUM(_xlpm.mx))</f>
        <v>9172</v>
      </c>
    </row>
    <row r="24" spans="1:103" ht="19.95" customHeight="1">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s="49" t="s">
        <v>1161</v>
      </c>
      <c r="CY24" cm="1">
        <f t="array" ref="CY24">_xlfn.LET(_xlpm.d, $A$3:$CW$1002, _xlpm.t, _xlfn.TEXTSPLIT(CX24, , "; "), _xlpm.n, A24, _xlpm.in, _xlfn.XMATCH(_xlpm.n, $A$3:$A$10002), _xlpm.i, _xlfn.VSTACK(_xlpm.in, _xlfn.XMATCH(_xlpm.t, $A$3:$A$1002)), _xlpm.ds, _xlfn.CHOOSEROWS(_xlpm.d, _xlpm.i), _xlpm.dnn, _xlfn.DROP(_xlpm.ds, , 1), _xlpm.mx, _xlfn.BYCOL(_xlpm.dnn, _xlfn.LAMBDA(_xlpm.r, MAX(_xlpm.r))), SUM(_xlpm.mx))</f>
        <v>9191</v>
      </c>
    </row>
    <row r="25" spans="1:103" ht="19.95" customHeight="1">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s="49" t="s">
        <v>1162</v>
      </c>
      <c r="CY25" cm="1">
        <f t="array" ref="CY25">_xlfn.LET(_xlpm.d, $A$3:$CW$1002, _xlpm.t, _xlfn.TEXTSPLIT(CX25, , "; "), _xlpm.n, A25, _xlpm.in, _xlfn.XMATCH(_xlpm.n, $A$3:$A$10002), _xlpm.i, _xlfn.VSTACK(_xlpm.in, _xlfn.XMATCH(_xlpm.t, $A$3:$A$1002)), _xlpm.ds, _xlfn.CHOOSEROWS(_xlpm.d, _xlpm.i), _xlpm.dnn, _xlfn.DROP(_xlpm.ds, , 1), _xlpm.mx, _xlfn.BYCOL(_xlpm.dnn, _xlfn.LAMBDA(_xlpm.r, MAX(_xlpm.r))), SUM(_xlpm.mx))</f>
        <v>9232</v>
      </c>
    </row>
    <row r="26" spans="1:103" ht="19.95" customHeight="1">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s="49" t="s">
        <v>1163</v>
      </c>
      <c r="CY26" cm="1">
        <f t="array" ref="CY26">_xlfn.LET(_xlpm.d, $A$3:$CW$1002, _xlpm.t, _xlfn.TEXTSPLIT(CX26, , "; "), _xlpm.n, A26, _xlpm.in, _xlfn.XMATCH(_xlpm.n, $A$3:$A$10002), _xlpm.i, _xlfn.VSTACK(_xlpm.in, _xlfn.XMATCH(_xlpm.t, $A$3:$A$1002)), _xlpm.ds, _xlfn.CHOOSEROWS(_xlpm.d, _xlpm.i), _xlpm.dnn, _xlfn.DROP(_xlpm.ds, , 1), _xlpm.mx, _xlfn.BYCOL(_xlpm.dnn, _xlfn.LAMBDA(_xlpm.r, MAX(_xlpm.r))), SUM(_xlpm.mx))</f>
        <v>9286</v>
      </c>
    </row>
    <row r="27" spans="1:103" ht="19.95" customHeight="1">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s="49" t="s">
        <v>1164</v>
      </c>
      <c r="CY27" cm="1">
        <f t="array" ref="CY27">_xlfn.LET(_xlpm.d, $A$3:$CW$1002, _xlpm.t, _xlfn.TEXTSPLIT(CX27, , "; "), _xlpm.n, A27, _xlpm.in, _xlfn.XMATCH(_xlpm.n, $A$3:$A$10002), _xlpm.i, _xlfn.VSTACK(_xlpm.in, _xlfn.XMATCH(_xlpm.t, $A$3:$A$1002)), _xlpm.ds, _xlfn.CHOOSEROWS(_xlpm.d, _xlpm.i), _xlpm.dnn, _xlfn.DROP(_xlpm.ds, , 1), _xlpm.mx, _xlfn.BYCOL(_xlpm.dnn, _xlfn.LAMBDA(_xlpm.r, MAX(_xlpm.r))), SUM(_xlpm.mx))</f>
        <v>9245</v>
      </c>
    </row>
    <row r="28" spans="1:103" ht="19.95" customHeight="1">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s="49" t="s">
        <v>1165</v>
      </c>
      <c r="CY28" cm="1">
        <f t="array" ref="CY28">_xlfn.LET(_xlpm.d, $A$3:$CW$1002, _xlpm.t, _xlfn.TEXTSPLIT(CX28, , "; "), _xlpm.n, A28, _xlpm.in, _xlfn.XMATCH(_xlpm.n, $A$3:$A$10002), _xlpm.i, _xlfn.VSTACK(_xlpm.in, _xlfn.XMATCH(_xlpm.t, $A$3:$A$1002)), _xlpm.ds, _xlfn.CHOOSEROWS(_xlpm.d, _xlpm.i), _xlpm.dnn, _xlfn.DROP(_xlpm.ds, , 1), _xlpm.mx, _xlfn.BYCOL(_xlpm.dnn, _xlfn.LAMBDA(_xlpm.r, MAX(_xlpm.r))), SUM(_xlpm.mx))</f>
        <v>9267</v>
      </c>
    </row>
    <row r="29" spans="1:103" ht="19.95" customHeight="1">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s="49" t="s">
        <v>1166</v>
      </c>
      <c r="CY29" cm="1">
        <f t="array" ref="CY29">_xlfn.LET(_xlpm.d, $A$3:$CW$1002, _xlpm.t, _xlfn.TEXTSPLIT(CX29, , "; "), _xlpm.n, A29, _xlpm.in, _xlfn.XMATCH(_xlpm.n, $A$3:$A$10002), _xlpm.i, _xlfn.VSTACK(_xlpm.in, _xlfn.XMATCH(_xlpm.t, $A$3:$A$1002)), _xlpm.ds, _xlfn.CHOOSEROWS(_xlpm.d, _xlpm.i), _xlpm.dnn, _xlfn.DROP(_xlpm.ds, , 1), _xlpm.mx, _xlfn.BYCOL(_xlpm.dnn, _xlfn.LAMBDA(_xlpm.r, MAX(_xlpm.r))), SUM(_xlpm.mx))</f>
        <v>9083</v>
      </c>
    </row>
    <row r="30" spans="1:103" ht="19.95" customHeight="1">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s="49" t="s">
        <v>1167</v>
      </c>
      <c r="CY30" cm="1">
        <f t="array" ref="CY30">_xlfn.LET(_xlpm.d, $A$3:$CW$1002, _xlpm.t, _xlfn.TEXTSPLIT(CX30, , "; "), _xlpm.n, A30, _xlpm.in, _xlfn.XMATCH(_xlpm.n, $A$3:$A$10002), _xlpm.i, _xlfn.VSTACK(_xlpm.in, _xlfn.XMATCH(_xlpm.t, $A$3:$A$1002)), _xlpm.ds, _xlfn.CHOOSEROWS(_xlpm.d, _xlpm.i), _xlpm.dnn, _xlfn.DROP(_xlpm.ds, , 1), _xlpm.mx, _xlfn.BYCOL(_xlpm.dnn, _xlfn.LAMBDA(_xlpm.r, MAX(_xlpm.r))), SUM(_xlpm.mx))</f>
        <v>9201</v>
      </c>
    </row>
    <row r="31" spans="1:103" ht="19.95" customHeight="1">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s="49" t="s">
        <v>1168</v>
      </c>
      <c r="CY31" cm="1">
        <f t="array" ref="CY31">_xlfn.LET(_xlpm.d, $A$3:$CW$1002, _xlpm.t, _xlfn.TEXTSPLIT(CX31, , "; "), _xlpm.n, A31, _xlpm.in, _xlfn.XMATCH(_xlpm.n, $A$3:$A$10002), _xlpm.i, _xlfn.VSTACK(_xlpm.in, _xlfn.XMATCH(_xlpm.t, $A$3:$A$1002)), _xlpm.ds, _xlfn.CHOOSEROWS(_xlpm.d, _xlpm.i), _xlpm.dnn, _xlfn.DROP(_xlpm.ds, , 1), _xlpm.mx, _xlfn.BYCOL(_xlpm.dnn, _xlfn.LAMBDA(_xlpm.r, MAX(_xlpm.r))), SUM(_xlpm.mx))</f>
        <v>9267</v>
      </c>
    </row>
    <row r="32" spans="1:103" ht="19.95" customHeight="1">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s="49" t="s">
        <v>1169</v>
      </c>
      <c r="CY32" cm="1">
        <f t="array" ref="CY32">_xlfn.LET(_xlpm.d, $A$3:$CW$1002, _xlpm.t, _xlfn.TEXTSPLIT(CX32, , "; "), _xlpm.n, A32, _xlpm.in, _xlfn.XMATCH(_xlpm.n, $A$3:$A$10002), _xlpm.i, _xlfn.VSTACK(_xlpm.in, _xlfn.XMATCH(_xlpm.t, $A$3:$A$1002)), _xlpm.ds, _xlfn.CHOOSEROWS(_xlpm.d, _xlpm.i), _xlpm.dnn, _xlfn.DROP(_xlpm.ds, , 1), _xlpm.mx, _xlfn.BYCOL(_xlpm.dnn, _xlfn.LAMBDA(_xlpm.r, MAX(_xlpm.r))), SUM(_xlpm.mx))</f>
        <v>9174</v>
      </c>
    </row>
    <row r="33" spans="1:103" ht="19.95" customHeight="1">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s="49" t="s">
        <v>1170</v>
      </c>
      <c r="CY33" cm="1">
        <f t="array" ref="CY33">_xlfn.LET(_xlpm.d, $A$3:$CW$1002, _xlpm.t, _xlfn.TEXTSPLIT(CX33, , "; "), _xlpm.n, A33, _xlpm.in, _xlfn.XMATCH(_xlpm.n, $A$3:$A$10002), _xlpm.i, _xlfn.VSTACK(_xlpm.in, _xlfn.XMATCH(_xlpm.t, $A$3:$A$1002)), _xlpm.ds, _xlfn.CHOOSEROWS(_xlpm.d, _xlpm.i), _xlpm.dnn, _xlfn.DROP(_xlpm.ds, , 1), _xlpm.mx, _xlfn.BYCOL(_xlpm.dnn, _xlfn.LAMBDA(_xlpm.r, MAX(_xlpm.r))), SUM(_xlpm.mx))</f>
        <v>9328</v>
      </c>
    </row>
    <row r="34" spans="1:103" ht="19.95" customHeight="1">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s="49" t="s">
        <v>1171</v>
      </c>
      <c r="CY34" cm="1">
        <f t="array" ref="CY34">_xlfn.LET(_xlpm.d, $A$3:$CW$1002, _xlpm.t, _xlfn.TEXTSPLIT(CX34, , "; "), _xlpm.n, A34, _xlpm.in, _xlfn.XMATCH(_xlpm.n, $A$3:$A$10002), _xlpm.i, _xlfn.VSTACK(_xlpm.in, _xlfn.XMATCH(_xlpm.t, $A$3:$A$1002)), _xlpm.ds, _xlfn.CHOOSEROWS(_xlpm.d, _xlpm.i), _xlpm.dnn, _xlfn.DROP(_xlpm.ds, , 1), _xlpm.mx, _xlfn.BYCOL(_xlpm.dnn, _xlfn.LAMBDA(_xlpm.r, MAX(_xlpm.r))), SUM(_xlpm.mx))</f>
        <v>9302</v>
      </c>
    </row>
    <row r="35" spans="1:103" ht="19.95" customHeight="1">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s="49" t="s">
        <v>1172</v>
      </c>
      <c r="CY35" cm="1">
        <f t="array" ref="CY35">_xlfn.LET(_xlpm.d, $A$3:$CW$1002, _xlpm.t, _xlfn.TEXTSPLIT(CX35, , "; "), _xlpm.n, A35, _xlpm.in, _xlfn.XMATCH(_xlpm.n, $A$3:$A$10002), _xlpm.i, _xlfn.VSTACK(_xlpm.in, _xlfn.XMATCH(_xlpm.t, $A$3:$A$1002)), _xlpm.ds, _xlfn.CHOOSEROWS(_xlpm.d, _xlpm.i), _xlpm.dnn, _xlfn.DROP(_xlpm.ds, , 1), _xlpm.mx, _xlfn.BYCOL(_xlpm.dnn, _xlfn.LAMBDA(_xlpm.r, MAX(_xlpm.r))), SUM(_xlpm.mx))</f>
        <v>9105</v>
      </c>
    </row>
    <row r="36" spans="1:103" ht="19.95" customHeight="1">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s="49" t="s">
        <v>1173</v>
      </c>
      <c r="CY36" cm="1">
        <f t="array" ref="CY36">_xlfn.LET(_xlpm.d, $A$3:$CW$1002, _xlpm.t, _xlfn.TEXTSPLIT(CX36, , "; "), _xlpm.n, A36, _xlpm.in, _xlfn.XMATCH(_xlpm.n, $A$3:$A$10002), _xlpm.i, _xlfn.VSTACK(_xlpm.in, _xlfn.XMATCH(_xlpm.t, $A$3:$A$1002)), _xlpm.ds, _xlfn.CHOOSEROWS(_xlpm.d, _xlpm.i), _xlpm.dnn, _xlfn.DROP(_xlpm.ds, , 1), _xlpm.mx, _xlfn.BYCOL(_xlpm.dnn, _xlfn.LAMBDA(_xlpm.r, MAX(_xlpm.r))), SUM(_xlpm.mx))</f>
        <v>9197</v>
      </c>
    </row>
    <row r="37" spans="1:103" ht="19.95" customHeight="1">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s="49" t="s">
        <v>1174</v>
      </c>
      <c r="CY37" cm="1">
        <f t="array" ref="CY37">_xlfn.LET(_xlpm.d, $A$3:$CW$1002, _xlpm.t, _xlfn.TEXTSPLIT(CX37, , "; "), _xlpm.n, A37, _xlpm.in, _xlfn.XMATCH(_xlpm.n, $A$3:$A$10002), _xlpm.i, _xlfn.VSTACK(_xlpm.in, _xlfn.XMATCH(_xlpm.t, $A$3:$A$1002)), _xlpm.ds, _xlfn.CHOOSEROWS(_xlpm.d, _xlpm.i), _xlpm.dnn, _xlfn.DROP(_xlpm.ds, , 1), _xlpm.mx, _xlfn.BYCOL(_xlpm.dnn, _xlfn.LAMBDA(_xlpm.r, MAX(_xlpm.r))), SUM(_xlpm.mx))</f>
        <v>9261</v>
      </c>
    </row>
    <row r="38" spans="1:103" ht="19.95" customHeight="1">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s="49" t="s">
        <v>1175</v>
      </c>
      <c r="CY38" cm="1">
        <f t="array" ref="CY38">_xlfn.LET(_xlpm.d, $A$3:$CW$1002, _xlpm.t, _xlfn.TEXTSPLIT(CX38, , "; "), _xlpm.n, A38, _xlpm.in, _xlfn.XMATCH(_xlpm.n, $A$3:$A$10002), _xlpm.i, _xlfn.VSTACK(_xlpm.in, _xlfn.XMATCH(_xlpm.t, $A$3:$A$1002)), _xlpm.ds, _xlfn.CHOOSEROWS(_xlpm.d, _xlpm.i), _xlpm.dnn, _xlfn.DROP(_xlpm.ds, , 1), _xlpm.mx, _xlfn.BYCOL(_xlpm.dnn, _xlfn.LAMBDA(_xlpm.r, MAX(_xlpm.r))), SUM(_xlpm.mx))</f>
        <v>9135</v>
      </c>
    </row>
    <row r="39" spans="1:103" ht="19.95" customHeight="1">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s="49" t="s">
        <v>1176</v>
      </c>
      <c r="CY39" cm="1">
        <f t="array" ref="CY39">_xlfn.LET(_xlpm.d, $A$3:$CW$1002, _xlpm.t, _xlfn.TEXTSPLIT(CX39, , "; "), _xlpm.n, A39, _xlpm.in, _xlfn.XMATCH(_xlpm.n, $A$3:$A$10002), _xlpm.i, _xlfn.VSTACK(_xlpm.in, _xlfn.XMATCH(_xlpm.t, $A$3:$A$1002)), _xlpm.ds, _xlfn.CHOOSEROWS(_xlpm.d, _xlpm.i), _xlpm.dnn, _xlfn.DROP(_xlpm.ds, , 1), _xlpm.mx, _xlfn.BYCOL(_xlpm.dnn, _xlfn.LAMBDA(_xlpm.r, MAX(_xlpm.r))), SUM(_xlpm.mx))</f>
        <v>9061</v>
      </c>
    </row>
    <row r="40" spans="1:103" ht="19.95" customHeight="1">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s="49" t="s">
        <v>1177</v>
      </c>
      <c r="CY40" cm="1">
        <f t="array" ref="CY40">_xlfn.LET(_xlpm.d, $A$3:$CW$1002, _xlpm.t, _xlfn.TEXTSPLIT(CX40, , "; "), _xlpm.n, A40, _xlpm.in, _xlfn.XMATCH(_xlpm.n, $A$3:$A$10002), _xlpm.i, _xlfn.VSTACK(_xlpm.in, _xlfn.XMATCH(_xlpm.t, $A$3:$A$1002)), _xlpm.ds, _xlfn.CHOOSEROWS(_xlpm.d, _xlpm.i), _xlpm.dnn, _xlfn.DROP(_xlpm.ds, , 1), _xlpm.mx, _xlfn.BYCOL(_xlpm.dnn, _xlfn.LAMBDA(_xlpm.r, MAX(_xlpm.r))), SUM(_xlpm.mx))</f>
        <v>9083</v>
      </c>
    </row>
    <row r="41" spans="1:103" ht="19.95" customHeight="1">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s="49" t="s">
        <v>1178</v>
      </c>
      <c r="CY41" cm="1">
        <f t="array" ref="CY41">_xlfn.LET(_xlpm.d, $A$3:$CW$1002, _xlpm.t, _xlfn.TEXTSPLIT(CX41, , "; "), _xlpm.n, A41, _xlpm.in, _xlfn.XMATCH(_xlpm.n, $A$3:$A$10002), _xlpm.i, _xlfn.VSTACK(_xlpm.in, _xlfn.XMATCH(_xlpm.t, $A$3:$A$1002)), _xlpm.ds, _xlfn.CHOOSEROWS(_xlpm.d, _xlpm.i), _xlpm.dnn, _xlfn.DROP(_xlpm.ds, , 1), _xlpm.mx, _xlfn.BYCOL(_xlpm.dnn, _xlfn.LAMBDA(_xlpm.r, MAX(_xlpm.r))), SUM(_xlpm.mx))</f>
        <v>9173</v>
      </c>
    </row>
    <row r="42" spans="1:103" ht="19.95" customHeight="1">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s="49" t="s">
        <v>1179</v>
      </c>
      <c r="CY42" cm="1">
        <f t="array" ref="CY42">_xlfn.LET(_xlpm.d, $A$3:$CW$1002, _xlpm.t, _xlfn.TEXTSPLIT(CX42, , "; "), _xlpm.n, A42, _xlpm.in, _xlfn.XMATCH(_xlpm.n, $A$3:$A$10002), _xlpm.i, _xlfn.VSTACK(_xlpm.in, _xlfn.XMATCH(_xlpm.t, $A$3:$A$1002)), _xlpm.ds, _xlfn.CHOOSEROWS(_xlpm.d, _xlpm.i), _xlpm.dnn, _xlfn.DROP(_xlpm.ds, , 1), _xlpm.mx, _xlfn.BYCOL(_xlpm.dnn, _xlfn.LAMBDA(_xlpm.r, MAX(_xlpm.r))), SUM(_xlpm.mx))</f>
        <v>9176</v>
      </c>
    </row>
    <row r="43" spans="1:103" ht="19.95" customHeight="1">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s="49" t="s">
        <v>1180</v>
      </c>
      <c r="CY43" cm="1">
        <f t="array" ref="CY43">_xlfn.LET(_xlpm.d, $A$3:$CW$1002, _xlpm.t, _xlfn.TEXTSPLIT(CX43, , "; "), _xlpm.n, A43, _xlpm.in, _xlfn.XMATCH(_xlpm.n, $A$3:$A$10002), _xlpm.i, _xlfn.VSTACK(_xlpm.in, _xlfn.XMATCH(_xlpm.t, $A$3:$A$1002)), _xlpm.ds, _xlfn.CHOOSEROWS(_xlpm.d, _xlpm.i), _xlpm.dnn, _xlfn.DROP(_xlpm.ds, , 1), _xlpm.mx, _xlfn.BYCOL(_xlpm.dnn, _xlfn.LAMBDA(_xlpm.r, MAX(_xlpm.r))), SUM(_xlpm.mx))</f>
        <v>9328</v>
      </c>
    </row>
    <row r="44" spans="1:103" ht="19.95" customHeight="1">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s="49" t="s">
        <v>1181</v>
      </c>
      <c r="CY44" cm="1">
        <f t="array" ref="CY44">_xlfn.LET(_xlpm.d, $A$3:$CW$1002, _xlpm.t, _xlfn.TEXTSPLIT(CX44, , "; "), _xlpm.n, A44, _xlpm.in, _xlfn.XMATCH(_xlpm.n, $A$3:$A$10002), _xlpm.i, _xlfn.VSTACK(_xlpm.in, _xlfn.XMATCH(_xlpm.t, $A$3:$A$1002)), _xlpm.ds, _xlfn.CHOOSEROWS(_xlpm.d, _xlpm.i), _xlpm.dnn, _xlfn.DROP(_xlpm.ds, , 1), _xlpm.mx, _xlfn.BYCOL(_xlpm.dnn, _xlfn.LAMBDA(_xlpm.r, MAX(_xlpm.r))), SUM(_xlpm.mx))</f>
        <v>9305</v>
      </c>
    </row>
    <row r="45" spans="1:103" ht="19.95" customHeight="1">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s="49" t="s">
        <v>1182</v>
      </c>
      <c r="CY45" cm="1">
        <f t="array" ref="CY45">_xlfn.LET(_xlpm.d, $A$3:$CW$1002, _xlpm.t, _xlfn.TEXTSPLIT(CX45, , "; "), _xlpm.n, A45, _xlpm.in, _xlfn.XMATCH(_xlpm.n, $A$3:$A$10002), _xlpm.i, _xlfn.VSTACK(_xlpm.in, _xlfn.XMATCH(_xlpm.t, $A$3:$A$1002)), _xlpm.ds, _xlfn.CHOOSEROWS(_xlpm.d, _xlpm.i), _xlpm.dnn, _xlfn.DROP(_xlpm.ds, , 1), _xlpm.mx, _xlfn.BYCOL(_xlpm.dnn, _xlfn.LAMBDA(_xlpm.r, MAX(_xlpm.r))), SUM(_xlpm.mx))</f>
        <v>9129</v>
      </c>
    </row>
    <row r="46" spans="1:103" ht="19.95" customHeight="1">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s="49" t="s">
        <v>1183</v>
      </c>
      <c r="CY46" cm="1">
        <f t="array" ref="CY46">_xlfn.LET(_xlpm.d, $A$3:$CW$1002, _xlpm.t, _xlfn.TEXTSPLIT(CX46, , "; "), _xlpm.n, A46, _xlpm.in, _xlfn.XMATCH(_xlpm.n, $A$3:$A$10002), _xlpm.i, _xlfn.VSTACK(_xlpm.in, _xlfn.XMATCH(_xlpm.t, $A$3:$A$1002)), _xlpm.ds, _xlfn.CHOOSEROWS(_xlpm.d, _xlpm.i), _xlpm.dnn, _xlfn.DROP(_xlpm.ds, , 1), _xlpm.mx, _xlfn.BYCOL(_xlpm.dnn, _xlfn.LAMBDA(_xlpm.r, MAX(_xlpm.r))), SUM(_xlpm.mx))</f>
        <v>9080</v>
      </c>
    </row>
    <row r="47" spans="1:103" ht="19.95" customHeight="1">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s="49" t="s">
        <v>1184</v>
      </c>
      <c r="CY47" cm="1">
        <f t="array" ref="CY47">_xlfn.LET(_xlpm.d, $A$3:$CW$1002, _xlpm.t, _xlfn.TEXTSPLIT(CX47, , "; "), _xlpm.n, A47, _xlpm.in, _xlfn.XMATCH(_xlpm.n, $A$3:$A$10002), _xlpm.i, _xlfn.VSTACK(_xlpm.in, _xlfn.XMATCH(_xlpm.t, $A$3:$A$1002)), _xlpm.ds, _xlfn.CHOOSEROWS(_xlpm.d, _xlpm.i), _xlpm.dnn, _xlfn.DROP(_xlpm.ds, , 1), _xlpm.mx, _xlfn.BYCOL(_xlpm.dnn, _xlfn.LAMBDA(_xlpm.r, MAX(_xlpm.r))), SUM(_xlpm.mx))</f>
        <v>9215</v>
      </c>
    </row>
    <row r="48" spans="1:103" ht="19.95" customHeight="1">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s="49" t="s">
        <v>1185</v>
      </c>
      <c r="CY48" cm="1">
        <f t="array" ref="CY48">_xlfn.LET(_xlpm.d, $A$3:$CW$1002, _xlpm.t, _xlfn.TEXTSPLIT(CX48, , "; "), _xlpm.n, A48, _xlpm.in, _xlfn.XMATCH(_xlpm.n, $A$3:$A$10002), _xlpm.i, _xlfn.VSTACK(_xlpm.in, _xlfn.XMATCH(_xlpm.t, $A$3:$A$1002)), _xlpm.ds, _xlfn.CHOOSEROWS(_xlpm.d, _xlpm.i), _xlpm.dnn, _xlfn.DROP(_xlpm.ds, , 1), _xlpm.mx, _xlfn.BYCOL(_xlpm.dnn, _xlfn.LAMBDA(_xlpm.r, MAX(_xlpm.r))), SUM(_xlpm.mx))</f>
        <v>9172</v>
      </c>
    </row>
    <row r="49" spans="1:103" ht="19.95" customHeight="1">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s="49" t="s">
        <v>1186</v>
      </c>
      <c r="CY49" cm="1">
        <f t="array" ref="CY49">_xlfn.LET(_xlpm.d, $A$3:$CW$1002, _xlpm.t, _xlfn.TEXTSPLIT(CX49, , "; "), _xlpm.n, A49, _xlpm.in, _xlfn.XMATCH(_xlpm.n, $A$3:$A$10002), _xlpm.i, _xlfn.VSTACK(_xlpm.in, _xlfn.XMATCH(_xlpm.t, $A$3:$A$1002)), _xlpm.ds, _xlfn.CHOOSEROWS(_xlpm.d, _xlpm.i), _xlpm.dnn, _xlfn.DROP(_xlpm.ds, , 1), _xlpm.mx, _xlfn.BYCOL(_xlpm.dnn, _xlfn.LAMBDA(_xlpm.r, MAX(_xlpm.r))), SUM(_xlpm.mx))</f>
        <v>9204</v>
      </c>
    </row>
    <row r="50" spans="1:103" ht="19.95" customHeight="1">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s="49" t="s">
        <v>1187</v>
      </c>
      <c r="CY50" cm="1">
        <f t="array" ref="CY50">_xlfn.LET(_xlpm.d, $A$3:$CW$1002, _xlpm.t, _xlfn.TEXTSPLIT(CX50, , "; "), _xlpm.n, A50, _xlpm.in, _xlfn.XMATCH(_xlpm.n, $A$3:$A$10002), _xlpm.i, _xlfn.VSTACK(_xlpm.in, _xlfn.XMATCH(_xlpm.t, $A$3:$A$1002)), _xlpm.ds, _xlfn.CHOOSEROWS(_xlpm.d, _xlpm.i), _xlpm.dnn, _xlfn.DROP(_xlpm.ds, , 1), _xlpm.mx, _xlfn.BYCOL(_xlpm.dnn, _xlfn.LAMBDA(_xlpm.r, MAX(_xlpm.r))), SUM(_xlpm.mx))</f>
        <v>9141</v>
      </c>
    </row>
    <row r="51" spans="1:103" ht="19.95" customHeight="1">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s="49" t="s">
        <v>1188</v>
      </c>
      <c r="CY51" cm="1">
        <f t="array" ref="CY51">_xlfn.LET(_xlpm.d, $A$3:$CW$1002, _xlpm.t, _xlfn.TEXTSPLIT(CX51, , "; "), _xlpm.n, A51, _xlpm.in, _xlfn.XMATCH(_xlpm.n, $A$3:$A$10002), _xlpm.i, _xlfn.VSTACK(_xlpm.in, _xlfn.XMATCH(_xlpm.t, $A$3:$A$1002)), _xlpm.ds, _xlfn.CHOOSEROWS(_xlpm.d, _xlpm.i), _xlpm.dnn, _xlfn.DROP(_xlpm.ds, , 1), _xlpm.mx, _xlfn.BYCOL(_xlpm.dnn, _xlfn.LAMBDA(_xlpm.r, MAX(_xlpm.r))), SUM(_xlpm.mx))</f>
        <v>9243</v>
      </c>
    </row>
    <row r="52" spans="1:103" ht="19.95" customHeight="1">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s="49" t="s">
        <v>1189</v>
      </c>
      <c r="CY52" cm="1">
        <f t="array" ref="CY52">_xlfn.LET(_xlpm.d, $A$3:$CW$1002, _xlpm.t, _xlfn.TEXTSPLIT(CX52, , "; "), _xlpm.n, A52, _xlpm.in, _xlfn.XMATCH(_xlpm.n, $A$3:$A$10002), _xlpm.i, _xlfn.VSTACK(_xlpm.in, _xlfn.XMATCH(_xlpm.t, $A$3:$A$1002)), _xlpm.ds, _xlfn.CHOOSEROWS(_xlpm.d, _xlpm.i), _xlpm.dnn, _xlfn.DROP(_xlpm.ds, , 1), _xlpm.mx, _xlfn.BYCOL(_xlpm.dnn, _xlfn.LAMBDA(_xlpm.r, MAX(_xlpm.r))), SUM(_xlpm.mx))</f>
        <v>9297</v>
      </c>
    </row>
    <row r="53" spans="1:103" ht="19.95" customHeight="1">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s="49" t="s">
        <v>1190</v>
      </c>
      <c r="CY53" cm="1">
        <f t="array" ref="CY53">_xlfn.LET(_xlpm.d, $A$3:$CW$1002, _xlpm.t, _xlfn.TEXTSPLIT(CX53, , "; "), _xlpm.n, A53, _xlpm.in, _xlfn.XMATCH(_xlpm.n, $A$3:$A$10002), _xlpm.i, _xlfn.VSTACK(_xlpm.in, _xlfn.XMATCH(_xlpm.t, $A$3:$A$1002)), _xlpm.ds, _xlfn.CHOOSEROWS(_xlpm.d, _xlpm.i), _xlpm.dnn, _xlfn.DROP(_xlpm.ds, , 1), _xlpm.mx, _xlfn.BYCOL(_xlpm.dnn, _xlfn.LAMBDA(_xlpm.r, MAX(_xlpm.r))), SUM(_xlpm.mx))</f>
        <v>9275</v>
      </c>
    </row>
    <row r="54" spans="1:103" ht="19.95" customHeight="1">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s="49" t="s">
        <v>1191</v>
      </c>
      <c r="CY54" cm="1">
        <f t="array" ref="CY54">_xlfn.LET(_xlpm.d, $A$3:$CW$1002, _xlpm.t, _xlfn.TEXTSPLIT(CX54, , "; "), _xlpm.n, A54, _xlpm.in, _xlfn.XMATCH(_xlpm.n, $A$3:$A$10002), _xlpm.i, _xlfn.VSTACK(_xlpm.in, _xlfn.XMATCH(_xlpm.t, $A$3:$A$1002)), _xlpm.ds, _xlfn.CHOOSEROWS(_xlpm.d, _xlpm.i), _xlpm.dnn, _xlfn.DROP(_xlpm.ds, , 1), _xlpm.mx, _xlfn.BYCOL(_xlpm.dnn, _xlfn.LAMBDA(_xlpm.r, MAX(_xlpm.r))), SUM(_xlpm.mx))</f>
        <v>9270</v>
      </c>
    </row>
    <row r="55" spans="1:103" ht="19.95" customHeight="1">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s="49" t="s">
        <v>1192</v>
      </c>
      <c r="CY55" cm="1">
        <f t="array" ref="CY55">_xlfn.LET(_xlpm.d, $A$3:$CW$1002, _xlpm.t, _xlfn.TEXTSPLIT(CX55, , "; "), _xlpm.n, A55, _xlpm.in, _xlfn.XMATCH(_xlpm.n, $A$3:$A$10002), _xlpm.i, _xlfn.VSTACK(_xlpm.in, _xlfn.XMATCH(_xlpm.t, $A$3:$A$1002)), _xlpm.ds, _xlfn.CHOOSEROWS(_xlpm.d, _xlpm.i), _xlpm.dnn, _xlfn.DROP(_xlpm.ds, , 1), _xlpm.mx, _xlfn.BYCOL(_xlpm.dnn, _xlfn.LAMBDA(_xlpm.r, MAX(_xlpm.r))), SUM(_xlpm.mx))</f>
        <v>9165</v>
      </c>
    </row>
    <row r="56" spans="1:103" ht="19.95" customHeight="1">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s="49" t="s">
        <v>1193</v>
      </c>
      <c r="CY56" cm="1">
        <f t="array" ref="CY56">_xlfn.LET(_xlpm.d, $A$3:$CW$1002, _xlpm.t, _xlfn.TEXTSPLIT(CX56, , "; "), _xlpm.n, A56, _xlpm.in, _xlfn.XMATCH(_xlpm.n, $A$3:$A$10002), _xlpm.i, _xlfn.VSTACK(_xlpm.in, _xlfn.XMATCH(_xlpm.t, $A$3:$A$1002)), _xlpm.ds, _xlfn.CHOOSEROWS(_xlpm.d, _xlpm.i), _xlpm.dnn, _xlfn.DROP(_xlpm.ds, , 1), _xlpm.mx, _xlfn.BYCOL(_xlpm.dnn, _xlfn.LAMBDA(_xlpm.r, MAX(_xlpm.r))), SUM(_xlpm.mx))</f>
        <v>9181</v>
      </c>
    </row>
    <row r="57" spans="1:103" ht="19.95" customHeight="1">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s="49" t="s">
        <v>1194</v>
      </c>
      <c r="CY57" cm="1">
        <f t="array" ref="CY57">_xlfn.LET(_xlpm.d, $A$3:$CW$1002, _xlpm.t, _xlfn.TEXTSPLIT(CX57, , "; "), _xlpm.n, A57, _xlpm.in, _xlfn.XMATCH(_xlpm.n, $A$3:$A$10002), _xlpm.i, _xlfn.VSTACK(_xlpm.in, _xlfn.XMATCH(_xlpm.t, $A$3:$A$1002)), _xlpm.ds, _xlfn.CHOOSEROWS(_xlpm.d, _xlpm.i), _xlpm.dnn, _xlfn.DROP(_xlpm.ds, , 1), _xlpm.mx, _xlfn.BYCOL(_xlpm.dnn, _xlfn.LAMBDA(_xlpm.r, MAX(_xlpm.r))), SUM(_xlpm.mx))</f>
        <v>9186</v>
      </c>
    </row>
    <row r="58" spans="1:103" ht="19.95" customHeight="1">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s="49" t="s">
        <v>1195</v>
      </c>
      <c r="CY58" cm="1">
        <f t="array" ref="CY58">_xlfn.LET(_xlpm.d, $A$3:$CW$1002, _xlpm.t, _xlfn.TEXTSPLIT(CX58, , "; "), _xlpm.n, A58, _xlpm.in, _xlfn.XMATCH(_xlpm.n, $A$3:$A$10002), _xlpm.i, _xlfn.VSTACK(_xlpm.in, _xlfn.XMATCH(_xlpm.t, $A$3:$A$1002)), _xlpm.ds, _xlfn.CHOOSEROWS(_xlpm.d, _xlpm.i), _xlpm.dnn, _xlfn.DROP(_xlpm.ds, , 1), _xlpm.mx, _xlfn.BYCOL(_xlpm.dnn, _xlfn.LAMBDA(_xlpm.r, MAX(_xlpm.r))), SUM(_xlpm.mx))</f>
        <v>9283</v>
      </c>
    </row>
    <row r="59" spans="1:103" ht="19.95" customHeight="1">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s="49" t="s">
        <v>1196</v>
      </c>
      <c r="CY59" cm="1">
        <f t="array" ref="CY59">_xlfn.LET(_xlpm.d, $A$3:$CW$1002, _xlpm.t, _xlfn.TEXTSPLIT(CX59, , "; "), _xlpm.n, A59, _xlpm.in, _xlfn.XMATCH(_xlpm.n, $A$3:$A$10002), _xlpm.i, _xlfn.VSTACK(_xlpm.in, _xlfn.XMATCH(_xlpm.t, $A$3:$A$1002)), _xlpm.ds, _xlfn.CHOOSEROWS(_xlpm.d, _xlpm.i), _xlpm.dnn, _xlfn.DROP(_xlpm.ds, , 1), _xlpm.mx, _xlfn.BYCOL(_xlpm.dnn, _xlfn.LAMBDA(_xlpm.r, MAX(_xlpm.r))), SUM(_xlpm.mx))</f>
        <v>9226</v>
      </c>
    </row>
    <row r="60" spans="1:103" ht="19.95" customHeight="1">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s="49" t="s">
        <v>1197</v>
      </c>
      <c r="CY60" cm="1">
        <f t="array" ref="CY60">_xlfn.LET(_xlpm.d, $A$3:$CW$1002, _xlpm.t, _xlfn.TEXTSPLIT(CX60, , "; "), _xlpm.n, A60, _xlpm.in, _xlfn.XMATCH(_xlpm.n, $A$3:$A$10002), _xlpm.i, _xlfn.VSTACK(_xlpm.in, _xlfn.XMATCH(_xlpm.t, $A$3:$A$1002)), _xlpm.ds, _xlfn.CHOOSEROWS(_xlpm.d, _xlpm.i), _xlpm.dnn, _xlfn.DROP(_xlpm.ds, , 1), _xlpm.mx, _xlfn.BYCOL(_xlpm.dnn, _xlfn.LAMBDA(_xlpm.r, MAX(_xlpm.r))), SUM(_xlpm.mx))</f>
        <v>9191</v>
      </c>
    </row>
    <row r="61" spans="1:103" ht="19.95" customHeight="1">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s="49" t="s">
        <v>1198</v>
      </c>
      <c r="CY61" cm="1">
        <f t="array" ref="CY61">_xlfn.LET(_xlpm.d, $A$3:$CW$1002, _xlpm.t, _xlfn.TEXTSPLIT(CX61, , "; "), _xlpm.n, A61, _xlpm.in, _xlfn.XMATCH(_xlpm.n, $A$3:$A$10002), _xlpm.i, _xlfn.VSTACK(_xlpm.in, _xlfn.XMATCH(_xlpm.t, $A$3:$A$1002)), _xlpm.ds, _xlfn.CHOOSEROWS(_xlpm.d, _xlpm.i), _xlpm.dnn, _xlfn.DROP(_xlpm.ds, , 1), _xlpm.mx, _xlfn.BYCOL(_xlpm.dnn, _xlfn.LAMBDA(_xlpm.r, MAX(_xlpm.r))), SUM(_xlpm.mx))</f>
        <v>9212</v>
      </c>
    </row>
    <row r="62" spans="1:103" ht="19.95" customHeight="1">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s="49" t="s">
        <v>1199</v>
      </c>
      <c r="CY62" cm="1">
        <f t="array" ref="CY62">_xlfn.LET(_xlpm.d, $A$3:$CW$1002, _xlpm.t, _xlfn.TEXTSPLIT(CX62, , "; "), _xlpm.n, A62, _xlpm.in, _xlfn.XMATCH(_xlpm.n, $A$3:$A$10002), _xlpm.i, _xlfn.VSTACK(_xlpm.in, _xlfn.XMATCH(_xlpm.t, $A$3:$A$1002)), _xlpm.ds, _xlfn.CHOOSEROWS(_xlpm.d, _xlpm.i), _xlpm.dnn, _xlfn.DROP(_xlpm.ds, , 1), _xlpm.mx, _xlfn.BYCOL(_xlpm.dnn, _xlfn.LAMBDA(_xlpm.r, MAX(_xlpm.r))), SUM(_xlpm.mx))</f>
        <v>9152</v>
      </c>
    </row>
    <row r="63" spans="1:103" ht="19.95" customHeight="1">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s="49" t="s">
        <v>1200</v>
      </c>
      <c r="CY63" cm="1">
        <f t="array" ref="CY63">_xlfn.LET(_xlpm.d, $A$3:$CW$1002, _xlpm.t, _xlfn.TEXTSPLIT(CX63, , "; "), _xlpm.n, A63, _xlpm.in, _xlfn.XMATCH(_xlpm.n, $A$3:$A$10002), _xlpm.i, _xlfn.VSTACK(_xlpm.in, _xlfn.XMATCH(_xlpm.t, $A$3:$A$1002)), _xlpm.ds, _xlfn.CHOOSEROWS(_xlpm.d, _xlpm.i), _xlpm.dnn, _xlfn.DROP(_xlpm.ds, , 1), _xlpm.mx, _xlfn.BYCOL(_xlpm.dnn, _xlfn.LAMBDA(_xlpm.r, MAX(_xlpm.r))), SUM(_xlpm.mx))</f>
        <v>9119</v>
      </c>
    </row>
    <row r="64" spans="1:103" ht="19.95" customHeight="1">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s="49" t="s">
        <v>1201</v>
      </c>
      <c r="CY64" cm="1">
        <f t="array" ref="CY64">_xlfn.LET(_xlpm.d, $A$3:$CW$1002, _xlpm.t, _xlfn.TEXTSPLIT(CX64, , "; "), _xlpm.n, A64, _xlpm.in, _xlfn.XMATCH(_xlpm.n, $A$3:$A$10002), _xlpm.i, _xlfn.VSTACK(_xlpm.in, _xlfn.XMATCH(_xlpm.t, $A$3:$A$1002)), _xlpm.ds, _xlfn.CHOOSEROWS(_xlpm.d, _xlpm.i), _xlpm.dnn, _xlfn.DROP(_xlpm.ds, , 1), _xlpm.mx, _xlfn.BYCOL(_xlpm.dnn, _xlfn.LAMBDA(_xlpm.r, MAX(_xlpm.r))), SUM(_xlpm.mx))</f>
        <v>9333</v>
      </c>
    </row>
    <row r="65" spans="1:103" ht="19.95" customHeight="1">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s="49" t="s">
        <v>1202</v>
      </c>
      <c r="CY65" cm="1">
        <f t="array" ref="CY65">_xlfn.LET(_xlpm.d, $A$3:$CW$1002, _xlpm.t, _xlfn.TEXTSPLIT(CX65, , "; "), _xlpm.n, A65, _xlpm.in, _xlfn.XMATCH(_xlpm.n, $A$3:$A$10002), _xlpm.i, _xlfn.VSTACK(_xlpm.in, _xlfn.XMATCH(_xlpm.t, $A$3:$A$1002)), _xlpm.ds, _xlfn.CHOOSEROWS(_xlpm.d, _xlpm.i), _xlpm.dnn, _xlfn.DROP(_xlpm.ds, , 1), _xlpm.mx, _xlfn.BYCOL(_xlpm.dnn, _xlfn.LAMBDA(_xlpm.r, MAX(_xlpm.r))), SUM(_xlpm.mx))</f>
        <v>9093</v>
      </c>
    </row>
    <row r="66" spans="1:103" ht="19.95" customHeight="1">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s="49" t="s">
        <v>1203</v>
      </c>
      <c r="CY66" cm="1">
        <f t="array" ref="CY66">_xlfn.LET(_xlpm.d, $A$3:$CW$1002, _xlpm.t, _xlfn.TEXTSPLIT(CX66, , "; "), _xlpm.n, A66, _xlpm.in, _xlfn.XMATCH(_xlpm.n, $A$3:$A$10002), _xlpm.i, _xlfn.VSTACK(_xlpm.in, _xlfn.XMATCH(_xlpm.t, $A$3:$A$1002)), _xlpm.ds, _xlfn.CHOOSEROWS(_xlpm.d, _xlpm.i), _xlpm.dnn, _xlfn.DROP(_xlpm.ds, , 1), _xlpm.mx, _xlfn.BYCOL(_xlpm.dnn, _xlfn.LAMBDA(_xlpm.r, MAX(_xlpm.r))), SUM(_xlpm.mx))</f>
        <v>9251</v>
      </c>
    </row>
    <row r="67" spans="1:103" ht="19.95" customHeight="1">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s="49" t="s">
        <v>1204</v>
      </c>
      <c r="CY67" cm="1">
        <f t="array" ref="CY67">_xlfn.LET(_xlpm.d, $A$3:$CW$1002, _xlpm.t, _xlfn.TEXTSPLIT(CX67, , "; "), _xlpm.n, A67, _xlpm.in, _xlfn.XMATCH(_xlpm.n, $A$3:$A$10002), _xlpm.i, _xlfn.VSTACK(_xlpm.in, _xlfn.XMATCH(_xlpm.t, $A$3:$A$1002)), _xlpm.ds, _xlfn.CHOOSEROWS(_xlpm.d, _xlpm.i), _xlpm.dnn, _xlfn.DROP(_xlpm.ds, , 1), _xlpm.mx, _xlfn.BYCOL(_xlpm.dnn, _xlfn.LAMBDA(_xlpm.r, MAX(_xlpm.r))), SUM(_xlpm.mx))</f>
        <v>9210</v>
      </c>
    </row>
    <row r="68" spans="1:103" ht="19.95" customHeight="1">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s="49" t="s">
        <v>1205</v>
      </c>
      <c r="CY68" cm="1">
        <f t="array" ref="CY68">_xlfn.LET(_xlpm.d, $A$3:$CW$1002, _xlpm.t, _xlfn.TEXTSPLIT(CX68, , "; "), _xlpm.n, A68, _xlpm.in, _xlfn.XMATCH(_xlpm.n, $A$3:$A$10002), _xlpm.i, _xlfn.VSTACK(_xlpm.in, _xlfn.XMATCH(_xlpm.t, $A$3:$A$1002)), _xlpm.ds, _xlfn.CHOOSEROWS(_xlpm.d, _xlpm.i), _xlpm.dnn, _xlfn.DROP(_xlpm.ds, , 1), _xlpm.mx, _xlfn.BYCOL(_xlpm.dnn, _xlfn.LAMBDA(_xlpm.r, MAX(_xlpm.r))), SUM(_xlpm.mx))</f>
        <v>9119</v>
      </c>
    </row>
    <row r="69" spans="1:103" ht="19.95" customHeight="1">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s="49" t="s">
        <v>1206</v>
      </c>
      <c r="CY69" cm="1">
        <f t="array" ref="CY69">_xlfn.LET(_xlpm.d, $A$3:$CW$1002, _xlpm.t, _xlfn.TEXTSPLIT(CX69, , "; "), _xlpm.n, A69, _xlpm.in, _xlfn.XMATCH(_xlpm.n, $A$3:$A$10002), _xlpm.i, _xlfn.VSTACK(_xlpm.in, _xlfn.XMATCH(_xlpm.t, $A$3:$A$1002)), _xlpm.ds, _xlfn.CHOOSEROWS(_xlpm.d, _xlpm.i), _xlpm.dnn, _xlfn.DROP(_xlpm.ds, , 1), _xlpm.mx, _xlfn.BYCOL(_xlpm.dnn, _xlfn.LAMBDA(_xlpm.r, MAX(_xlpm.r))), SUM(_xlpm.mx))</f>
        <v>9208</v>
      </c>
    </row>
    <row r="70" spans="1:103" ht="19.95" customHeight="1">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s="49" t="s">
        <v>1207</v>
      </c>
      <c r="CY70" cm="1">
        <f t="array" ref="CY70">_xlfn.LET(_xlpm.d, $A$3:$CW$1002, _xlpm.t, _xlfn.TEXTSPLIT(CX70, , "; "), _xlpm.n, A70, _xlpm.in, _xlfn.XMATCH(_xlpm.n, $A$3:$A$10002), _xlpm.i, _xlfn.VSTACK(_xlpm.in, _xlfn.XMATCH(_xlpm.t, $A$3:$A$1002)), _xlpm.ds, _xlfn.CHOOSEROWS(_xlpm.d, _xlpm.i), _xlpm.dnn, _xlfn.DROP(_xlpm.ds, , 1), _xlpm.mx, _xlfn.BYCOL(_xlpm.dnn, _xlfn.LAMBDA(_xlpm.r, MAX(_xlpm.r))), SUM(_xlpm.mx))</f>
        <v>9159</v>
      </c>
    </row>
    <row r="71" spans="1:103" ht="19.95" customHeight="1">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s="49" t="s">
        <v>1208</v>
      </c>
      <c r="CY71" cm="1">
        <f t="array" ref="CY71">_xlfn.LET(_xlpm.d, $A$3:$CW$1002, _xlpm.t, _xlfn.TEXTSPLIT(CX71, , "; "), _xlpm.n, A71, _xlpm.in, _xlfn.XMATCH(_xlpm.n, $A$3:$A$10002), _xlpm.i, _xlfn.VSTACK(_xlpm.in, _xlfn.XMATCH(_xlpm.t, $A$3:$A$1002)), _xlpm.ds, _xlfn.CHOOSEROWS(_xlpm.d, _xlpm.i), _xlpm.dnn, _xlfn.DROP(_xlpm.ds, , 1), _xlpm.mx, _xlfn.BYCOL(_xlpm.dnn, _xlfn.LAMBDA(_xlpm.r, MAX(_xlpm.r))), SUM(_xlpm.mx))</f>
        <v>9212</v>
      </c>
    </row>
    <row r="72" spans="1:103" ht="19.95" customHeight="1">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s="49" t="s">
        <v>1209</v>
      </c>
      <c r="CY72" cm="1">
        <f t="array" ref="CY72">_xlfn.LET(_xlpm.d, $A$3:$CW$1002, _xlpm.t, _xlfn.TEXTSPLIT(CX72, , "; "), _xlpm.n, A72, _xlpm.in, _xlfn.XMATCH(_xlpm.n, $A$3:$A$10002), _xlpm.i, _xlfn.VSTACK(_xlpm.in, _xlfn.XMATCH(_xlpm.t, $A$3:$A$1002)), _xlpm.ds, _xlfn.CHOOSEROWS(_xlpm.d, _xlpm.i), _xlpm.dnn, _xlfn.DROP(_xlpm.ds, , 1), _xlpm.mx, _xlfn.BYCOL(_xlpm.dnn, _xlfn.LAMBDA(_xlpm.r, MAX(_xlpm.r))), SUM(_xlpm.mx))</f>
        <v>9221</v>
      </c>
    </row>
    <row r="73" spans="1:103" ht="19.95" customHeight="1">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s="49" t="s">
        <v>1210</v>
      </c>
      <c r="CY73" cm="1">
        <f t="array" ref="CY73">_xlfn.LET(_xlpm.d, $A$3:$CW$1002, _xlpm.t, _xlfn.TEXTSPLIT(CX73, , "; "), _xlpm.n, A73, _xlpm.in, _xlfn.XMATCH(_xlpm.n, $A$3:$A$10002), _xlpm.i, _xlfn.VSTACK(_xlpm.in, _xlfn.XMATCH(_xlpm.t, $A$3:$A$1002)), _xlpm.ds, _xlfn.CHOOSEROWS(_xlpm.d, _xlpm.i), _xlpm.dnn, _xlfn.DROP(_xlpm.ds, , 1), _xlpm.mx, _xlfn.BYCOL(_xlpm.dnn, _xlfn.LAMBDA(_xlpm.r, MAX(_xlpm.r))), SUM(_xlpm.mx))</f>
        <v>9148</v>
      </c>
    </row>
    <row r="74" spans="1:103" ht="19.95" customHeight="1">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s="49" t="s">
        <v>1211</v>
      </c>
      <c r="CY74" cm="1">
        <f t="array" ref="CY74">_xlfn.LET(_xlpm.d, $A$3:$CW$1002, _xlpm.t, _xlfn.TEXTSPLIT(CX74, , "; "), _xlpm.n, A74, _xlpm.in, _xlfn.XMATCH(_xlpm.n, $A$3:$A$10002), _xlpm.i, _xlfn.VSTACK(_xlpm.in, _xlfn.XMATCH(_xlpm.t, $A$3:$A$1002)), _xlpm.ds, _xlfn.CHOOSEROWS(_xlpm.d, _xlpm.i), _xlpm.dnn, _xlfn.DROP(_xlpm.ds, , 1), _xlpm.mx, _xlfn.BYCOL(_xlpm.dnn, _xlfn.LAMBDA(_xlpm.r, MAX(_xlpm.r))), SUM(_xlpm.mx))</f>
        <v>9248</v>
      </c>
    </row>
    <row r="75" spans="1:103" ht="19.95" customHeight="1">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s="49" t="s">
        <v>1212</v>
      </c>
      <c r="CY75" cm="1">
        <f t="array" ref="CY75">_xlfn.LET(_xlpm.d, $A$3:$CW$1002, _xlpm.t, _xlfn.TEXTSPLIT(CX75, , "; "), _xlpm.n, A75, _xlpm.in, _xlfn.XMATCH(_xlpm.n, $A$3:$A$10002), _xlpm.i, _xlfn.VSTACK(_xlpm.in, _xlfn.XMATCH(_xlpm.t, $A$3:$A$1002)), _xlpm.ds, _xlfn.CHOOSEROWS(_xlpm.d, _xlpm.i), _xlpm.dnn, _xlfn.DROP(_xlpm.ds, , 1), _xlpm.mx, _xlfn.BYCOL(_xlpm.dnn, _xlfn.LAMBDA(_xlpm.r, MAX(_xlpm.r))), SUM(_xlpm.mx))</f>
        <v>9261</v>
      </c>
    </row>
    <row r="76" spans="1:103" ht="19.95" customHeight="1">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s="49" t="s">
        <v>1213</v>
      </c>
      <c r="CY76" cm="1">
        <f t="array" ref="CY76">_xlfn.LET(_xlpm.d, $A$3:$CW$1002, _xlpm.t, _xlfn.TEXTSPLIT(CX76, , "; "), _xlpm.n, A76, _xlpm.in, _xlfn.XMATCH(_xlpm.n, $A$3:$A$10002), _xlpm.i, _xlfn.VSTACK(_xlpm.in, _xlfn.XMATCH(_xlpm.t, $A$3:$A$1002)), _xlpm.ds, _xlfn.CHOOSEROWS(_xlpm.d, _xlpm.i), _xlpm.dnn, _xlfn.DROP(_xlpm.ds, , 1), _xlpm.mx, _xlfn.BYCOL(_xlpm.dnn, _xlfn.LAMBDA(_xlpm.r, MAX(_xlpm.r))), SUM(_xlpm.mx))</f>
        <v>9213</v>
      </c>
    </row>
    <row r="77" spans="1:103" ht="19.95" customHeight="1">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s="49" t="s">
        <v>1214</v>
      </c>
      <c r="CY77" cm="1">
        <f t="array" ref="CY77">_xlfn.LET(_xlpm.d, $A$3:$CW$1002, _xlpm.t, _xlfn.TEXTSPLIT(CX77, , "; "), _xlpm.n, A77, _xlpm.in, _xlfn.XMATCH(_xlpm.n, $A$3:$A$10002), _xlpm.i, _xlfn.VSTACK(_xlpm.in, _xlfn.XMATCH(_xlpm.t, $A$3:$A$1002)), _xlpm.ds, _xlfn.CHOOSEROWS(_xlpm.d, _xlpm.i), _xlpm.dnn, _xlfn.DROP(_xlpm.ds, , 1), _xlpm.mx, _xlfn.BYCOL(_xlpm.dnn, _xlfn.LAMBDA(_xlpm.r, MAX(_xlpm.r))), SUM(_xlpm.mx))</f>
        <v>9313</v>
      </c>
    </row>
    <row r="78" spans="1:103" ht="19.95" customHeight="1">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s="49" t="s">
        <v>1215</v>
      </c>
      <c r="CY78" cm="1">
        <f t="array" ref="CY78">_xlfn.LET(_xlpm.d, $A$3:$CW$1002, _xlpm.t, _xlfn.TEXTSPLIT(CX78, , "; "), _xlpm.n, A78, _xlpm.in, _xlfn.XMATCH(_xlpm.n, $A$3:$A$10002), _xlpm.i, _xlfn.VSTACK(_xlpm.in, _xlfn.XMATCH(_xlpm.t, $A$3:$A$1002)), _xlpm.ds, _xlfn.CHOOSEROWS(_xlpm.d, _xlpm.i), _xlpm.dnn, _xlfn.DROP(_xlpm.ds, , 1), _xlpm.mx, _xlfn.BYCOL(_xlpm.dnn, _xlfn.LAMBDA(_xlpm.r, MAX(_xlpm.r))), SUM(_xlpm.mx))</f>
        <v>9068</v>
      </c>
    </row>
    <row r="79" spans="1:103" ht="19.95" customHeight="1">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s="49" t="s">
        <v>1216</v>
      </c>
      <c r="CY79" cm="1">
        <f t="array" ref="CY79">_xlfn.LET(_xlpm.d, $A$3:$CW$1002, _xlpm.t, _xlfn.TEXTSPLIT(CX79, , "; "), _xlpm.n, A79, _xlpm.in, _xlfn.XMATCH(_xlpm.n, $A$3:$A$10002), _xlpm.i, _xlfn.VSTACK(_xlpm.in, _xlfn.XMATCH(_xlpm.t, $A$3:$A$1002)), _xlpm.ds, _xlfn.CHOOSEROWS(_xlpm.d, _xlpm.i), _xlpm.dnn, _xlfn.DROP(_xlpm.ds, , 1), _xlpm.mx, _xlfn.BYCOL(_xlpm.dnn, _xlfn.LAMBDA(_xlpm.r, MAX(_xlpm.r))), SUM(_xlpm.mx))</f>
        <v>9239</v>
      </c>
    </row>
    <row r="80" spans="1:103" ht="19.95" customHeight="1">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s="49" t="s">
        <v>1217</v>
      </c>
      <c r="CY80" cm="1">
        <f t="array" ref="CY80">_xlfn.LET(_xlpm.d, $A$3:$CW$1002, _xlpm.t, _xlfn.TEXTSPLIT(CX80, , "; "), _xlpm.n, A80, _xlpm.in, _xlfn.XMATCH(_xlpm.n, $A$3:$A$10002), _xlpm.i, _xlfn.VSTACK(_xlpm.in, _xlfn.XMATCH(_xlpm.t, $A$3:$A$1002)), _xlpm.ds, _xlfn.CHOOSEROWS(_xlpm.d, _xlpm.i), _xlpm.dnn, _xlfn.DROP(_xlpm.ds, , 1), _xlpm.mx, _xlfn.BYCOL(_xlpm.dnn, _xlfn.LAMBDA(_xlpm.r, MAX(_xlpm.r))), SUM(_xlpm.mx))</f>
        <v>9073</v>
      </c>
    </row>
    <row r="81" spans="1:103" ht="19.95" customHeight="1">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s="49" t="s">
        <v>1218</v>
      </c>
      <c r="CY81" cm="1">
        <f t="array" ref="CY81">_xlfn.LET(_xlpm.d, $A$3:$CW$1002, _xlpm.t, _xlfn.TEXTSPLIT(CX81, , "; "), _xlpm.n, A81, _xlpm.in, _xlfn.XMATCH(_xlpm.n, $A$3:$A$10002), _xlpm.i, _xlfn.VSTACK(_xlpm.in, _xlfn.XMATCH(_xlpm.t, $A$3:$A$1002)), _xlpm.ds, _xlfn.CHOOSEROWS(_xlpm.d, _xlpm.i), _xlpm.dnn, _xlfn.DROP(_xlpm.ds, , 1), _xlpm.mx, _xlfn.BYCOL(_xlpm.dnn, _xlfn.LAMBDA(_xlpm.r, MAX(_xlpm.r))), SUM(_xlpm.mx))</f>
        <v>9210</v>
      </c>
    </row>
    <row r="82" spans="1:103" ht="19.95" customHeight="1">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s="49" t="s">
        <v>1219</v>
      </c>
      <c r="CY82" cm="1">
        <f t="array" ref="CY82">_xlfn.LET(_xlpm.d, $A$3:$CW$1002, _xlpm.t, _xlfn.TEXTSPLIT(CX82, , "; "), _xlpm.n, A82, _xlpm.in, _xlfn.XMATCH(_xlpm.n, $A$3:$A$10002), _xlpm.i, _xlfn.VSTACK(_xlpm.in, _xlfn.XMATCH(_xlpm.t, $A$3:$A$1002)), _xlpm.ds, _xlfn.CHOOSEROWS(_xlpm.d, _xlpm.i), _xlpm.dnn, _xlfn.DROP(_xlpm.ds, , 1), _xlpm.mx, _xlfn.BYCOL(_xlpm.dnn, _xlfn.LAMBDA(_xlpm.r, MAX(_xlpm.r))), SUM(_xlpm.mx))</f>
        <v>9198</v>
      </c>
    </row>
    <row r="83" spans="1:103" ht="19.95" customHeight="1">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s="49" t="s">
        <v>1220</v>
      </c>
      <c r="CY83" cm="1">
        <f t="array" ref="CY83">_xlfn.LET(_xlpm.d, $A$3:$CW$1002, _xlpm.t, _xlfn.TEXTSPLIT(CX83, , "; "), _xlpm.n, A83, _xlpm.in, _xlfn.XMATCH(_xlpm.n, $A$3:$A$10002), _xlpm.i, _xlfn.VSTACK(_xlpm.in, _xlfn.XMATCH(_xlpm.t, $A$3:$A$1002)), _xlpm.ds, _xlfn.CHOOSEROWS(_xlpm.d, _xlpm.i), _xlpm.dnn, _xlfn.DROP(_xlpm.ds, , 1), _xlpm.mx, _xlfn.BYCOL(_xlpm.dnn, _xlfn.LAMBDA(_xlpm.r, MAX(_xlpm.r))), SUM(_xlpm.mx))</f>
        <v>9189</v>
      </c>
    </row>
    <row r="84" spans="1:103" ht="19.95" customHeight="1">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s="49" t="s">
        <v>1221</v>
      </c>
      <c r="CY84" cm="1">
        <f t="array" ref="CY84">_xlfn.LET(_xlpm.d, $A$3:$CW$1002, _xlpm.t, _xlfn.TEXTSPLIT(CX84, , "; "), _xlpm.n, A84, _xlpm.in, _xlfn.XMATCH(_xlpm.n, $A$3:$A$10002), _xlpm.i, _xlfn.VSTACK(_xlpm.in, _xlfn.XMATCH(_xlpm.t, $A$3:$A$1002)), _xlpm.ds, _xlfn.CHOOSEROWS(_xlpm.d, _xlpm.i), _xlpm.dnn, _xlfn.DROP(_xlpm.ds, , 1), _xlpm.mx, _xlfn.BYCOL(_xlpm.dnn, _xlfn.LAMBDA(_xlpm.r, MAX(_xlpm.r))), SUM(_xlpm.mx))</f>
        <v>9260</v>
      </c>
    </row>
    <row r="85" spans="1:103" ht="19.95" customHeight="1">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s="49" t="s">
        <v>1222</v>
      </c>
      <c r="CY85" cm="1">
        <f t="array" ref="CY85">_xlfn.LET(_xlpm.d, $A$3:$CW$1002, _xlpm.t, _xlfn.TEXTSPLIT(CX85, , "; "), _xlpm.n, A85, _xlpm.in, _xlfn.XMATCH(_xlpm.n, $A$3:$A$10002), _xlpm.i, _xlfn.VSTACK(_xlpm.in, _xlfn.XMATCH(_xlpm.t, $A$3:$A$1002)), _xlpm.ds, _xlfn.CHOOSEROWS(_xlpm.d, _xlpm.i), _xlpm.dnn, _xlfn.DROP(_xlpm.ds, , 1), _xlpm.mx, _xlfn.BYCOL(_xlpm.dnn, _xlfn.LAMBDA(_xlpm.r, MAX(_xlpm.r))), SUM(_xlpm.mx))</f>
        <v>9081</v>
      </c>
    </row>
    <row r="86" spans="1:103" ht="19.95" customHeight="1">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s="49" t="s">
        <v>1223</v>
      </c>
      <c r="CY86" cm="1">
        <f t="array" ref="CY86">_xlfn.LET(_xlpm.d, $A$3:$CW$1002, _xlpm.t, _xlfn.TEXTSPLIT(CX86, , "; "), _xlpm.n, A86, _xlpm.in, _xlfn.XMATCH(_xlpm.n, $A$3:$A$10002), _xlpm.i, _xlfn.VSTACK(_xlpm.in, _xlfn.XMATCH(_xlpm.t, $A$3:$A$1002)), _xlpm.ds, _xlfn.CHOOSEROWS(_xlpm.d, _xlpm.i), _xlpm.dnn, _xlfn.DROP(_xlpm.ds, , 1), _xlpm.mx, _xlfn.BYCOL(_xlpm.dnn, _xlfn.LAMBDA(_xlpm.r, MAX(_xlpm.r))), SUM(_xlpm.mx))</f>
        <v>9178</v>
      </c>
    </row>
    <row r="87" spans="1:103" ht="19.95" customHeight="1">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s="49" t="s">
        <v>1224</v>
      </c>
      <c r="CY87" cm="1">
        <f t="array" ref="CY87">_xlfn.LET(_xlpm.d, $A$3:$CW$1002, _xlpm.t, _xlfn.TEXTSPLIT(CX87, , "; "), _xlpm.n, A87, _xlpm.in, _xlfn.XMATCH(_xlpm.n, $A$3:$A$10002), _xlpm.i, _xlfn.VSTACK(_xlpm.in, _xlfn.XMATCH(_xlpm.t, $A$3:$A$1002)), _xlpm.ds, _xlfn.CHOOSEROWS(_xlpm.d, _xlpm.i), _xlpm.dnn, _xlfn.DROP(_xlpm.ds, , 1), _xlpm.mx, _xlfn.BYCOL(_xlpm.dnn, _xlfn.LAMBDA(_xlpm.r, MAX(_xlpm.r))), SUM(_xlpm.mx))</f>
        <v>9379</v>
      </c>
    </row>
    <row r="88" spans="1:103" ht="19.95" customHeight="1">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s="49" t="s">
        <v>1225</v>
      </c>
      <c r="CY88" cm="1">
        <f t="array" ref="CY88">_xlfn.LET(_xlpm.d, $A$3:$CW$1002, _xlpm.t, _xlfn.TEXTSPLIT(CX88, , "; "), _xlpm.n, A88, _xlpm.in, _xlfn.XMATCH(_xlpm.n, $A$3:$A$10002), _xlpm.i, _xlfn.VSTACK(_xlpm.in, _xlfn.XMATCH(_xlpm.t, $A$3:$A$1002)), _xlpm.ds, _xlfn.CHOOSEROWS(_xlpm.d, _xlpm.i), _xlpm.dnn, _xlfn.DROP(_xlpm.ds, , 1), _xlpm.mx, _xlfn.BYCOL(_xlpm.dnn, _xlfn.LAMBDA(_xlpm.r, MAX(_xlpm.r))), SUM(_xlpm.mx))</f>
        <v>9165</v>
      </c>
    </row>
    <row r="89" spans="1:103" ht="19.95" customHeight="1">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s="49" t="s">
        <v>1226</v>
      </c>
      <c r="CY89" cm="1">
        <f t="array" ref="CY89">_xlfn.LET(_xlpm.d, $A$3:$CW$1002, _xlpm.t, _xlfn.TEXTSPLIT(CX89, , "; "), _xlpm.n, A89, _xlpm.in, _xlfn.XMATCH(_xlpm.n, $A$3:$A$10002), _xlpm.i, _xlfn.VSTACK(_xlpm.in, _xlfn.XMATCH(_xlpm.t, $A$3:$A$1002)), _xlpm.ds, _xlfn.CHOOSEROWS(_xlpm.d, _xlpm.i), _xlpm.dnn, _xlfn.DROP(_xlpm.ds, , 1), _xlpm.mx, _xlfn.BYCOL(_xlpm.dnn, _xlfn.LAMBDA(_xlpm.r, MAX(_xlpm.r))), SUM(_xlpm.mx))</f>
        <v>9215</v>
      </c>
    </row>
    <row r="90" spans="1:103" ht="19.95" customHeight="1">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s="49" t="s">
        <v>1227</v>
      </c>
      <c r="CY90" cm="1">
        <f t="array" ref="CY90">_xlfn.LET(_xlpm.d, $A$3:$CW$1002, _xlpm.t, _xlfn.TEXTSPLIT(CX90, , "; "), _xlpm.n, A90, _xlpm.in, _xlfn.XMATCH(_xlpm.n, $A$3:$A$10002), _xlpm.i, _xlfn.VSTACK(_xlpm.in, _xlfn.XMATCH(_xlpm.t, $A$3:$A$1002)), _xlpm.ds, _xlfn.CHOOSEROWS(_xlpm.d, _xlpm.i), _xlpm.dnn, _xlfn.DROP(_xlpm.ds, , 1), _xlpm.mx, _xlfn.BYCOL(_xlpm.dnn, _xlfn.LAMBDA(_xlpm.r, MAX(_xlpm.r))), SUM(_xlpm.mx))</f>
        <v>9344</v>
      </c>
    </row>
    <row r="91" spans="1:103" ht="19.95" customHeight="1">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s="49" t="s">
        <v>1228</v>
      </c>
      <c r="CY91" cm="1">
        <f t="array" ref="CY91">_xlfn.LET(_xlpm.d, $A$3:$CW$1002, _xlpm.t, _xlfn.TEXTSPLIT(CX91, , "; "), _xlpm.n, A91, _xlpm.in, _xlfn.XMATCH(_xlpm.n, $A$3:$A$10002), _xlpm.i, _xlfn.VSTACK(_xlpm.in, _xlfn.XMATCH(_xlpm.t, $A$3:$A$1002)), _xlpm.ds, _xlfn.CHOOSEROWS(_xlpm.d, _xlpm.i), _xlpm.dnn, _xlfn.DROP(_xlpm.ds, , 1), _xlpm.mx, _xlfn.BYCOL(_xlpm.dnn, _xlfn.LAMBDA(_xlpm.r, MAX(_xlpm.r))), SUM(_xlpm.mx))</f>
        <v>9250</v>
      </c>
    </row>
    <row r="92" spans="1:103" ht="19.95" customHeight="1">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s="49" t="s">
        <v>1229</v>
      </c>
      <c r="CY92" cm="1">
        <f t="array" ref="CY92">_xlfn.LET(_xlpm.d, $A$3:$CW$1002, _xlpm.t, _xlfn.TEXTSPLIT(CX92, , "; "), _xlpm.n, A92, _xlpm.in, _xlfn.XMATCH(_xlpm.n, $A$3:$A$10002), _xlpm.i, _xlfn.VSTACK(_xlpm.in, _xlfn.XMATCH(_xlpm.t, $A$3:$A$1002)), _xlpm.ds, _xlfn.CHOOSEROWS(_xlpm.d, _xlpm.i), _xlpm.dnn, _xlfn.DROP(_xlpm.ds, , 1), _xlpm.mx, _xlfn.BYCOL(_xlpm.dnn, _xlfn.LAMBDA(_xlpm.r, MAX(_xlpm.r))), SUM(_xlpm.mx))</f>
        <v>9282</v>
      </c>
    </row>
    <row r="93" spans="1:103" ht="19.95" customHeight="1">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s="49" t="s">
        <v>1230</v>
      </c>
      <c r="CY93" cm="1">
        <f t="array" ref="CY93">_xlfn.LET(_xlpm.d, $A$3:$CW$1002, _xlpm.t, _xlfn.TEXTSPLIT(CX93, , "; "), _xlpm.n, A93, _xlpm.in, _xlfn.XMATCH(_xlpm.n, $A$3:$A$10002), _xlpm.i, _xlfn.VSTACK(_xlpm.in, _xlfn.XMATCH(_xlpm.t, $A$3:$A$1002)), _xlpm.ds, _xlfn.CHOOSEROWS(_xlpm.d, _xlpm.i), _xlpm.dnn, _xlfn.DROP(_xlpm.ds, , 1), _xlpm.mx, _xlfn.BYCOL(_xlpm.dnn, _xlfn.LAMBDA(_xlpm.r, MAX(_xlpm.r))), SUM(_xlpm.mx))</f>
        <v>9050</v>
      </c>
    </row>
    <row r="94" spans="1:103" ht="19.95" customHeight="1">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s="49" t="s">
        <v>1231</v>
      </c>
      <c r="CY94" cm="1">
        <f t="array" ref="CY94">_xlfn.LET(_xlpm.d, $A$3:$CW$1002, _xlpm.t, _xlfn.TEXTSPLIT(CX94, , "; "), _xlpm.n, A94, _xlpm.in, _xlfn.XMATCH(_xlpm.n, $A$3:$A$10002), _xlpm.i, _xlfn.VSTACK(_xlpm.in, _xlfn.XMATCH(_xlpm.t, $A$3:$A$1002)), _xlpm.ds, _xlfn.CHOOSEROWS(_xlpm.d, _xlpm.i), _xlpm.dnn, _xlfn.DROP(_xlpm.ds, , 1), _xlpm.mx, _xlfn.BYCOL(_xlpm.dnn, _xlfn.LAMBDA(_xlpm.r, MAX(_xlpm.r))), SUM(_xlpm.mx))</f>
        <v>9231</v>
      </c>
    </row>
    <row r="95" spans="1:103" ht="19.95" customHeight="1">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s="49" t="s">
        <v>1232</v>
      </c>
      <c r="CY95" cm="1">
        <f t="array" ref="CY95">_xlfn.LET(_xlpm.d, $A$3:$CW$1002, _xlpm.t, _xlfn.TEXTSPLIT(CX95, , "; "), _xlpm.n, A95, _xlpm.in, _xlfn.XMATCH(_xlpm.n, $A$3:$A$10002), _xlpm.i, _xlfn.VSTACK(_xlpm.in, _xlfn.XMATCH(_xlpm.t, $A$3:$A$1002)), _xlpm.ds, _xlfn.CHOOSEROWS(_xlpm.d, _xlpm.i), _xlpm.dnn, _xlfn.DROP(_xlpm.ds, , 1), _xlpm.mx, _xlfn.BYCOL(_xlpm.dnn, _xlfn.LAMBDA(_xlpm.r, MAX(_xlpm.r))), SUM(_xlpm.mx))</f>
        <v>9323</v>
      </c>
    </row>
    <row r="96" spans="1:103" ht="19.95" customHeight="1">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s="49" t="s">
        <v>1233</v>
      </c>
      <c r="CY96" cm="1">
        <f t="array" ref="CY96">_xlfn.LET(_xlpm.d, $A$3:$CW$1002, _xlpm.t, _xlfn.TEXTSPLIT(CX96, , "; "), _xlpm.n, A96, _xlpm.in, _xlfn.XMATCH(_xlpm.n, $A$3:$A$10002), _xlpm.i, _xlfn.VSTACK(_xlpm.in, _xlfn.XMATCH(_xlpm.t, $A$3:$A$1002)), _xlpm.ds, _xlfn.CHOOSEROWS(_xlpm.d, _xlpm.i), _xlpm.dnn, _xlfn.DROP(_xlpm.ds, , 1), _xlpm.mx, _xlfn.BYCOL(_xlpm.dnn, _xlfn.LAMBDA(_xlpm.r, MAX(_xlpm.r))), SUM(_xlpm.mx))</f>
        <v>9226</v>
      </c>
    </row>
    <row r="97" spans="1:103" ht="19.95" customHeight="1">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s="49" t="s">
        <v>1234</v>
      </c>
      <c r="CY97" cm="1">
        <f t="array" ref="CY97">_xlfn.LET(_xlpm.d, $A$3:$CW$1002, _xlpm.t, _xlfn.TEXTSPLIT(CX97, , "; "), _xlpm.n, A97, _xlpm.in, _xlfn.XMATCH(_xlpm.n, $A$3:$A$10002), _xlpm.i, _xlfn.VSTACK(_xlpm.in, _xlfn.XMATCH(_xlpm.t, $A$3:$A$1002)), _xlpm.ds, _xlfn.CHOOSEROWS(_xlpm.d, _xlpm.i), _xlpm.dnn, _xlfn.DROP(_xlpm.ds, , 1), _xlpm.mx, _xlfn.BYCOL(_xlpm.dnn, _xlfn.LAMBDA(_xlpm.r, MAX(_xlpm.r))), SUM(_xlpm.mx))</f>
        <v>9298</v>
      </c>
    </row>
    <row r="98" spans="1:103" ht="19.95" customHeight="1">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s="49" t="s">
        <v>1235</v>
      </c>
      <c r="CY98" cm="1">
        <f t="array" ref="CY98">_xlfn.LET(_xlpm.d, $A$3:$CW$1002, _xlpm.t, _xlfn.TEXTSPLIT(CX98, , "; "), _xlpm.n, A98, _xlpm.in, _xlfn.XMATCH(_xlpm.n, $A$3:$A$10002), _xlpm.i, _xlfn.VSTACK(_xlpm.in, _xlfn.XMATCH(_xlpm.t, $A$3:$A$1002)), _xlpm.ds, _xlfn.CHOOSEROWS(_xlpm.d, _xlpm.i), _xlpm.dnn, _xlfn.DROP(_xlpm.ds, , 1), _xlpm.mx, _xlfn.BYCOL(_xlpm.dnn, _xlfn.LAMBDA(_xlpm.r, MAX(_xlpm.r))), SUM(_xlpm.mx))</f>
        <v>9274</v>
      </c>
    </row>
    <row r="99" spans="1:103" ht="19.95" customHeight="1">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s="49" t="s">
        <v>1236</v>
      </c>
      <c r="CY99" cm="1">
        <f t="array" ref="CY99">_xlfn.LET(_xlpm.d, $A$3:$CW$1002, _xlpm.t, _xlfn.TEXTSPLIT(CX99, , "; "), _xlpm.n, A99, _xlpm.in, _xlfn.XMATCH(_xlpm.n, $A$3:$A$10002), _xlpm.i, _xlfn.VSTACK(_xlpm.in, _xlfn.XMATCH(_xlpm.t, $A$3:$A$1002)), _xlpm.ds, _xlfn.CHOOSEROWS(_xlpm.d, _xlpm.i), _xlpm.dnn, _xlfn.DROP(_xlpm.ds, , 1), _xlpm.mx, _xlfn.BYCOL(_xlpm.dnn, _xlfn.LAMBDA(_xlpm.r, MAX(_xlpm.r))), SUM(_xlpm.mx))</f>
        <v>9253</v>
      </c>
    </row>
    <row r="100" spans="1:103" ht="19.95" customHeight="1">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s="49" t="s">
        <v>1237</v>
      </c>
      <c r="CY100" cm="1">
        <f t="array" ref="CY100">_xlfn.LET(_xlpm.d, $A$3:$CW$1002, _xlpm.t, _xlfn.TEXTSPLIT(CX100, , "; "), _xlpm.n, A100, _xlpm.in, _xlfn.XMATCH(_xlpm.n, $A$3:$A$10002), _xlpm.i, _xlfn.VSTACK(_xlpm.in, _xlfn.XMATCH(_xlpm.t, $A$3:$A$1002)), _xlpm.ds, _xlfn.CHOOSEROWS(_xlpm.d, _xlpm.i), _xlpm.dnn, _xlfn.DROP(_xlpm.ds, , 1), _xlpm.mx, _xlfn.BYCOL(_xlpm.dnn, _xlfn.LAMBDA(_xlpm.r, MAX(_xlpm.r))), SUM(_xlpm.mx))</f>
        <v>9363</v>
      </c>
    </row>
    <row r="101" spans="1:103" ht="19.95" customHeight="1">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s="49" t="s">
        <v>1238</v>
      </c>
      <c r="CY101" cm="1">
        <f t="array" ref="CY101">_xlfn.LET(_xlpm.d, $A$3:$CW$1002, _xlpm.t, _xlfn.TEXTSPLIT(CX101, , "; "), _xlpm.n, A101, _xlpm.in, _xlfn.XMATCH(_xlpm.n, $A$3:$A$10002), _xlpm.i, _xlfn.VSTACK(_xlpm.in, _xlfn.XMATCH(_xlpm.t, $A$3:$A$1002)), _xlpm.ds, _xlfn.CHOOSEROWS(_xlpm.d, _xlpm.i), _xlpm.dnn, _xlfn.DROP(_xlpm.ds, , 1), _xlpm.mx, _xlfn.BYCOL(_xlpm.dnn, _xlfn.LAMBDA(_xlpm.r, MAX(_xlpm.r))), SUM(_xlpm.mx))</f>
        <v>9142</v>
      </c>
    </row>
    <row r="102" spans="1:103" ht="19.95" customHeight="1">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s="49" t="s">
        <v>1239</v>
      </c>
      <c r="CY102" cm="1">
        <f t="array" ref="CY102">_xlfn.LET(_xlpm.d, $A$3:$CW$1002, _xlpm.t, _xlfn.TEXTSPLIT(CX102, , "; "), _xlpm.n, A102, _xlpm.in, _xlfn.XMATCH(_xlpm.n, $A$3:$A$10002), _xlpm.i, _xlfn.VSTACK(_xlpm.in, _xlfn.XMATCH(_xlpm.t, $A$3:$A$1002)), _xlpm.ds, _xlfn.CHOOSEROWS(_xlpm.d, _xlpm.i), _xlpm.dnn, _xlfn.DROP(_xlpm.ds, , 1), _xlpm.mx, _xlfn.BYCOL(_xlpm.dnn, _xlfn.LAMBDA(_xlpm.r, MAX(_xlpm.r))), SUM(_xlpm.mx))</f>
        <v>9161</v>
      </c>
    </row>
    <row r="103" spans="1:103" ht="19.95" customHeight="1">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s="49" t="s">
        <v>1240</v>
      </c>
      <c r="CY103" cm="1">
        <f t="array" ref="CY103">_xlfn.LET(_xlpm.d, $A$3:$CW$1002, _xlpm.t, _xlfn.TEXTSPLIT(CX103, , "; "), _xlpm.n, A103, _xlpm.in, _xlfn.XMATCH(_xlpm.n, $A$3:$A$10002), _xlpm.i, _xlfn.VSTACK(_xlpm.in, _xlfn.XMATCH(_xlpm.t, $A$3:$A$1002)), _xlpm.ds, _xlfn.CHOOSEROWS(_xlpm.d, _xlpm.i), _xlpm.dnn, _xlfn.DROP(_xlpm.ds, , 1), _xlpm.mx, _xlfn.BYCOL(_xlpm.dnn, _xlfn.LAMBDA(_xlpm.r, MAX(_xlpm.r))), SUM(_xlpm.mx))</f>
        <v>9014</v>
      </c>
    </row>
    <row r="104" spans="1:103" ht="19.95" customHeight="1">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s="49" t="s">
        <v>1241</v>
      </c>
      <c r="CY104" cm="1">
        <f t="array" ref="CY104">_xlfn.LET(_xlpm.d, $A$3:$CW$1002, _xlpm.t, _xlfn.TEXTSPLIT(CX104, , "; "), _xlpm.n, A104, _xlpm.in, _xlfn.XMATCH(_xlpm.n, $A$3:$A$10002), _xlpm.i, _xlfn.VSTACK(_xlpm.in, _xlfn.XMATCH(_xlpm.t, $A$3:$A$1002)), _xlpm.ds, _xlfn.CHOOSEROWS(_xlpm.d, _xlpm.i), _xlpm.dnn, _xlfn.DROP(_xlpm.ds, , 1), _xlpm.mx, _xlfn.BYCOL(_xlpm.dnn, _xlfn.LAMBDA(_xlpm.r, MAX(_xlpm.r))), SUM(_xlpm.mx))</f>
        <v>9272</v>
      </c>
    </row>
    <row r="105" spans="1:103" ht="19.95" customHeight="1">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s="49" t="s">
        <v>1242</v>
      </c>
      <c r="CY105" cm="1">
        <f t="array" ref="CY105">_xlfn.LET(_xlpm.d, $A$3:$CW$1002, _xlpm.t, _xlfn.TEXTSPLIT(CX105, , "; "), _xlpm.n, A105, _xlpm.in, _xlfn.XMATCH(_xlpm.n, $A$3:$A$10002), _xlpm.i, _xlfn.VSTACK(_xlpm.in, _xlfn.XMATCH(_xlpm.t, $A$3:$A$1002)), _xlpm.ds, _xlfn.CHOOSEROWS(_xlpm.d, _xlpm.i), _xlpm.dnn, _xlfn.DROP(_xlpm.ds, , 1), _xlpm.mx, _xlfn.BYCOL(_xlpm.dnn, _xlfn.LAMBDA(_xlpm.r, MAX(_xlpm.r))), SUM(_xlpm.mx))</f>
        <v>9276</v>
      </c>
    </row>
    <row r="106" spans="1:103" ht="19.95" customHeight="1">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s="49" t="s">
        <v>1243</v>
      </c>
      <c r="CY106" cm="1">
        <f t="array" ref="CY106">_xlfn.LET(_xlpm.d, $A$3:$CW$1002, _xlpm.t, _xlfn.TEXTSPLIT(CX106, , "; "), _xlpm.n, A106, _xlpm.in, _xlfn.XMATCH(_xlpm.n, $A$3:$A$10002), _xlpm.i, _xlfn.VSTACK(_xlpm.in, _xlfn.XMATCH(_xlpm.t, $A$3:$A$1002)), _xlpm.ds, _xlfn.CHOOSEROWS(_xlpm.d, _xlpm.i), _xlpm.dnn, _xlfn.DROP(_xlpm.ds, , 1), _xlpm.mx, _xlfn.BYCOL(_xlpm.dnn, _xlfn.LAMBDA(_xlpm.r, MAX(_xlpm.r))), SUM(_xlpm.mx))</f>
        <v>9234</v>
      </c>
    </row>
    <row r="107" spans="1:103" ht="19.95" customHeight="1">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s="49" t="s">
        <v>1244</v>
      </c>
      <c r="CY107" cm="1">
        <f t="array" ref="CY107">_xlfn.LET(_xlpm.d, $A$3:$CW$1002, _xlpm.t, _xlfn.TEXTSPLIT(CX107, , "; "), _xlpm.n, A107, _xlpm.in, _xlfn.XMATCH(_xlpm.n, $A$3:$A$10002), _xlpm.i, _xlfn.VSTACK(_xlpm.in, _xlfn.XMATCH(_xlpm.t, $A$3:$A$1002)), _xlpm.ds, _xlfn.CHOOSEROWS(_xlpm.d, _xlpm.i), _xlpm.dnn, _xlfn.DROP(_xlpm.ds, , 1), _xlpm.mx, _xlfn.BYCOL(_xlpm.dnn, _xlfn.LAMBDA(_xlpm.r, MAX(_xlpm.r))), SUM(_xlpm.mx))</f>
        <v>9222</v>
      </c>
    </row>
    <row r="108" spans="1:103" ht="19.95" customHeight="1">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s="49" t="s">
        <v>1245</v>
      </c>
      <c r="CY108" cm="1">
        <f t="array" ref="CY108">_xlfn.LET(_xlpm.d, $A$3:$CW$1002, _xlpm.t, _xlfn.TEXTSPLIT(CX108, , "; "), _xlpm.n, A108, _xlpm.in, _xlfn.XMATCH(_xlpm.n, $A$3:$A$10002), _xlpm.i, _xlfn.VSTACK(_xlpm.in, _xlfn.XMATCH(_xlpm.t, $A$3:$A$1002)), _xlpm.ds, _xlfn.CHOOSEROWS(_xlpm.d, _xlpm.i), _xlpm.dnn, _xlfn.DROP(_xlpm.ds, , 1), _xlpm.mx, _xlfn.BYCOL(_xlpm.dnn, _xlfn.LAMBDA(_xlpm.r, MAX(_xlpm.r))), SUM(_xlpm.mx))</f>
        <v>9174</v>
      </c>
    </row>
    <row r="109" spans="1:103" ht="19.95" customHeight="1">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s="49" t="s">
        <v>1246</v>
      </c>
      <c r="CY109" cm="1">
        <f t="array" ref="CY109">_xlfn.LET(_xlpm.d, $A$3:$CW$1002, _xlpm.t, _xlfn.TEXTSPLIT(CX109, , "; "), _xlpm.n, A109, _xlpm.in, _xlfn.XMATCH(_xlpm.n, $A$3:$A$10002), _xlpm.i, _xlfn.VSTACK(_xlpm.in, _xlfn.XMATCH(_xlpm.t, $A$3:$A$1002)), _xlpm.ds, _xlfn.CHOOSEROWS(_xlpm.d, _xlpm.i), _xlpm.dnn, _xlfn.DROP(_xlpm.ds, , 1), _xlpm.mx, _xlfn.BYCOL(_xlpm.dnn, _xlfn.LAMBDA(_xlpm.r, MAX(_xlpm.r))), SUM(_xlpm.mx))</f>
        <v>9286</v>
      </c>
    </row>
    <row r="110" spans="1:103" ht="19.95" customHeight="1">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s="49" t="s">
        <v>1247</v>
      </c>
      <c r="CY110" cm="1">
        <f t="array" ref="CY110">_xlfn.LET(_xlpm.d, $A$3:$CW$1002, _xlpm.t, _xlfn.TEXTSPLIT(CX110, , "; "), _xlpm.n, A110, _xlpm.in, _xlfn.XMATCH(_xlpm.n, $A$3:$A$10002), _xlpm.i, _xlfn.VSTACK(_xlpm.in, _xlfn.XMATCH(_xlpm.t, $A$3:$A$1002)), _xlpm.ds, _xlfn.CHOOSEROWS(_xlpm.d, _xlpm.i), _xlpm.dnn, _xlfn.DROP(_xlpm.ds, , 1), _xlpm.mx, _xlfn.BYCOL(_xlpm.dnn, _xlfn.LAMBDA(_xlpm.r, MAX(_xlpm.r))), SUM(_xlpm.mx))</f>
        <v>9131</v>
      </c>
    </row>
    <row r="111" spans="1:103" ht="19.95" customHeight="1">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s="49" t="s">
        <v>1248</v>
      </c>
      <c r="CY111" cm="1">
        <f t="array" ref="CY111">_xlfn.LET(_xlpm.d, $A$3:$CW$1002, _xlpm.t, _xlfn.TEXTSPLIT(CX111, , "; "), _xlpm.n, A111, _xlpm.in, _xlfn.XMATCH(_xlpm.n, $A$3:$A$10002), _xlpm.i, _xlfn.VSTACK(_xlpm.in, _xlfn.XMATCH(_xlpm.t, $A$3:$A$1002)), _xlpm.ds, _xlfn.CHOOSEROWS(_xlpm.d, _xlpm.i), _xlpm.dnn, _xlfn.DROP(_xlpm.ds, , 1), _xlpm.mx, _xlfn.BYCOL(_xlpm.dnn, _xlfn.LAMBDA(_xlpm.r, MAX(_xlpm.r))), SUM(_xlpm.mx))</f>
        <v>9260</v>
      </c>
    </row>
    <row r="112" spans="1:103" ht="19.95" customHeight="1">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s="49" t="s">
        <v>1249</v>
      </c>
      <c r="CY112" cm="1">
        <f t="array" ref="CY112">_xlfn.LET(_xlpm.d, $A$3:$CW$1002, _xlpm.t, _xlfn.TEXTSPLIT(CX112, , "; "), _xlpm.n, A112, _xlpm.in, _xlfn.XMATCH(_xlpm.n, $A$3:$A$10002), _xlpm.i, _xlfn.VSTACK(_xlpm.in, _xlfn.XMATCH(_xlpm.t, $A$3:$A$1002)), _xlpm.ds, _xlfn.CHOOSEROWS(_xlpm.d, _xlpm.i), _xlpm.dnn, _xlfn.DROP(_xlpm.ds, , 1), _xlpm.mx, _xlfn.BYCOL(_xlpm.dnn, _xlfn.LAMBDA(_xlpm.r, MAX(_xlpm.r))), SUM(_xlpm.mx))</f>
        <v>9280</v>
      </c>
    </row>
    <row r="113" spans="1:103" ht="19.95" customHeight="1">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s="49" t="s">
        <v>1250</v>
      </c>
      <c r="CY113" cm="1">
        <f t="array" ref="CY113">_xlfn.LET(_xlpm.d, $A$3:$CW$1002, _xlpm.t, _xlfn.TEXTSPLIT(CX113, , "; "), _xlpm.n, A113, _xlpm.in, _xlfn.XMATCH(_xlpm.n, $A$3:$A$10002), _xlpm.i, _xlfn.VSTACK(_xlpm.in, _xlfn.XMATCH(_xlpm.t, $A$3:$A$1002)), _xlpm.ds, _xlfn.CHOOSEROWS(_xlpm.d, _xlpm.i), _xlpm.dnn, _xlfn.DROP(_xlpm.ds, , 1), _xlpm.mx, _xlfn.BYCOL(_xlpm.dnn, _xlfn.LAMBDA(_xlpm.r, MAX(_xlpm.r))), SUM(_xlpm.mx))</f>
        <v>9197</v>
      </c>
    </row>
    <row r="114" spans="1:103" ht="19.95" customHeight="1">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s="49" t="s">
        <v>1251</v>
      </c>
      <c r="CY114" cm="1">
        <f t="array" ref="CY114">_xlfn.LET(_xlpm.d, $A$3:$CW$1002, _xlpm.t, _xlfn.TEXTSPLIT(CX114, , "; "), _xlpm.n, A114, _xlpm.in, _xlfn.XMATCH(_xlpm.n, $A$3:$A$10002), _xlpm.i, _xlfn.VSTACK(_xlpm.in, _xlfn.XMATCH(_xlpm.t, $A$3:$A$1002)), _xlpm.ds, _xlfn.CHOOSEROWS(_xlpm.d, _xlpm.i), _xlpm.dnn, _xlfn.DROP(_xlpm.ds, , 1), _xlpm.mx, _xlfn.BYCOL(_xlpm.dnn, _xlfn.LAMBDA(_xlpm.r, MAX(_xlpm.r))), SUM(_xlpm.mx))</f>
        <v>9085</v>
      </c>
    </row>
    <row r="115" spans="1:103" ht="19.95" customHeight="1">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s="49" t="s">
        <v>1252</v>
      </c>
      <c r="CY115" cm="1">
        <f t="array" ref="CY115">_xlfn.LET(_xlpm.d, $A$3:$CW$1002, _xlpm.t, _xlfn.TEXTSPLIT(CX115, , "; "), _xlpm.n, A115, _xlpm.in, _xlfn.XMATCH(_xlpm.n, $A$3:$A$10002), _xlpm.i, _xlfn.VSTACK(_xlpm.in, _xlfn.XMATCH(_xlpm.t, $A$3:$A$1002)), _xlpm.ds, _xlfn.CHOOSEROWS(_xlpm.d, _xlpm.i), _xlpm.dnn, _xlfn.DROP(_xlpm.ds, , 1), _xlpm.mx, _xlfn.BYCOL(_xlpm.dnn, _xlfn.LAMBDA(_xlpm.r, MAX(_xlpm.r))), SUM(_xlpm.mx))</f>
        <v>9210</v>
      </c>
    </row>
    <row r="116" spans="1:103" ht="19.95" customHeight="1">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s="49" t="s">
        <v>1253</v>
      </c>
      <c r="CY116" cm="1">
        <f t="array" ref="CY116">_xlfn.LET(_xlpm.d, $A$3:$CW$1002, _xlpm.t, _xlfn.TEXTSPLIT(CX116, , "; "), _xlpm.n, A116, _xlpm.in, _xlfn.XMATCH(_xlpm.n, $A$3:$A$10002), _xlpm.i, _xlfn.VSTACK(_xlpm.in, _xlfn.XMATCH(_xlpm.t, $A$3:$A$1002)), _xlpm.ds, _xlfn.CHOOSEROWS(_xlpm.d, _xlpm.i), _xlpm.dnn, _xlfn.DROP(_xlpm.ds, , 1), _xlpm.mx, _xlfn.BYCOL(_xlpm.dnn, _xlfn.LAMBDA(_xlpm.r, MAX(_xlpm.r))), SUM(_xlpm.mx))</f>
        <v>9210</v>
      </c>
    </row>
    <row r="117" spans="1:103" ht="19.95" customHeight="1">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s="49" t="s">
        <v>1254</v>
      </c>
      <c r="CY117" cm="1">
        <f t="array" ref="CY117">_xlfn.LET(_xlpm.d, $A$3:$CW$1002, _xlpm.t, _xlfn.TEXTSPLIT(CX117, , "; "), _xlpm.n, A117, _xlpm.in, _xlfn.XMATCH(_xlpm.n, $A$3:$A$10002), _xlpm.i, _xlfn.VSTACK(_xlpm.in, _xlfn.XMATCH(_xlpm.t, $A$3:$A$1002)), _xlpm.ds, _xlfn.CHOOSEROWS(_xlpm.d, _xlpm.i), _xlpm.dnn, _xlfn.DROP(_xlpm.ds, , 1), _xlpm.mx, _xlfn.BYCOL(_xlpm.dnn, _xlfn.LAMBDA(_xlpm.r, MAX(_xlpm.r))), SUM(_xlpm.mx))</f>
        <v>9264</v>
      </c>
    </row>
    <row r="118" spans="1:103" ht="19.95" customHeight="1">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s="49" t="s">
        <v>1255</v>
      </c>
      <c r="CY118" cm="1">
        <f t="array" ref="CY118">_xlfn.LET(_xlpm.d, $A$3:$CW$1002, _xlpm.t, _xlfn.TEXTSPLIT(CX118, , "; "), _xlpm.n, A118, _xlpm.in, _xlfn.XMATCH(_xlpm.n, $A$3:$A$10002), _xlpm.i, _xlfn.VSTACK(_xlpm.in, _xlfn.XMATCH(_xlpm.t, $A$3:$A$1002)), _xlpm.ds, _xlfn.CHOOSEROWS(_xlpm.d, _xlpm.i), _xlpm.dnn, _xlfn.DROP(_xlpm.ds, , 1), _xlpm.mx, _xlfn.BYCOL(_xlpm.dnn, _xlfn.LAMBDA(_xlpm.r, MAX(_xlpm.r))), SUM(_xlpm.mx))</f>
        <v>9256</v>
      </c>
    </row>
    <row r="119" spans="1:103" ht="19.95" customHeight="1">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s="49" t="s">
        <v>1256</v>
      </c>
      <c r="CY119" cm="1">
        <f t="array" ref="CY119">_xlfn.LET(_xlpm.d, $A$3:$CW$1002, _xlpm.t, _xlfn.TEXTSPLIT(CX119, , "; "), _xlpm.n, A119, _xlpm.in, _xlfn.XMATCH(_xlpm.n, $A$3:$A$10002), _xlpm.i, _xlfn.VSTACK(_xlpm.in, _xlfn.XMATCH(_xlpm.t, $A$3:$A$1002)), _xlpm.ds, _xlfn.CHOOSEROWS(_xlpm.d, _xlpm.i), _xlpm.dnn, _xlfn.DROP(_xlpm.ds, , 1), _xlpm.mx, _xlfn.BYCOL(_xlpm.dnn, _xlfn.LAMBDA(_xlpm.r, MAX(_xlpm.r))), SUM(_xlpm.mx))</f>
        <v>9118</v>
      </c>
    </row>
    <row r="120" spans="1:103" ht="19.95" customHeight="1">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s="49" t="s">
        <v>1257</v>
      </c>
      <c r="CY120" cm="1">
        <f t="array" ref="CY120">_xlfn.LET(_xlpm.d, $A$3:$CW$1002, _xlpm.t, _xlfn.TEXTSPLIT(CX120, , "; "), _xlpm.n, A120, _xlpm.in, _xlfn.XMATCH(_xlpm.n, $A$3:$A$10002), _xlpm.i, _xlfn.VSTACK(_xlpm.in, _xlfn.XMATCH(_xlpm.t, $A$3:$A$1002)), _xlpm.ds, _xlfn.CHOOSEROWS(_xlpm.d, _xlpm.i), _xlpm.dnn, _xlfn.DROP(_xlpm.ds, , 1), _xlpm.mx, _xlfn.BYCOL(_xlpm.dnn, _xlfn.LAMBDA(_xlpm.r, MAX(_xlpm.r))), SUM(_xlpm.mx))</f>
        <v>9150</v>
      </c>
    </row>
    <row r="121" spans="1:103" ht="19.95" customHeight="1">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s="49" t="s">
        <v>1258</v>
      </c>
      <c r="CY121" cm="1">
        <f t="array" ref="CY121">_xlfn.LET(_xlpm.d, $A$3:$CW$1002, _xlpm.t, _xlfn.TEXTSPLIT(CX121, , "; "), _xlpm.n, A121, _xlpm.in, _xlfn.XMATCH(_xlpm.n, $A$3:$A$10002), _xlpm.i, _xlfn.VSTACK(_xlpm.in, _xlfn.XMATCH(_xlpm.t, $A$3:$A$1002)), _xlpm.ds, _xlfn.CHOOSEROWS(_xlpm.d, _xlpm.i), _xlpm.dnn, _xlfn.DROP(_xlpm.ds, , 1), _xlpm.mx, _xlfn.BYCOL(_xlpm.dnn, _xlfn.LAMBDA(_xlpm.r, MAX(_xlpm.r))), SUM(_xlpm.mx))</f>
        <v>9213</v>
      </c>
    </row>
    <row r="122" spans="1:103" ht="19.95" customHeight="1">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s="49" t="s">
        <v>1259</v>
      </c>
      <c r="CY122" cm="1">
        <f t="array" ref="CY122">_xlfn.LET(_xlpm.d, $A$3:$CW$1002, _xlpm.t, _xlfn.TEXTSPLIT(CX122, , "; "), _xlpm.n, A122, _xlpm.in, _xlfn.XMATCH(_xlpm.n, $A$3:$A$10002), _xlpm.i, _xlfn.VSTACK(_xlpm.in, _xlfn.XMATCH(_xlpm.t, $A$3:$A$1002)), _xlpm.ds, _xlfn.CHOOSEROWS(_xlpm.d, _xlpm.i), _xlpm.dnn, _xlfn.DROP(_xlpm.ds, , 1), _xlpm.mx, _xlfn.BYCOL(_xlpm.dnn, _xlfn.LAMBDA(_xlpm.r, MAX(_xlpm.r))), SUM(_xlpm.mx))</f>
        <v>9066</v>
      </c>
    </row>
    <row r="123" spans="1:103" ht="19.95" customHeight="1">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s="49" t="s">
        <v>1260</v>
      </c>
      <c r="CY123" cm="1">
        <f t="array" ref="CY123">_xlfn.LET(_xlpm.d, $A$3:$CW$1002, _xlpm.t, _xlfn.TEXTSPLIT(CX123, , "; "), _xlpm.n, A123, _xlpm.in, _xlfn.XMATCH(_xlpm.n, $A$3:$A$10002), _xlpm.i, _xlfn.VSTACK(_xlpm.in, _xlfn.XMATCH(_xlpm.t, $A$3:$A$1002)), _xlpm.ds, _xlfn.CHOOSEROWS(_xlpm.d, _xlpm.i), _xlpm.dnn, _xlfn.DROP(_xlpm.ds, , 1), _xlpm.mx, _xlfn.BYCOL(_xlpm.dnn, _xlfn.LAMBDA(_xlpm.r, MAX(_xlpm.r))), SUM(_xlpm.mx))</f>
        <v>9186</v>
      </c>
    </row>
    <row r="124" spans="1:103" ht="19.95" customHeight="1">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s="49" t="s">
        <v>1261</v>
      </c>
      <c r="CY124" cm="1">
        <f t="array" ref="CY124">_xlfn.LET(_xlpm.d, $A$3:$CW$1002, _xlpm.t, _xlfn.TEXTSPLIT(CX124, , "; "), _xlpm.n, A124, _xlpm.in, _xlfn.XMATCH(_xlpm.n, $A$3:$A$10002), _xlpm.i, _xlfn.VSTACK(_xlpm.in, _xlfn.XMATCH(_xlpm.t, $A$3:$A$1002)), _xlpm.ds, _xlfn.CHOOSEROWS(_xlpm.d, _xlpm.i), _xlpm.dnn, _xlfn.DROP(_xlpm.ds, , 1), _xlpm.mx, _xlfn.BYCOL(_xlpm.dnn, _xlfn.LAMBDA(_xlpm.r, MAX(_xlpm.r))), SUM(_xlpm.mx))</f>
        <v>9158</v>
      </c>
    </row>
    <row r="125" spans="1:103" ht="19.95" customHeight="1">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s="49" t="s">
        <v>1262</v>
      </c>
      <c r="CY125" cm="1">
        <f t="array" ref="CY125">_xlfn.LET(_xlpm.d, $A$3:$CW$1002, _xlpm.t, _xlfn.TEXTSPLIT(CX125, , "; "), _xlpm.n, A125, _xlpm.in, _xlfn.XMATCH(_xlpm.n, $A$3:$A$10002), _xlpm.i, _xlfn.VSTACK(_xlpm.in, _xlfn.XMATCH(_xlpm.t, $A$3:$A$1002)), _xlpm.ds, _xlfn.CHOOSEROWS(_xlpm.d, _xlpm.i), _xlpm.dnn, _xlfn.DROP(_xlpm.ds, , 1), _xlpm.mx, _xlfn.BYCOL(_xlpm.dnn, _xlfn.LAMBDA(_xlpm.r, MAX(_xlpm.r))), SUM(_xlpm.mx))</f>
        <v>9205</v>
      </c>
    </row>
    <row r="126" spans="1:103" ht="19.95" customHeight="1">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s="49" t="s">
        <v>1263</v>
      </c>
      <c r="CY126" cm="1">
        <f t="array" ref="CY126">_xlfn.LET(_xlpm.d, $A$3:$CW$1002, _xlpm.t, _xlfn.TEXTSPLIT(CX126, , "; "), _xlpm.n, A126, _xlpm.in, _xlfn.XMATCH(_xlpm.n, $A$3:$A$10002), _xlpm.i, _xlfn.VSTACK(_xlpm.in, _xlfn.XMATCH(_xlpm.t, $A$3:$A$1002)), _xlpm.ds, _xlfn.CHOOSEROWS(_xlpm.d, _xlpm.i), _xlpm.dnn, _xlfn.DROP(_xlpm.ds, , 1), _xlpm.mx, _xlfn.BYCOL(_xlpm.dnn, _xlfn.LAMBDA(_xlpm.r, MAX(_xlpm.r))), SUM(_xlpm.mx))</f>
        <v>9170</v>
      </c>
    </row>
    <row r="127" spans="1:103" ht="19.95" customHeight="1">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s="49" t="s">
        <v>1264</v>
      </c>
      <c r="CY127" cm="1">
        <f t="array" ref="CY127">_xlfn.LET(_xlpm.d, $A$3:$CW$1002, _xlpm.t, _xlfn.TEXTSPLIT(CX127, , "; "), _xlpm.n, A127, _xlpm.in, _xlfn.XMATCH(_xlpm.n, $A$3:$A$10002), _xlpm.i, _xlfn.VSTACK(_xlpm.in, _xlfn.XMATCH(_xlpm.t, $A$3:$A$1002)), _xlpm.ds, _xlfn.CHOOSEROWS(_xlpm.d, _xlpm.i), _xlpm.dnn, _xlfn.DROP(_xlpm.ds, , 1), _xlpm.mx, _xlfn.BYCOL(_xlpm.dnn, _xlfn.LAMBDA(_xlpm.r, MAX(_xlpm.r))), SUM(_xlpm.mx))</f>
        <v>9378</v>
      </c>
    </row>
    <row r="128" spans="1:103" ht="19.95" customHeight="1">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s="49" t="s">
        <v>1265</v>
      </c>
      <c r="CY128" cm="1">
        <f t="array" ref="CY128">_xlfn.LET(_xlpm.d, $A$3:$CW$1002, _xlpm.t, _xlfn.TEXTSPLIT(CX128, , "; "), _xlpm.n, A128, _xlpm.in, _xlfn.XMATCH(_xlpm.n, $A$3:$A$10002), _xlpm.i, _xlfn.VSTACK(_xlpm.in, _xlfn.XMATCH(_xlpm.t, $A$3:$A$1002)), _xlpm.ds, _xlfn.CHOOSEROWS(_xlpm.d, _xlpm.i), _xlpm.dnn, _xlfn.DROP(_xlpm.ds, , 1), _xlpm.mx, _xlfn.BYCOL(_xlpm.dnn, _xlfn.LAMBDA(_xlpm.r, MAX(_xlpm.r))), SUM(_xlpm.mx))</f>
        <v>9136</v>
      </c>
    </row>
    <row r="129" spans="1:103" ht="19.95" customHeight="1">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s="49" t="s">
        <v>1266</v>
      </c>
      <c r="CY129" cm="1">
        <f t="array" ref="CY129">_xlfn.LET(_xlpm.d, $A$3:$CW$1002, _xlpm.t, _xlfn.TEXTSPLIT(CX129, , "; "), _xlpm.n, A129, _xlpm.in, _xlfn.XMATCH(_xlpm.n, $A$3:$A$10002), _xlpm.i, _xlfn.VSTACK(_xlpm.in, _xlfn.XMATCH(_xlpm.t, $A$3:$A$1002)), _xlpm.ds, _xlfn.CHOOSEROWS(_xlpm.d, _xlpm.i), _xlpm.dnn, _xlfn.DROP(_xlpm.ds, , 1), _xlpm.mx, _xlfn.BYCOL(_xlpm.dnn, _xlfn.LAMBDA(_xlpm.r, MAX(_xlpm.r))), SUM(_xlpm.mx))</f>
        <v>9345</v>
      </c>
    </row>
    <row r="130" spans="1:103" ht="19.95" customHeight="1">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s="49" t="s">
        <v>1267</v>
      </c>
      <c r="CY130" cm="1">
        <f t="array" ref="CY130">_xlfn.LET(_xlpm.d, $A$3:$CW$1002, _xlpm.t, _xlfn.TEXTSPLIT(CX130, , "; "), _xlpm.n, A130, _xlpm.in, _xlfn.XMATCH(_xlpm.n, $A$3:$A$10002), _xlpm.i, _xlfn.VSTACK(_xlpm.in, _xlfn.XMATCH(_xlpm.t, $A$3:$A$1002)), _xlpm.ds, _xlfn.CHOOSEROWS(_xlpm.d, _xlpm.i), _xlpm.dnn, _xlfn.DROP(_xlpm.ds, , 1), _xlpm.mx, _xlfn.BYCOL(_xlpm.dnn, _xlfn.LAMBDA(_xlpm.r, MAX(_xlpm.r))), SUM(_xlpm.mx))</f>
        <v>9223</v>
      </c>
    </row>
    <row r="131" spans="1:103" ht="19.95" customHeight="1">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s="49" t="s">
        <v>1268</v>
      </c>
      <c r="CY131" cm="1">
        <f t="array" ref="CY131">_xlfn.LET(_xlpm.d, $A$3:$CW$1002, _xlpm.t, _xlfn.TEXTSPLIT(CX131, , "; "), _xlpm.n, A131, _xlpm.in, _xlfn.XMATCH(_xlpm.n, $A$3:$A$10002), _xlpm.i, _xlfn.VSTACK(_xlpm.in, _xlfn.XMATCH(_xlpm.t, $A$3:$A$1002)), _xlpm.ds, _xlfn.CHOOSEROWS(_xlpm.d, _xlpm.i), _xlpm.dnn, _xlfn.DROP(_xlpm.ds, , 1), _xlpm.mx, _xlfn.BYCOL(_xlpm.dnn, _xlfn.LAMBDA(_xlpm.r, MAX(_xlpm.r))), SUM(_xlpm.mx))</f>
        <v>9216</v>
      </c>
    </row>
    <row r="132" spans="1:103" ht="19.95" customHeight="1">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s="49" t="s">
        <v>1269</v>
      </c>
      <c r="CY132" cm="1">
        <f t="array" ref="CY132">_xlfn.LET(_xlpm.d, $A$3:$CW$1002, _xlpm.t, _xlfn.TEXTSPLIT(CX132, , "; "), _xlpm.n, A132, _xlpm.in, _xlfn.XMATCH(_xlpm.n, $A$3:$A$10002), _xlpm.i, _xlfn.VSTACK(_xlpm.in, _xlfn.XMATCH(_xlpm.t, $A$3:$A$1002)), _xlpm.ds, _xlfn.CHOOSEROWS(_xlpm.d, _xlpm.i), _xlpm.dnn, _xlfn.DROP(_xlpm.ds, , 1), _xlpm.mx, _xlfn.BYCOL(_xlpm.dnn, _xlfn.LAMBDA(_xlpm.r, MAX(_xlpm.r))), SUM(_xlpm.mx))</f>
        <v>9134</v>
      </c>
    </row>
    <row r="133" spans="1:103" ht="19.95" customHeight="1">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s="49" t="s">
        <v>1270</v>
      </c>
      <c r="CY133" cm="1">
        <f t="array" ref="CY133">_xlfn.LET(_xlpm.d, $A$3:$CW$1002, _xlpm.t, _xlfn.TEXTSPLIT(CX133, , "; "), _xlpm.n, A133, _xlpm.in, _xlfn.XMATCH(_xlpm.n, $A$3:$A$10002), _xlpm.i, _xlfn.VSTACK(_xlpm.in, _xlfn.XMATCH(_xlpm.t, $A$3:$A$1002)), _xlpm.ds, _xlfn.CHOOSEROWS(_xlpm.d, _xlpm.i), _xlpm.dnn, _xlfn.DROP(_xlpm.ds, , 1), _xlpm.mx, _xlfn.BYCOL(_xlpm.dnn, _xlfn.LAMBDA(_xlpm.r, MAX(_xlpm.r))), SUM(_xlpm.mx))</f>
        <v>9194</v>
      </c>
    </row>
    <row r="134" spans="1:103" ht="19.95" customHeight="1">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s="49" t="s">
        <v>1271</v>
      </c>
      <c r="CY134" cm="1">
        <f t="array" ref="CY134">_xlfn.LET(_xlpm.d, $A$3:$CW$1002, _xlpm.t, _xlfn.TEXTSPLIT(CX134, , "; "), _xlpm.n, A134, _xlpm.in, _xlfn.XMATCH(_xlpm.n, $A$3:$A$10002), _xlpm.i, _xlfn.VSTACK(_xlpm.in, _xlfn.XMATCH(_xlpm.t, $A$3:$A$1002)), _xlpm.ds, _xlfn.CHOOSEROWS(_xlpm.d, _xlpm.i), _xlpm.dnn, _xlfn.DROP(_xlpm.ds, , 1), _xlpm.mx, _xlfn.BYCOL(_xlpm.dnn, _xlfn.LAMBDA(_xlpm.r, MAX(_xlpm.r))), SUM(_xlpm.mx))</f>
        <v>9167</v>
      </c>
    </row>
    <row r="135" spans="1:103" ht="19.95" customHeight="1">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s="49" t="s">
        <v>1272</v>
      </c>
      <c r="CY135" cm="1">
        <f t="array" ref="CY135">_xlfn.LET(_xlpm.d, $A$3:$CW$1002, _xlpm.t, _xlfn.TEXTSPLIT(CX135, , "; "), _xlpm.n, A135, _xlpm.in, _xlfn.XMATCH(_xlpm.n, $A$3:$A$10002), _xlpm.i, _xlfn.VSTACK(_xlpm.in, _xlfn.XMATCH(_xlpm.t, $A$3:$A$1002)), _xlpm.ds, _xlfn.CHOOSEROWS(_xlpm.d, _xlpm.i), _xlpm.dnn, _xlfn.DROP(_xlpm.ds, , 1), _xlpm.mx, _xlfn.BYCOL(_xlpm.dnn, _xlfn.LAMBDA(_xlpm.r, MAX(_xlpm.r))), SUM(_xlpm.mx))</f>
        <v>9008</v>
      </c>
    </row>
    <row r="136" spans="1:103" ht="19.95" customHeight="1">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s="49" t="s">
        <v>1273</v>
      </c>
      <c r="CY136" cm="1">
        <f t="array" ref="CY136">_xlfn.LET(_xlpm.d, $A$3:$CW$1002, _xlpm.t, _xlfn.TEXTSPLIT(CX136, , "; "), _xlpm.n, A136, _xlpm.in, _xlfn.XMATCH(_xlpm.n, $A$3:$A$10002), _xlpm.i, _xlfn.VSTACK(_xlpm.in, _xlfn.XMATCH(_xlpm.t, $A$3:$A$1002)), _xlpm.ds, _xlfn.CHOOSEROWS(_xlpm.d, _xlpm.i), _xlpm.dnn, _xlfn.DROP(_xlpm.ds, , 1), _xlpm.mx, _xlfn.BYCOL(_xlpm.dnn, _xlfn.LAMBDA(_xlpm.r, MAX(_xlpm.r))), SUM(_xlpm.mx))</f>
        <v>9253</v>
      </c>
    </row>
    <row r="137" spans="1:103" ht="19.95" customHeight="1">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s="49" t="s">
        <v>1274</v>
      </c>
      <c r="CY137" cm="1">
        <f t="array" ref="CY137">_xlfn.LET(_xlpm.d, $A$3:$CW$1002, _xlpm.t, _xlfn.TEXTSPLIT(CX137, , "; "), _xlpm.n, A137, _xlpm.in, _xlfn.XMATCH(_xlpm.n, $A$3:$A$10002), _xlpm.i, _xlfn.VSTACK(_xlpm.in, _xlfn.XMATCH(_xlpm.t, $A$3:$A$1002)), _xlpm.ds, _xlfn.CHOOSEROWS(_xlpm.d, _xlpm.i), _xlpm.dnn, _xlfn.DROP(_xlpm.ds, , 1), _xlpm.mx, _xlfn.BYCOL(_xlpm.dnn, _xlfn.LAMBDA(_xlpm.r, MAX(_xlpm.r))), SUM(_xlpm.mx))</f>
        <v>9080</v>
      </c>
    </row>
    <row r="138" spans="1:103" ht="19.95" customHeight="1">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s="49" t="s">
        <v>1275</v>
      </c>
      <c r="CY138" cm="1">
        <f t="array" ref="CY138">_xlfn.LET(_xlpm.d, $A$3:$CW$1002, _xlpm.t, _xlfn.TEXTSPLIT(CX138, , "; "), _xlpm.n, A138, _xlpm.in, _xlfn.XMATCH(_xlpm.n, $A$3:$A$10002), _xlpm.i, _xlfn.VSTACK(_xlpm.in, _xlfn.XMATCH(_xlpm.t, $A$3:$A$1002)), _xlpm.ds, _xlfn.CHOOSEROWS(_xlpm.d, _xlpm.i), _xlpm.dnn, _xlfn.DROP(_xlpm.ds, , 1), _xlpm.mx, _xlfn.BYCOL(_xlpm.dnn, _xlfn.LAMBDA(_xlpm.r, MAX(_xlpm.r))), SUM(_xlpm.mx))</f>
        <v>8986</v>
      </c>
    </row>
    <row r="139" spans="1:103" ht="19.95" customHeight="1">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s="49" t="s">
        <v>1276</v>
      </c>
      <c r="CY139" cm="1">
        <f t="array" ref="CY139">_xlfn.LET(_xlpm.d, $A$3:$CW$1002, _xlpm.t, _xlfn.TEXTSPLIT(CX139, , "; "), _xlpm.n, A139, _xlpm.in, _xlfn.XMATCH(_xlpm.n, $A$3:$A$10002), _xlpm.i, _xlfn.VSTACK(_xlpm.in, _xlfn.XMATCH(_xlpm.t, $A$3:$A$1002)), _xlpm.ds, _xlfn.CHOOSEROWS(_xlpm.d, _xlpm.i), _xlpm.dnn, _xlfn.DROP(_xlpm.ds, , 1), _xlpm.mx, _xlfn.BYCOL(_xlpm.dnn, _xlfn.LAMBDA(_xlpm.r, MAX(_xlpm.r))), SUM(_xlpm.mx))</f>
        <v>9199</v>
      </c>
    </row>
    <row r="140" spans="1:103" ht="19.95" customHeight="1">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s="49" t="s">
        <v>1277</v>
      </c>
      <c r="CY140" cm="1">
        <f t="array" ref="CY140">_xlfn.LET(_xlpm.d, $A$3:$CW$1002, _xlpm.t, _xlfn.TEXTSPLIT(CX140, , "; "), _xlpm.n, A140, _xlpm.in, _xlfn.XMATCH(_xlpm.n, $A$3:$A$10002), _xlpm.i, _xlfn.VSTACK(_xlpm.in, _xlfn.XMATCH(_xlpm.t, $A$3:$A$1002)), _xlpm.ds, _xlfn.CHOOSEROWS(_xlpm.d, _xlpm.i), _xlpm.dnn, _xlfn.DROP(_xlpm.ds, , 1), _xlpm.mx, _xlfn.BYCOL(_xlpm.dnn, _xlfn.LAMBDA(_xlpm.r, MAX(_xlpm.r))), SUM(_xlpm.mx))</f>
        <v>9317</v>
      </c>
    </row>
    <row r="141" spans="1:103" ht="19.95" customHeight="1">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s="49" t="s">
        <v>1278</v>
      </c>
      <c r="CY141" cm="1">
        <f t="array" ref="CY141">_xlfn.LET(_xlpm.d, $A$3:$CW$1002, _xlpm.t, _xlfn.TEXTSPLIT(CX141, , "; "), _xlpm.n, A141, _xlpm.in, _xlfn.XMATCH(_xlpm.n, $A$3:$A$10002), _xlpm.i, _xlfn.VSTACK(_xlpm.in, _xlfn.XMATCH(_xlpm.t, $A$3:$A$1002)), _xlpm.ds, _xlfn.CHOOSEROWS(_xlpm.d, _xlpm.i), _xlpm.dnn, _xlfn.DROP(_xlpm.ds, , 1), _xlpm.mx, _xlfn.BYCOL(_xlpm.dnn, _xlfn.LAMBDA(_xlpm.r, MAX(_xlpm.r))), SUM(_xlpm.mx))</f>
        <v>9161</v>
      </c>
    </row>
    <row r="142" spans="1:103" ht="19.95" customHeight="1">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s="49" t="s">
        <v>1279</v>
      </c>
      <c r="CY142" cm="1">
        <f t="array" ref="CY142">_xlfn.LET(_xlpm.d, $A$3:$CW$1002, _xlpm.t, _xlfn.TEXTSPLIT(CX142, , "; "), _xlpm.n, A142, _xlpm.in, _xlfn.XMATCH(_xlpm.n, $A$3:$A$10002), _xlpm.i, _xlfn.VSTACK(_xlpm.in, _xlfn.XMATCH(_xlpm.t, $A$3:$A$1002)), _xlpm.ds, _xlfn.CHOOSEROWS(_xlpm.d, _xlpm.i), _xlpm.dnn, _xlfn.DROP(_xlpm.ds, , 1), _xlpm.mx, _xlfn.BYCOL(_xlpm.dnn, _xlfn.LAMBDA(_xlpm.r, MAX(_xlpm.r))), SUM(_xlpm.mx))</f>
        <v>9306</v>
      </c>
    </row>
    <row r="143" spans="1:103" ht="19.95" customHeight="1">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s="49" t="s">
        <v>1280</v>
      </c>
      <c r="CY143" cm="1">
        <f t="array" ref="CY143">_xlfn.LET(_xlpm.d, $A$3:$CW$1002, _xlpm.t, _xlfn.TEXTSPLIT(CX143, , "; "), _xlpm.n, A143, _xlpm.in, _xlfn.XMATCH(_xlpm.n, $A$3:$A$10002), _xlpm.i, _xlfn.VSTACK(_xlpm.in, _xlfn.XMATCH(_xlpm.t, $A$3:$A$1002)), _xlpm.ds, _xlfn.CHOOSEROWS(_xlpm.d, _xlpm.i), _xlpm.dnn, _xlfn.DROP(_xlpm.ds, , 1), _xlpm.mx, _xlfn.BYCOL(_xlpm.dnn, _xlfn.LAMBDA(_xlpm.r, MAX(_xlpm.r))), SUM(_xlpm.mx))</f>
        <v>9186</v>
      </c>
    </row>
    <row r="144" spans="1:103" ht="19.95" customHeight="1">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s="49" t="s">
        <v>1281</v>
      </c>
      <c r="CY144" cm="1">
        <f t="array" ref="CY144">_xlfn.LET(_xlpm.d, $A$3:$CW$1002, _xlpm.t, _xlfn.TEXTSPLIT(CX144, , "; "), _xlpm.n, A144, _xlpm.in, _xlfn.XMATCH(_xlpm.n, $A$3:$A$10002), _xlpm.i, _xlfn.VSTACK(_xlpm.in, _xlfn.XMATCH(_xlpm.t, $A$3:$A$1002)), _xlpm.ds, _xlfn.CHOOSEROWS(_xlpm.d, _xlpm.i), _xlpm.dnn, _xlfn.DROP(_xlpm.ds, , 1), _xlpm.mx, _xlfn.BYCOL(_xlpm.dnn, _xlfn.LAMBDA(_xlpm.r, MAX(_xlpm.r))), SUM(_xlpm.mx))</f>
        <v>9292</v>
      </c>
    </row>
    <row r="145" spans="1:103" ht="19.95" customHeight="1">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s="49" t="s">
        <v>1282</v>
      </c>
      <c r="CY145" cm="1">
        <f t="array" ref="CY145">_xlfn.LET(_xlpm.d, $A$3:$CW$1002, _xlpm.t, _xlfn.TEXTSPLIT(CX145, , "; "), _xlpm.n, A145, _xlpm.in, _xlfn.XMATCH(_xlpm.n, $A$3:$A$10002), _xlpm.i, _xlfn.VSTACK(_xlpm.in, _xlfn.XMATCH(_xlpm.t, $A$3:$A$1002)), _xlpm.ds, _xlfn.CHOOSEROWS(_xlpm.d, _xlpm.i), _xlpm.dnn, _xlfn.DROP(_xlpm.ds, , 1), _xlpm.mx, _xlfn.BYCOL(_xlpm.dnn, _xlfn.LAMBDA(_xlpm.r, MAX(_xlpm.r))), SUM(_xlpm.mx))</f>
        <v>9019</v>
      </c>
    </row>
    <row r="146" spans="1:103" ht="19.95" customHeight="1">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s="49" t="s">
        <v>1283</v>
      </c>
      <c r="CY146" cm="1">
        <f t="array" ref="CY146">_xlfn.LET(_xlpm.d, $A$3:$CW$1002, _xlpm.t, _xlfn.TEXTSPLIT(CX146, , "; "), _xlpm.n, A146, _xlpm.in, _xlfn.XMATCH(_xlpm.n, $A$3:$A$10002), _xlpm.i, _xlfn.VSTACK(_xlpm.in, _xlfn.XMATCH(_xlpm.t, $A$3:$A$1002)), _xlpm.ds, _xlfn.CHOOSEROWS(_xlpm.d, _xlpm.i), _xlpm.dnn, _xlfn.DROP(_xlpm.ds, , 1), _xlpm.mx, _xlfn.BYCOL(_xlpm.dnn, _xlfn.LAMBDA(_xlpm.r, MAX(_xlpm.r))), SUM(_xlpm.mx))</f>
        <v>9161</v>
      </c>
    </row>
    <row r="147" spans="1:103" ht="19.95" customHeight="1">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s="49" t="s">
        <v>1284</v>
      </c>
      <c r="CY147" cm="1">
        <f t="array" ref="CY147">_xlfn.LET(_xlpm.d, $A$3:$CW$1002, _xlpm.t, _xlfn.TEXTSPLIT(CX147, , "; "), _xlpm.n, A147, _xlpm.in, _xlfn.XMATCH(_xlpm.n, $A$3:$A$10002), _xlpm.i, _xlfn.VSTACK(_xlpm.in, _xlfn.XMATCH(_xlpm.t, $A$3:$A$1002)), _xlpm.ds, _xlfn.CHOOSEROWS(_xlpm.d, _xlpm.i), _xlpm.dnn, _xlfn.DROP(_xlpm.ds, , 1), _xlpm.mx, _xlfn.BYCOL(_xlpm.dnn, _xlfn.LAMBDA(_xlpm.r, MAX(_xlpm.r))), SUM(_xlpm.mx))</f>
        <v>9147</v>
      </c>
    </row>
    <row r="148" spans="1:103" ht="19.95" customHeight="1">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s="49" t="s">
        <v>1285</v>
      </c>
      <c r="CY148" cm="1">
        <f t="array" ref="CY148">_xlfn.LET(_xlpm.d, $A$3:$CW$1002, _xlpm.t, _xlfn.TEXTSPLIT(CX148, , "; "), _xlpm.n, A148, _xlpm.in, _xlfn.XMATCH(_xlpm.n, $A$3:$A$10002), _xlpm.i, _xlfn.VSTACK(_xlpm.in, _xlfn.XMATCH(_xlpm.t, $A$3:$A$1002)), _xlpm.ds, _xlfn.CHOOSEROWS(_xlpm.d, _xlpm.i), _xlpm.dnn, _xlfn.DROP(_xlpm.ds, , 1), _xlpm.mx, _xlfn.BYCOL(_xlpm.dnn, _xlfn.LAMBDA(_xlpm.r, MAX(_xlpm.r))), SUM(_xlpm.mx))</f>
        <v>9303</v>
      </c>
    </row>
    <row r="149" spans="1:103" ht="19.95" customHeight="1">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s="49" t="s">
        <v>1286</v>
      </c>
      <c r="CY149" cm="1">
        <f t="array" ref="CY149">_xlfn.LET(_xlpm.d, $A$3:$CW$1002, _xlpm.t, _xlfn.TEXTSPLIT(CX149, , "; "), _xlpm.n, A149, _xlpm.in, _xlfn.XMATCH(_xlpm.n, $A$3:$A$10002), _xlpm.i, _xlfn.VSTACK(_xlpm.in, _xlfn.XMATCH(_xlpm.t, $A$3:$A$1002)), _xlpm.ds, _xlfn.CHOOSEROWS(_xlpm.d, _xlpm.i), _xlpm.dnn, _xlfn.DROP(_xlpm.ds, , 1), _xlpm.mx, _xlfn.BYCOL(_xlpm.dnn, _xlfn.LAMBDA(_xlpm.r, MAX(_xlpm.r))), SUM(_xlpm.mx))</f>
        <v>9321</v>
      </c>
    </row>
    <row r="150" spans="1:103" ht="19.95" customHeight="1">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s="49" t="s">
        <v>1287</v>
      </c>
      <c r="CY150" cm="1">
        <f t="array" ref="CY150">_xlfn.LET(_xlpm.d, $A$3:$CW$1002, _xlpm.t, _xlfn.TEXTSPLIT(CX150, , "; "), _xlpm.n, A150, _xlpm.in, _xlfn.XMATCH(_xlpm.n, $A$3:$A$10002), _xlpm.i, _xlfn.VSTACK(_xlpm.in, _xlfn.XMATCH(_xlpm.t, $A$3:$A$1002)), _xlpm.ds, _xlfn.CHOOSEROWS(_xlpm.d, _xlpm.i), _xlpm.dnn, _xlfn.DROP(_xlpm.ds, , 1), _xlpm.mx, _xlfn.BYCOL(_xlpm.dnn, _xlfn.LAMBDA(_xlpm.r, MAX(_xlpm.r))), SUM(_xlpm.mx))</f>
        <v>9196</v>
      </c>
    </row>
    <row r="151" spans="1:103" ht="19.95" customHeight="1">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s="49" t="s">
        <v>1288</v>
      </c>
      <c r="CY151" cm="1">
        <f t="array" ref="CY151">_xlfn.LET(_xlpm.d, $A$3:$CW$1002, _xlpm.t, _xlfn.TEXTSPLIT(CX151, , "; "), _xlpm.n, A151, _xlpm.in, _xlfn.XMATCH(_xlpm.n, $A$3:$A$10002), _xlpm.i, _xlfn.VSTACK(_xlpm.in, _xlfn.XMATCH(_xlpm.t, $A$3:$A$1002)), _xlpm.ds, _xlfn.CHOOSEROWS(_xlpm.d, _xlpm.i), _xlpm.dnn, _xlfn.DROP(_xlpm.ds, , 1), _xlpm.mx, _xlfn.BYCOL(_xlpm.dnn, _xlfn.LAMBDA(_xlpm.r, MAX(_xlpm.r))), SUM(_xlpm.mx))</f>
        <v>9099</v>
      </c>
    </row>
    <row r="152" spans="1:103" ht="19.95" customHeight="1">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s="49" t="s">
        <v>1289</v>
      </c>
      <c r="CY152" cm="1">
        <f t="array" ref="CY152">_xlfn.LET(_xlpm.d, $A$3:$CW$1002, _xlpm.t, _xlfn.TEXTSPLIT(CX152, , "; "), _xlpm.n, A152, _xlpm.in, _xlfn.XMATCH(_xlpm.n, $A$3:$A$10002), _xlpm.i, _xlfn.VSTACK(_xlpm.in, _xlfn.XMATCH(_xlpm.t, $A$3:$A$1002)), _xlpm.ds, _xlfn.CHOOSEROWS(_xlpm.d, _xlpm.i), _xlpm.dnn, _xlfn.DROP(_xlpm.ds, , 1), _xlpm.mx, _xlfn.BYCOL(_xlpm.dnn, _xlfn.LAMBDA(_xlpm.r, MAX(_xlpm.r))), SUM(_xlpm.mx))</f>
        <v>9240</v>
      </c>
    </row>
    <row r="153" spans="1:103" ht="19.95" customHeight="1">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s="49" t="s">
        <v>1290</v>
      </c>
      <c r="CY153" cm="1">
        <f t="array" ref="CY153">_xlfn.LET(_xlpm.d, $A$3:$CW$1002, _xlpm.t, _xlfn.TEXTSPLIT(CX153, , "; "), _xlpm.n, A153, _xlpm.in, _xlfn.XMATCH(_xlpm.n, $A$3:$A$10002), _xlpm.i, _xlfn.VSTACK(_xlpm.in, _xlfn.XMATCH(_xlpm.t, $A$3:$A$1002)), _xlpm.ds, _xlfn.CHOOSEROWS(_xlpm.d, _xlpm.i), _xlpm.dnn, _xlfn.DROP(_xlpm.ds, , 1), _xlpm.mx, _xlfn.BYCOL(_xlpm.dnn, _xlfn.LAMBDA(_xlpm.r, MAX(_xlpm.r))), SUM(_xlpm.mx))</f>
        <v>9271</v>
      </c>
    </row>
    <row r="154" spans="1:103" ht="19.95" customHeight="1">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s="49" t="s">
        <v>1291</v>
      </c>
      <c r="CY154" cm="1">
        <f t="array" ref="CY154">_xlfn.LET(_xlpm.d, $A$3:$CW$1002, _xlpm.t, _xlfn.TEXTSPLIT(CX154, , "; "), _xlpm.n, A154, _xlpm.in, _xlfn.XMATCH(_xlpm.n, $A$3:$A$10002), _xlpm.i, _xlfn.VSTACK(_xlpm.in, _xlfn.XMATCH(_xlpm.t, $A$3:$A$1002)), _xlpm.ds, _xlfn.CHOOSEROWS(_xlpm.d, _xlpm.i), _xlpm.dnn, _xlfn.DROP(_xlpm.ds, , 1), _xlpm.mx, _xlfn.BYCOL(_xlpm.dnn, _xlfn.LAMBDA(_xlpm.r, MAX(_xlpm.r))), SUM(_xlpm.mx))</f>
        <v>9187</v>
      </c>
    </row>
    <row r="155" spans="1:103" ht="19.95" customHeight="1">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s="49" t="s">
        <v>1292</v>
      </c>
      <c r="CY155" cm="1">
        <f t="array" ref="CY155">_xlfn.LET(_xlpm.d, $A$3:$CW$1002, _xlpm.t, _xlfn.TEXTSPLIT(CX155, , "; "), _xlpm.n, A155, _xlpm.in, _xlfn.XMATCH(_xlpm.n, $A$3:$A$10002), _xlpm.i, _xlfn.VSTACK(_xlpm.in, _xlfn.XMATCH(_xlpm.t, $A$3:$A$1002)), _xlpm.ds, _xlfn.CHOOSEROWS(_xlpm.d, _xlpm.i), _xlpm.dnn, _xlfn.DROP(_xlpm.ds, , 1), _xlpm.mx, _xlfn.BYCOL(_xlpm.dnn, _xlfn.LAMBDA(_xlpm.r, MAX(_xlpm.r))), SUM(_xlpm.mx))</f>
        <v>9331</v>
      </c>
    </row>
    <row r="156" spans="1:103" ht="19.95" customHeight="1">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s="49" t="s">
        <v>1293</v>
      </c>
      <c r="CY156" cm="1">
        <f t="array" ref="CY156">_xlfn.LET(_xlpm.d, $A$3:$CW$1002, _xlpm.t, _xlfn.TEXTSPLIT(CX156, , "; "), _xlpm.n, A156, _xlpm.in, _xlfn.XMATCH(_xlpm.n, $A$3:$A$10002), _xlpm.i, _xlfn.VSTACK(_xlpm.in, _xlfn.XMATCH(_xlpm.t, $A$3:$A$1002)), _xlpm.ds, _xlfn.CHOOSEROWS(_xlpm.d, _xlpm.i), _xlpm.dnn, _xlfn.DROP(_xlpm.ds, , 1), _xlpm.mx, _xlfn.BYCOL(_xlpm.dnn, _xlfn.LAMBDA(_xlpm.r, MAX(_xlpm.r))), SUM(_xlpm.mx))</f>
        <v>9226</v>
      </c>
    </row>
    <row r="157" spans="1:103" ht="19.95" customHeight="1">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s="49" t="s">
        <v>1294</v>
      </c>
      <c r="CY157" cm="1">
        <f t="array" ref="CY157">_xlfn.LET(_xlpm.d, $A$3:$CW$1002, _xlpm.t, _xlfn.TEXTSPLIT(CX157, , "; "), _xlpm.n, A157, _xlpm.in, _xlfn.XMATCH(_xlpm.n, $A$3:$A$10002), _xlpm.i, _xlfn.VSTACK(_xlpm.in, _xlfn.XMATCH(_xlpm.t, $A$3:$A$1002)), _xlpm.ds, _xlfn.CHOOSEROWS(_xlpm.d, _xlpm.i), _xlpm.dnn, _xlfn.DROP(_xlpm.ds, , 1), _xlpm.mx, _xlfn.BYCOL(_xlpm.dnn, _xlfn.LAMBDA(_xlpm.r, MAX(_xlpm.r))), SUM(_xlpm.mx))</f>
        <v>9243</v>
      </c>
    </row>
    <row r="158" spans="1:103" ht="19.95" customHeight="1">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s="49" t="s">
        <v>1295</v>
      </c>
      <c r="CY158" cm="1">
        <f t="array" ref="CY158">_xlfn.LET(_xlpm.d, $A$3:$CW$1002, _xlpm.t, _xlfn.TEXTSPLIT(CX158, , "; "), _xlpm.n, A158, _xlpm.in, _xlfn.XMATCH(_xlpm.n, $A$3:$A$10002), _xlpm.i, _xlfn.VSTACK(_xlpm.in, _xlfn.XMATCH(_xlpm.t, $A$3:$A$1002)), _xlpm.ds, _xlfn.CHOOSEROWS(_xlpm.d, _xlpm.i), _xlpm.dnn, _xlfn.DROP(_xlpm.ds, , 1), _xlpm.mx, _xlfn.BYCOL(_xlpm.dnn, _xlfn.LAMBDA(_xlpm.r, MAX(_xlpm.r))), SUM(_xlpm.mx))</f>
        <v>9257</v>
      </c>
    </row>
    <row r="159" spans="1:103" ht="19.95" customHeight="1">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s="49" t="s">
        <v>1296</v>
      </c>
      <c r="CY159" cm="1">
        <f t="array" ref="CY159">_xlfn.LET(_xlpm.d, $A$3:$CW$1002, _xlpm.t, _xlfn.TEXTSPLIT(CX159, , "; "), _xlpm.n, A159, _xlpm.in, _xlfn.XMATCH(_xlpm.n, $A$3:$A$10002), _xlpm.i, _xlfn.VSTACK(_xlpm.in, _xlfn.XMATCH(_xlpm.t, $A$3:$A$1002)), _xlpm.ds, _xlfn.CHOOSEROWS(_xlpm.d, _xlpm.i), _xlpm.dnn, _xlfn.DROP(_xlpm.ds, , 1), _xlpm.mx, _xlfn.BYCOL(_xlpm.dnn, _xlfn.LAMBDA(_xlpm.r, MAX(_xlpm.r))), SUM(_xlpm.mx))</f>
        <v>9191</v>
      </c>
    </row>
    <row r="160" spans="1:103" ht="19.95" customHeight="1">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s="49" t="s">
        <v>1297</v>
      </c>
      <c r="CY160" cm="1">
        <f t="array" ref="CY160">_xlfn.LET(_xlpm.d, $A$3:$CW$1002, _xlpm.t, _xlfn.TEXTSPLIT(CX160, , "; "), _xlpm.n, A160, _xlpm.in, _xlfn.XMATCH(_xlpm.n, $A$3:$A$10002), _xlpm.i, _xlfn.VSTACK(_xlpm.in, _xlfn.XMATCH(_xlpm.t, $A$3:$A$1002)), _xlpm.ds, _xlfn.CHOOSEROWS(_xlpm.d, _xlpm.i), _xlpm.dnn, _xlfn.DROP(_xlpm.ds, , 1), _xlpm.mx, _xlfn.BYCOL(_xlpm.dnn, _xlfn.LAMBDA(_xlpm.r, MAX(_xlpm.r))), SUM(_xlpm.mx))</f>
        <v>9150</v>
      </c>
    </row>
    <row r="161" spans="1:103" ht="19.95" customHeight="1">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s="49" t="s">
        <v>1298</v>
      </c>
      <c r="CY161" cm="1">
        <f t="array" ref="CY161">_xlfn.LET(_xlpm.d, $A$3:$CW$1002, _xlpm.t, _xlfn.TEXTSPLIT(CX161, , "; "), _xlpm.n, A161, _xlpm.in, _xlfn.XMATCH(_xlpm.n, $A$3:$A$10002), _xlpm.i, _xlfn.VSTACK(_xlpm.in, _xlfn.XMATCH(_xlpm.t, $A$3:$A$1002)), _xlpm.ds, _xlfn.CHOOSEROWS(_xlpm.d, _xlpm.i), _xlpm.dnn, _xlfn.DROP(_xlpm.ds, , 1), _xlpm.mx, _xlfn.BYCOL(_xlpm.dnn, _xlfn.LAMBDA(_xlpm.r, MAX(_xlpm.r))), SUM(_xlpm.mx))</f>
        <v>9186</v>
      </c>
    </row>
    <row r="162" spans="1:103" ht="19.95" customHeight="1">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s="49" t="s">
        <v>1299</v>
      </c>
      <c r="CY162" cm="1">
        <f t="array" ref="CY162">_xlfn.LET(_xlpm.d, $A$3:$CW$1002, _xlpm.t, _xlfn.TEXTSPLIT(CX162, , "; "), _xlpm.n, A162, _xlpm.in, _xlfn.XMATCH(_xlpm.n, $A$3:$A$10002), _xlpm.i, _xlfn.VSTACK(_xlpm.in, _xlfn.XMATCH(_xlpm.t, $A$3:$A$1002)), _xlpm.ds, _xlfn.CHOOSEROWS(_xlpm.d, _xlpm.i), _xlpm.dnn, _xlfn.DROP(_xlpm.ds, , 1), _xlpm.mx, _xlfn.BYCOL(_xlpm.dnn, _xlfn.LAMBDA(_xlpm.r, MAX(_xlpm.r))), SUM(_xlpm.mx))</f>
        <v>9111</v>
      </c>
    </row>
    <row r="163" spans="1:103" ht="19.95" customHeight="1">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s="49" t="s">
        <v>1300</v>
      </c>
      <c r="CY163" cm="1">
        <f t="array" ref="CY163">_xlfn.LET(_xlpm.d, $A$3:$CW$1002, _xlpm.t, _xlfn.TEXTSPLIT(CX163, , "; "), _xlpm.n, A163, _xlpm.in, _xlfn.XMATCH(_xlpm.n, $A$3:$A$10002), _xlpm.i, _xlfn.VSTACK(_xlpm.in, _xlfn.XMATCH(_xlpm.t, $A$3:$A$1002)), _xlpm.ds, _xlfn.CHOOSEROWS(_xlpm.d, _xlpm.i), _xlpm.dnn, _xlfn.DROP(_xlpm.ds, , 1), _xlpm.mx, _xlfn.BYCOL(_xlpm.dnn, _xlfn.LAMBDA(_xlpm.r, MAX(_xlpm.r))), SUM(_xlpm.mx))</f>
        <v>9270</v>
      </c>
    </row>
    <row r="164" spans="1:103" ht="19.95" customHeight="1">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s="49" t="s">
        <v>1301</v>
      </c>
      <c r="CY164" cm="1">
        <f t="array" ref="CY164">_xlfn.LET(_xlpm.d, $A$3:$CW$1002, _xlpm.t, _xlfn.TEXTSPLIT(CX164, , "; "), _xlpm.n, A164, _xlpm.in, _xlfn.XMATCH(_xlpm.n, $A$3:$A$10002), _xlpm.i, _xlfn.VSTACK(_xlpm.in, _xlfn.XMATCH(_xlpm.t, $A$3:$A$1002)), _xlpm.ds, _xlfn.CHOOSEROWS(_xlpm.d, _xlpm.i), _xlpm.dnn, _xlfn.DROP(_xlpm.ds, , 1), _xlpm.mx, _xlfn.BYCOL(_xlpm.dnn, _xlfn.LAMBDA(_xlpm.r, MAX(_xlpm.r))), SUM(_xlpm.mx))</f>
        <v>9036</v>
      </c>
    </row>
    <row r="165" spans="1:103" ht="19.95" customHeight="1">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s="49" t="s">
        <v>1302</v>
      </c>
      <c r="CY165" cm="1">
        <f t="array" ref="CY165">_xlfn.LET(_xlpm.d, $A$3:$CW$1002, _xlpm.t, _xlfn.TEXTSPLIT(CX165, , "; "), _xlpm.n, A165, _xlpm.in, _xlfn.XMATCH(_xlpm.n, $A$3:$A$10002), _xlpm.i, _xlfn.VSTACK(_xlpm.in, _xlfn.XMATCH(_xlpm.t, $A$3:$A$1002)), _xlpm.ds, _xlfn.CHOOSEROWS(_xlpm.d, _xlpm.i), _xlpm.dnn, _xlfn.DROP(_xlpm.ds, , 1), _xlpm.mx, _xlfn.BYCOL(_xlpm.dnn, _xlfn.LAMBDA(_xlpm.r, MAX(_xlpm.r))), SUM(_xlpm.mx))</f>
        <v>9167</v>
      </c>
    </row>
    <row r="166" spans="1:103" ht="19.95" customHeight="1">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s="49" t="s">
        <v>1303</v>
      </c>
      <c r="CY166" cm="1">
        <f t="array" ref="CY166">_xlfn.LET(_xlpm.d, $A$3:$CW$1002, _xlpm.t, _xlfn.TEXTSPLIT(CX166, , "; "), _xlpm.n, A166, _xlpm.in, _xlfn.XMATCH(_xlpm.n, $A$3:$A$10002), _xlpm.i, _xlfn.VSTACK(_xlpm.in, _xlfn.XMATCH(_xlpm.t, $A$3:$A$1002)), _xlpm.ds, _xlfn.CHOOSEROWS(_xlpm.d, _xlpm.i), _xlpm.dnn, _xlfn.DROP(_xlpm.ds, , 1), _xlpm.mx, _xlfn.BYCOL(_xlpm.dnn, _xlfn.LAMBDA(_xlpm.r, MAX(_xlpm.r))), SUM(_xlpm.mx))</f>
        <v>9169</v>
      </c>
    </row>
    <row r="167" spans="1:103" ht="19.95" customHeight="1">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s="49" t="s">
        <v>1304</v>
      </c>
      <c r="CY167" cm="1">
        <f t="array" ref="CY167">_xlfn.LET(_xlpm.d, $A$3:$CW$1002, _xlpm.t, _xlfn.TEXTSPLIT(CX167, , "; "), _xlpm.n, A167, _xlpm.in, _xlfn.XMATCH(_xlpm.n, $A$3:$A$10002), _xlpm.i, _xlfn.VSTACK(_xlpm.in, _xlfn.XMATCH(_xlpm.t, $A$3:$A$1002)), _xlpm.ds, _xlfn.CHOOSEROWS(_xlpm.d, _xlpm.i), _xlpm.dnn, _xlfn.DROP(_xlpm.ds, , 1), _xlpm.mx, _xlfn.BYCOL(_xlpm.dnn, _xlfn.LAMBDA(_xlpm.r, MAX(_xlpm.r))), SUM(_xlpm.mx))</f>
        <v>9180</v>
      </c>
    </row>
    <row r="168" spans="1:103" ht="19.95" customHeight="1">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s="49" t="s">
        <v>1305</v>
      </c>
      <c r="CY168" cm="1">
        <f t="array" ref="CY168">_xlfn.LET(_xlpm.d, $A$3:$CW$1002, _xlpm.t, _xlfn.TEXTSPLIT(CX168, , "; "), _xlpm.n, A168, _xlpm.in, _xlfn.XMATCH(_xlpm.n, $A$3:$A$10002), _xlpm.i, _xlfn.VSTACK(_xlpm.in, _xlfn.XMATCH(_xlpm.t, $A$3:$A$1002)), _xlpm.ds, _xlfn.CHOOSEROWS(_xlpm.d, _xlpm.i), _xlpm.dnn, _xlfn.DROP(_xlpm.ds, , 1), _xlpm.mx, _xlfn.BYCOL(_xlpm.dnn, _xlfn.LAMBDA(_xlpm.r, MAX(_xlpm.r))), SUM(_xlpm.mx))</f>
        <v>8974</v>
      </c>
    </row>
    <row r="169" spans="1:103" ht="19.95" customHeight="1">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s="49" t="s">
        <v>1306</v>
      </c>
      <c r="CY169" cm="1">
        <f t="array" ref="CY169">_xlfn.LET(_xlpm.d, $A$3:$CW$1002, _xlpm.t, _xlfn.TEXTSPLIT(CX169, , "; "), _xlpm.n, A169, _xlpm.in, _xlfn.XMATCH(_xlpm.n, $A$3:$A$10002), _xlpm.i, _xlfn.VSTACK(_xlpm.in, _xlfn.XMATCH(_xlpm.t, $A$3:$A$1002)), _xlpm.ds, _xlfn.CHOOSEROWS(_xlpm.d, _xlpm.i), _xlpm.dnn, _xlfn.DROP(_xlpm.ds, , 1), _xlpm.mx, _xlfn.BYCOL(_xlpm.dnn, _xlfn.LAMBDA(_xlpm.r, MAX(_xlpm.r))), SUM(_xlpm.mx))</f>
        <v>9276</v>
      </c>
    </row>
    <row r="170" spans="1:103" ht="19.95" customHeight="1">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s="49" t="s">
        <v>1307</v>
      </c>
      <c r="CY170" cm="1">
        <f t="array" ref="CY170">_xlfn.LET(_xlpm.d, $A$3:$CW$1002, _xlpm.t, _xlfn.TEXTSPLIT(CX170, , "; "), _xlpm.n, A170, _xlpm.in, _xlfn.XMATCH(_xlpm.n, $A$3:$A$10002), _xlpm.i, _xlfn.VSTACK(_xlpm.in, _xlfn.XMATCH(_xlpm.t, $A$3:$A$1002)), _xlpm.ds, _xlfn.CHOOSEROWS(_xlpm.d, _xlpm.i), _xlpm.dnn, _xlfn.DROP(_xlpm.ds, , 1), _xlpm.mx, _xlfn.BYCOL(_xlpm.dnn, _xlfn.LAMBDA(_xlpm.r, MAX(_xlpm.r))), SUM(_xlpm.mx))</f>
        <v>9169</v>
      </c>
    </row>
    <row r="171" spans="1:103" ht="19.95" customHeight="1">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s="49" t="s">
        <v>1308</v>
      </c>
      <c r="CY171" cm="1">
        <f t="array" ref="CY171">_xlfn.LET(_xlpm.d, $A$3:$CW$1002, _xlpm.t, _xlfn.TEXTSPLIT(CX171, , "; "), _xlpm.n, A171, _xlpm.in, _xlfn.XMATCH(_xlpm.n, $A$3:$A$10002), _xlpm.i, _xlfn.VSTACK(_xlpm.in, _xlfn.XMATCH(_xlpm.t, $A$3:$A$1002)), _xlpm.ds, _xlfn.CHOOSEROWS(_xlpm.d, _xlpm.i), _xlpm.dnn, _xlfn.DROP(_xlpm.ds, , 1), _xlpm.mx, _xlfn.BYCOL(_xlpm.dnn, _xlfn.LAMBDA(_xlpm.r, MAX(_xlpm.r))), SUM(_xlpm.mx))</f>
        <v>9304</v>
      </c>
    </row>
    <row r="172" spans="1:103" ht="19.95" customHeight="1">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s="49" t="s">
        <v>1309</v>
      </c>
      <c r="CY172" cm="1">
        <f t="array" ref="CY172">_xlfn.LET(_xlpm.d, $A$3:$CW$1002, _xlpm.t, _xlfn.TEXTSPLIT(CX172, , "; "), _xlpm.n, A172, _xlpm.in, _xlfn.XMATCH(_xlpm.n, $A$3:$A$10002), _xlpm.i, _xlfn.VSTACK(_xlpm.in, _xlfn.XMATCH(_xlpm.t, $A$3:$A$1002)), _xlpm.ds, _xlfn.CHOOSEROWS(_xlpm.d, _xlpm.i), _xlpm.dnn, _xlfn.DROP(_xlpm.ds, , 1), _xlpm.mx, _xlfn.BYCOL(_xlpm.dnn, _xlfn.LAMBDA(_xlpm.r, MAX(_xlpm.r))), SUM(_xlpm.mx))</f>
        <v>9204</v>
      </c>
    </row>
    <row r="173" spans="1:103" ht="19.95" customHeight="1">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s="49" t="s">
        <v>1310</v>
      </c>
      <c r="CY173" cm="1">
        <f t="array" ref="CY173">_xlfn.LET(_xlpm.d, $A$3:$CW$1002, _xlpm.t, _xlfn.TEXTSPLIT(CX173, , "; "), _xlpm.n, A173, _xlpm.in, _xlfn.XMATCH(_xlpm.n, $A$3:$A$10002), _xlpm.i, _xlfn.VSTACK(_xlpm.in, _xlfn.XMATCH(_xlpm.t, $A$3:$A$1002)), _xlpm.ds, _xlfn.CHOOSEROWS(_xlpm.d, _xlpm.i), _xlpm.dnn, _xlfn.DROP(_xlpm.ds, , 1), _xlpm.mx, _xlfn.BYCOL(_xlpm.dnn, _xlfn.LAMBDA(_xlpm.r, MAX(_xlpm.r))), SUM(_xlpm.mx))</f>
        <v>9143</v>
      </c>
    </row>
    <row r="174" spans="1:103" ht="19.95" customHeight="1">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s="49" t="s">
        <v>1311</v>
      </c>
      <c r="CY174" cm="1">
        <f t="array" ref="CY174">_xlfn.LET(_xlpm.d, $A$3:$CW$1002, _xlpm.t, _xlfn.TEXTSPLIT(CX174, , "; "), _xlpm.n, A174, _xlpm.in, _xlfn.XMATCH(_xlpm.n, $A$3:$A$10002), _xlpm.i, _xlfn.VSTACK(_xlpm.in, _xlfn.XMATCH(_xlpm.t, $A$3:$A$1002)), _xlpm.ds, _xlfn.CHOOSEROWS(_xlpm.d, _xlpm.i), _xlpm.dnn, _xlfn.DROP(_xlpm.ds, , 1), _xlpm.mx, _xlfn.BYCOL(_xlpm.dnn, _xlfn.LAMBDA(_xlpm.r, MAX(_xlpm.r))), SUM(_xlpm.mx))</f>
        <v>9276</v>
      </c>
    </row>
    <row r="175" spans="1:103" ht="19.95" customHeight="1">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s="49" t="s">
        <v>1312</v>
      </c>
      <c r="CY175" cm="1">
        <f t="array" ref="CY175">_xlfn.LET(_xlpm.d, $A$3:$CW$1002, _xlpm.t, _xlfn.TEXTSPLIT(CX175, , "; "), _xlpm.n, A175, _xlpm.in, _xlfn.XMATCH(_xlpm.n, $A$3:$A$10002), _xlpm.i, _xlfn.VSTACK(_xlpm.in, _xlfn.XMATCH(_xlpm.t, $A$3:$A$1002)), _xlpm.ds, _xlfn.CHOOSEROWS(_xlpm.d, _xlpm.i), _xlpm.dnn, _xlfn.DROP(_xlpm.ds, , 1), _xlpm.mx, _xlfn.BYCOL(_xlpm.dnn, _xlfn.LAMBDA(_xlpm.r, MAX(_xlpm.r))), SUM(_xlpm.mx))</f>
        <v>9229</v>
      </c>
    </row>
    <row r="176" spans="1:103" ht="19.95" customHeight="1">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s="49" t="s">
        <v>1313</v>
      </c>
      <c r="CY176" cm="1">
        <f t="array" ref="CY176">_xlfn.LET(_xlpm.d, $A$3:$CW$1002, _xlpm.t, _xlfn.TEXTSPLIT(CX176, , "; "), _xlpm.n, A176, _xlpm.in, _xlfn.XMATCH(_xlpm.n, $A$3:$A$10002), _xlpm.i, _xlfn.VSTACK(_xlpm.in, _xlfn.XMATCH(_xlpm.t, $A$3:$A$1002)), _xlpm.ds, _xlfn.CHOOSEROWS(_xlpm.d, _xlpm.i), _xlpm.dnn, _xlfn.DROP(_xlpm.ds, , 1), _xlpm.mx, _xlfn.BYCOL(_xlpm.dnn, _xlfn.LAMBDA(_xlpm.r, MAX(_xlpm.r))), SUM(_xlpm.mx))</f>
        <v>9266</v>
      </c>
    </row>
    <row r="177" spans="1:103" ht="19.95" customHeight="1">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s="49" t="s">
        <v>1314</v>
      </c>
      <c r="CY177" cm="1">
        <f t="array" ref="CY177">_xlfn.LET(_xlpm.d, $A$3:$CW$1002, _xlpm.t, _xlfn.TEXTSPLIT(CX177, , "; "), _xlpm.n, A177, _xlpm.in, _xlfn.XMATCH(_xlpm.n, $A$3:$A$10002), _xlpm.i, _xlfn.VSTACK(_xlpm.in, _xlfn.XMATCH(_xlpm.t, $A$3:$A$1002)), _xlpm.ds, _xlfn.CHOOSEROWS(_xlpm.d, _xlpm.i), _xlpm.dnn, _xlfn.DROP(_xlpm.ds, , 1), _xlpm.mx, _xlfn.BYCOL(_xlpm.dnn, _xlfn.LAMBDA(_xlpm.r, MAX(_xlpm.r))), SUM(_xlpm.mx))</f>
        <v>9246</v>
      </c>
    </row>
    <row r="178" spans="1:103" ht="19.95" customHeight="1">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s="49" t="s">
        <v>1315</v>
      </c>
      <c r="CY178" cm="1">
        <f t="array" ref="CY178">_xlfn.LET(_xlpm.d, $A$3:$CW$1002, _xlpm.t, _xlfn.TEXTSPLIT(CX178, , "; "), _xlpm.n, A178, _xlpm.in, _xlfn.XMATCH(_xlpm.n, $A$3:$A$10002), _xlpm.i, _xlfn.VSTACK(_xlpm.in, _xlfn.XMATCH(_xlpm.t, $A$3:$A$1002)), _xlpm.ds, _xlfn.CHOOSEROWS(_xlpm.d, _xlpm.i), _xlpm.dnn, _xlfn.DROP(_xlpm.ds, , 1), _xlpm.mx, _xlfn.BYCOL(_xlpm.dnn, _xlfn.LAMBDA(_xlpm.r, MAX(_xlpm.r))), SUM(_xlpm.mx))</f>
        <v>9162</v>
      </c>
    </row>
    <row r="179" spans="1:103" ht="19.95" customHeight="1">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s="49" t="s">
        <v>1316</v>
      </c>
      <c r="CY179" cm="1">
        <f t="array" ref="CY179">_xlfn.LET(_xlpm.d, $A$3:$CW$1002, _xlpm.t, _xlfn.TEXTSPLIT(CX179, , "; "), _xlpm.n, A179, _xlpm.in, _xlfn.XMATCH(_xlpm.n, $A$3:$A$10002), _xlpm.i, _xlfn.VSTACK(_xlpm.in, _xlfn.XMATCH(_xlpm.t, $A$3:$A$1002)), _xlpm.ds, _xlfn.CHOOSEROWS(_xlpm.d, _xlpm.i), _xlpm.dnn, _xlfn.DROP(_xlpm.ds, , 1), _xlpm.mx, _xlfn.BYCOL(_xlpm.dnn, _xlfn.LAMBDA(_xlpm.r, MAX(_xlpm.r))), SUM(_xlpm.mx))</f>
        <v>9090</v>
      </c>
    </row>
    <row r="180" spans="1:103" ht="19.95" customHeight="1">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s="49" t="s">
        <v>1317</v>
      </c>
      <c r="CY180" cm="1">
        <f t="array" ref="CY180">_xlfn.LET(_xlpm.d, $A$3:$CW$1002, _xlpm.t, _xlfn.TEXTSPLIT(CX180, , "; "), _xlpm.n, A180, _xlpm.in, _xlfn.XMATCH(_xlpm.n, $A$3:$A$10002), _xlpm.i, _xlfn.VSTACK(_xlpm.in, _xlfn.XMATCH(_xlpm.t, $A$3:$A$1002)), _xlpm.ds, _xlfn.CHOOSEROWS(_xlpm.d, _xlpm.i), _xlpm.dnn, _xlfn.DROP(_xlpm.ds, , 1), _xlpm.mx, _xlfn.BYCOL(_xlpm.dnn, _xlfn.LAMBDA(_xlpm.r, MAX(_xlpm.r))), SUM(_xlpm.mx))</f>
        <v>9152</v>
      </c>
    </row>
    <row r="181" spans="1:103" ht="19.95" customHeight="1">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s="49" t="s">
        <v>1318</v>
      </c>
      <c r="CY181" cm="1">
        <f t="array" ref="CY181">_xlfn.LET(_xlpm.d, $A$3:$CW$1002, _xlpm.t, _xlfn.TEXTSPLIT(CX181, , "; "), _xlpm.n, A181, _xlpm.in, _xlfn.XMATCH(_xlpm.n, $A$3:$A$10002), _xlpm.i, _xlfn.VSTACK(_xlpm.in, _xlfn.XMATCH(_xlpm.t, $A$3:$A$1002)), _xlpm.ds, _xlfn.CHOOSEROWS(_xlpm.d, _xlpm.i), _xlpm.dnn, _xlfn.DROP(_xlpm.ds, , 1), _xlpm.mx, _xlfn.BYCOL(_xlpm.dnn, _xlfn.LAMBDA(_xlpm.r, MAX(_xlpm.r))), SUM(_xlpm.mx))</f>
        <v>9113</v>
      </c>
    </row>
    <row r="182" spans="1:103" ht="19.95" customHeight="1">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s="49" t="s">
        <v>1319</v>
      </c>
      <c r="CY182" cm="1">
        <f t="array" ref="CY182">_xlfn.LET(_xlpm.d, $A$3:$CW$1002, _xlpm.t, _xlfn.TEXTSPLIT(CX182, , "; "), _xlpm.n, A182, _xlpm.in, _xlfn.XMATCH(_xlpm.n, $A$3:$A$10002), _xlpm.i, _xlfn.VSTACK(_xlpm.in, _xlfn.XMATCH(_xlpm.t, $A$3:$A$1002)), _xlpm.ds, _xlfn.CHOOSEROWS(_xlpm.d, _xlpm.i), _xlpm.dnn, _xlfn.DROP(_xlpm.ds, , 1), _xlpm.mx, _xlfn.BYCOL(_xlpm.dnn, _xlfn.LAMBDA(_xlpm.r, MAX(_xlpm.r))), SUM(_xlpm.mx))</f>
        <v>9288</v>
      </c>
    </row>
    <row r="183" spans="1:103" ht="19.95" customHeight="1">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s="49" t="s">
        <v>1320</v>
      </c>
      <c r="CY183" cm="1">
        <f t="array" ref="CY183">_xlfn.LET(_xlpm.d, $A$3:$CW$1002, _xlpm.t, _xlfn.TEXTSPLIT(CX183, , "; "), _xlpm.n, A183, _xlpm.in, _xlfn.XMATCH(_xlpm.n, $A$3:$A$10002), _xlpm.i, _xlfn.VSTACK(_xlpm.in, _xlfn.XMATCH(_xlpm.t, $A$3:$A$1002)), _xlpm.ds, _xlfn.CHOOSEROWS(_xlpm.d, _xlpm.i), _xlpm.dnn, _xlfn.DROP(_xlpm.ds, , 1), _xlpm.mx, _xlfn.BYCOL(_xlpm.dnn, _xlfn.LAMBDA(_xlpm.r, MAX(_xlpm.r))), SUM(_xlpm.mx))</f>
        <v>9069</v>
      </c>
    </row>
    <row r="184" spans="1:103" ht="19.95" customHeight="1">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s="49" t="s">
        <v>1321</v>
      </c>
      <c r="CY184" cm="1">
        <f t="array" ref="CY184">_xlfn.LET(_xlpm.d, $A$3:$CW$1002, _xlpm.t, _xlfn.TEXTSPLIT(CX184, , "; "), _xlpm.n, A184, _xlpm.in, _xlfn.XMATCH(_xlpm.n, $A$3:$A$10002), _xlpm.i, _xlfn.VSTACK(_xlpm.in, _xlfn.XMATCH(_xlpm.t, $A$3:$A$1002)), _xlpm.ds, _xlfn.CHOOSEROWS(_xlpm.d, _xlpm.i), _xlpm.dnn, _xlfn.DROP(_xlpm.ds, , 1), _xlpm.mx, _xlfn.BYCOL(_xlpm.dnn, _xlfn.LAMBDA(_xlpm.r, MAX(_xlpm.r))), SUM(_xlpm.mx))</f>
        <v>9240</v>
      </c>
    </row>
    <row r="185" spans="1:103" ht="19.95" customHeight="1">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s="49" t="s">
        <v>1322</v>
      </c>
      <c r="CY185" cm="1">
        <f t="array" ref="CY185">_xlfn.LET(_xlpm.d, $A$3:$CW$1002, _xlpm.t, _xlfn.TEXTSPLIT(CX185, , "; "), _xlpm.n, A185, _xlpm.in, _xlfn.XMATCH(_xlpm.n, $A$3:$A$10002), _xlpm.i, _xlfn.VSTACK(_xlpm.in, _xlfn.XMATCH(_xlpm.t, $A$3:$A$1002)), _xlpm.ds, _xlfn.CHOOSEROWS(_xlpm.d, _xlpm.i), _xlpm.dnn, _xlfn.DROP(_xlpm.ds, , 1), _xlpm.mx, _xlfn.BYCOL(_xlpm.dnn, _xlfn.LAMBDA(_xlpm.r, MAX(_xlpm.r))), SUM(_xlpm.mx))</f>
        <v>9257</v>
      </c>
    </row>
    <row r="186" spans="1:103" ht="19.95" customHeight="1">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s="49" t="s">
        <v>1323</v>
      </c>
      <c r="CY186" cm="1">
        <f t="array" ref="CY186">_xlfn.LET(_xlpm.d, $A$3:$CW$1002, _xlpm.t, _xlfn.TEXTSPLIT(CX186, , "; "), _xlpm.n, A186, _xlpm.in, _xlfn.XMATCH(_xlpm.n, $A$3:$A$10002), _xlpm.i, _xlfn.VSTACK(_xlpm.in, _xlfn.XMATCH(_xlpm.t, $A$3:$A$1002)), _xlpm.ds, _xlfn.CHOOSEROWS(_xlpm.d, _xlpm.i), _xlpm.dnn, _xlfn.DROP(_xlpm.ds, , 1), _xlpm.mx, _xlfn.BYCOL(_xlpm.dnn, _xlfn.LAMBDA(_xlpm.r, MAX(_xlpm.r))), SUM(_xlpm.mx))</f>
        <v>9330</v>
      </c>
    </row>
    <row r="187" spans="1:103" ht="19.95" customHeight="1">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s="49" t="s">
        <v>1324</v>
      </c>
      <c r="CY187" cm="1">
        <f t="array" ref="CY187">_xlfn.LET(_xlpm.d, $A$3:$CW$1002, _xlpm.t, _xlfn.TEXTSPLIT(CX187, , "; "), _xlpm.n, A187, _xlpm.in, _xlfn.XMATCH(_xlpm.n, $A$3:$A$10002), _xlpm.i, _xlfn.VSTACK(_xlpm.in, _xlfn.XMATCH(_xlpm.t, $A$3:$A$1002)), _xlpm.ds, _xlfn.CHOOSEROWS(_xlpm.d, _xlpm.i), _xlpm.dnn, _xlfn.DROP(_xlpm.ds, , 1), _xlpm.mx, _xlfn.BYCOL(_xlpm.dnn, _xlfn.LAMBDA(_xlpm.r, MAX(_xlpm.r))), SUM(_xlpm.mx))</f>
        <v>9250</v>
      </c>
    </row>
    <row r="188" spans="1:103" ht="19.95" customHeight="1">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s="49" t="s">
        <v>1325</v>
      </c>
      <c r="CY188" cm="1">
        <f t="array" ref="CY188">_xlfn.LET(_xlpm.d, $A$3:$CW$1002, _xlpm.t, _xlfn.TEXTSPLIT(CX188, , "; "), _xlpm.n, A188, _xlpm.in, _xlfn.XMATCH(_xlpm.n, $A$3:$A$10002), _xlpm.i, _xlfn.VSTACK(_xlpm.in, _xlfn.XMATCH(_xlpm.t, $A$3:$A$1002)), _xlpm.ds, _xlfn.CHOOSEROWS(_xlpm.d, _xlpm.i), _xlpm.dnn, _xlfn.DROP(_xlpm.ds, , 1), _xlpm.mx, _xlfn.BYCOL(_xlpm.dnn, _xlfn.LAMBDA(_xlpm.r, MAX(_xlpm.r))), SUM(_xlpm.mx))</f>
        <v>9146</v>
      </c>
    </row>
    <row r="189" spans="1:103" ht="19.95" customHeight="1">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s="49" t="s">
        <v>1326</v>
      </c>
      <c r="CY189" cm="1">
        <f t="array" ref="CY189">_xlfn.LET(_xlpm.d, $A$3:$CW$1002, _xlpm.t, _xlfn.TEXTSPLIT(CX189, , "; "), _xlpm.n, A189, _xlpm.in, _xlfn.XMATCH(_xlpm.n, $A$3:$A$10002), _xlpm.i, _xlfn.VSTACK(_xlpm.in, _xlfn.XMATCH(_xlpm.t, $A$3:$A$1002)), _xlpm.ds, _xlfn.CHOOSEROWS(_xlpm.d, _xlpm.i), _xlpm.dnn, _xlfn.DROP(_xlpm.ds, , 1), _xlpm.mx, _xlfn.BYCOL(_xlpm.dnn, _xlfn.LAMBDA(_xlpm.r, MAX(_xlpm.r))), SUM(_xlpm.mx))</f>
        <v>9084</v>
      </c>
    </row>
    <row r="190" spans="1:103" ht="19.95" customHeight="1">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s="49" t="s">
        <v>1327</v>
      </c>
      <c r="CY190" cm="1">
        <f t="array" ref="CY190">_xlfn.LET(_xlpm.d, $A$3:$CW$1002, _xlpm.t, _xlfn.TEXTSPLIT(CX190, , "; "), _xlpm.n, A190, _xlpm.in, _xlfn.XMATCH(_xlpm.n, $A$3:$A$10002), _xlpm.i, _xlfn.VSTACK(_xlpm.in, _xlfn.XMATCH(_xlpm.t, $A$3:$A$1002)), _xlpm.ds, _xlfn.CHOOSEROWS(_xlpm.d, _xlpm.i), _xlpm.dnn, _xlfn.DROP(_xlpm.ds, , 1), _xlpm.mx, _xlfn.BYCOL(_xlpm.dnn, _xlfn.LAMBDA(_xlpm.r, MAX(_xlpm.r))), SUM(_xlpm.mx))</f>
        <v>9192</v>
      </c>
    </row>
    <row r="191" spans="1:103" ht="19.95" customHeight="1">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s="49" t="s">
        <v>1328</v>
      </c>
      <c r="CY191" cm="1">
        <f t="array" ref="CY191">_xlfn.LET(_xlpm.d, $A$3:$CW$1002, _xlpm.t, _xlfn.TEXTSPLIT(CX191, , "; "), _xlpm.n, A191, _xlpm.in, _xlfn.XMATCH(_xlpm.n, $A$3:$A$10002), _xlpm.i, _xlfn.VSTACK(_xlpm.in, _xlfn.XMATCH(_xlpm.t, $A$3:$A$1002)), _xlpm.ds, _xlfn.CHOOSEROWS(_xlpm.d, _xlpm.i), _xlpm.dnn, _xlfn.DROP(_xlpm.ds, , 1), _xlpm.mx, _xlfn.BYCOL(_xlpm.dnn, _xlfn.LAMBDA(_xlpm.r, MAX(_xlpm.r))), SUM(_xlpm.mx))</f>
        <v>9192</v>
      </c>
    </row>
    <row r="192" spans="1:103" ht="19.95" customHeight="1">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s="49" t="s">
        <v>1329</v>
      </c>
      <c r="CY192" cm="1">
        <f t="array" ref="CY192">_xlfn.LET(_xlpm.d, $A$3:$CW$1002, _xlpm.t, _xlfn.TEXTSPLIT(CX192, , "; "), _xlpm.n, A192, _xlpm.in, _xlfn.XMATCH(_xlpm.n, $A$3:$A$10002), _xlpm.i, _xlfn.VSTACK(_xlpm.in, _xlfn.XMATCH(_xlpm.t, $A$3:$A$1002)), _xlpm.ds, _xlfn.CHOOSEROWS(_xlpm.d, _xlpm.i), _xlpm.dnn, _xlfn.DROP(_xlpm.ds, , 1), _xlpm.mx, _xlfn.BYCOL(_xlpm.dnn, _xlfn.LAMBDA(_xlpm.r, MAX(_xlpm.r))), SUM(_xlpm.mx))</f>
        <v>9183</v>
      </c>
    </row>
    <row r="193" spans="1:103" ht="19.95" customHeight="1">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s="49" t="s">
        <v>1330</v>
      </c>
      <c r="CY193" cm="1">
        <f t="array" ref="CY193">_xlfn.LET(_xlpm.d, $A$3:$CW$1002, _xlpm.t, _xlfn.TEXTSPLIT(CX193, , "; "), _xlpm.n, A193, _xlpm.in, _xlfn.XMATCH(_xlpm.n, $A$3:$A$10002), _xlpm.i, _xlfn.VSTACK(_xlpm.in, _xlfn.XMATCH(_xlpm.t, $A$3:$A$1002)), _xlpm.ds, _xlfn.CHOOSEROWS(_xlpm.d, _xlpm.i), _xlpm.dnn, _xlfn.DROP(_xlpm.ds, , 1), _xlpm.mx, _xlfn.BYCOL(_xlpm.dnn, _xlfn.LAMBDA(_xlpm.r, MAX(_xlpm.r))), SUM(_xlpm.mx))</f>
        <v>9196</v>
      </c>
    </row>
    <row r="194" spans="1:103" ht="19.95" customHeight="1">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s="49" t="s">
        <v>1331</v>
      </c>
      <c r="CY194" cm="1">
        <f t="array" ref="CY194">_xlfn.LET(_xlpm.d, $A$3:$CW$1002, _xlpm.t, _xlfn.TEXTSPLIT(CX194, , "; "), _xlpm.n, A194, _xlpm.in, _xlfn.XMATCH(_xlpm.n, $A$3:$A$10002), _xlpm.i, _xlfn.VSTACK(_xlpm.in, _xlfn.XMATCH(_xlpm.t, $A$3:$A$1002)), _xlpm.ds, _xlfn.CHOOSEROWS(_xlpm.d, _xlpm.i), _xlpm.dnn, _xlfn.DROP(_xlpm.ds, , 1), _xlpm.mx, _xlfn.BYCOL(_xlpm.dnn, _xlfn.LAMBDA(_xlpm.r, MAX(_xlpm.r))), SUM(_xlpm.mx))</f>
        <v>9254</v>
      </c>
    </row>
    <row r="195" spans="1:103" ht="19.95" customHeight="1">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s="49" t="s">
        <v>1332</v>
      </c>
      <c r="CY195" cm="1">
        <f t="array" ref="CY195">_xlfn.LET(_xlpm.d, $A$3:$CW$1002, _xlpm.t, _xlfn.TEXTSPLIT(CX195, , "; "), _xlpm.n, A195, _xlpm.in, _xlfn.XMATCH(_xlpm.n, $A$3:$A$10002), _xlpm.i, _xlfn.VSTACK(_xlpm.in, _xlfn.XMATCH(_xlpm.t, $A$3:$A$1002)), _xlpm.ds, _xlfn.CHOOSEROWS(_xlpm.d, _xlpm.i), _xlpm.dnn, _xlfn.DROP(_xlpm.ds, , 1), _xlpm.mx, _xlfn.BYCOL(_xlpm.dnn, _xlfn.LAMBDA(_xlpm.r, MAX(_xlpm.r))), SUM(_xlpm.mx))</f>
        <v>9217</v>
      </c>
    </row>
    <row r="196" spans="1:103" ht="19.95" customHeight="1">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s="49" t="s">
        <v>1333</v>
      </c>
      <c r="CY196" cm="1">
        <f t="array" ref="CY196">_xlfn.LET(_xlpm.d, $A$3:$CW$1002, _xlpm.t, _xlfn.TEXTSPLIT(CX196, , "; "), _xlpm.n, A196, _xlpm.in, _xlfn.XMATCH(_xlpm.n, $A$3:$A$10002), _xlpm.i, _xlfn.VSTACK(_xlpm.in, _xlfn.XMATCH(_xlpm.t, $A$3:$A$1002)), _xlpm.ds, _xlfn.CHOOSEROWS(_xlpm.d, _xlpm.i), _xlpm.dnn, _xlfn.DROP(_xlpm.ds, , 1), _xlpm.mx, _xlfn.BYCOL(_xlpm.dnn, _xlfn.LAMBDA(_xlpm.r, MAX(_xlpm.r))), SUM(_xlpm.mx))</f>
        <v>9244</v>
      </c>
    </row>
    <row r="197" spans="1:103" ht="19.95" customHeight="1">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s="49" t="s">
        <v>1334</v>
      </c>
      <c r="CY197" cm="1">
        <f t="array" ref="CY197">_xlfn.LET(_xlpm.d, $A$3:$CW$1002, _xlpm.t, _xlfn.TEXTSPLIT(CX197, , "; "), _xlpm.n, A197, _xlpm.in, _xlfn.XMATCH(_xlpm.n, $A$3:$A$10002), _xlpm.i, _xlfn.VSTACK(_xlpm.in, _xlfn.XMATCH(_xlpm.t, $A$3:$A$1002)), _xlpm.ds, _xlfn.CHOOSEROWS(_xlpm.d, _xlpm.i), _xlpm.dnn, _xlfn.DROP(_xlpm.ds, , 1), _xlpm.mx, _xlfn.BYCOL(_xlpm.dnn, _xlfn.LAMBDA(_xlpm.r, MAX(_xlpm.r))), SUM(_xlpm.mx))</f>
        <v>9136</v>
      </c>
    </row>
    <row r="198" spans="1:103" ht="19.95" customHeight="1">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s="49" t="s">
        <v>1335</v>
      </c>
      <c r="CY198" cm="1">
        <f t="array" ref="CY198">_xlfn.LET(_xlpm.d, $A$3:$CW$1002, _xlpm.t, _xlfn.TEXTSPLIT(CX198, , "; "), _xlpm.n, A198, _xlpm.in, _xlfn.XMATCH(_xlpm.n, $A$3:$A$10002), _xlpm.i, _xlfn.VSTACK(_xlpm.in, _xlfn.XMATCH(_xlpm.t, $A$3:$A$1002)), _xlpm.ds, _xlfn.CHOOSEROWS(_xlpm.d, _xlpm.i), _xlpm.dnn, _xlfn.DROP(_xlpm.ds, , 1), _xlpm.mx, _xlfn.BYCOL(_xlpm.dnn, _xlfn.LAMBDA(_xlpm.r, MAX(_xlpm.r))), SUM(_xlpm.mx))</f>
        <v>9254</v>
      </c>
    </row>
    <row r="199" spans="1:103" ht="19.95" customHeight="1">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s="49" t="s">
        <v>1336</v>
      </c>
      <c r="CY199" cm="1">
        <f t="array" ref="CY199">_xlfn.LET(_xlpm.d, $A$3:$CW$1002, _xlpm.t, _xlfn.TEXTSPLIT(CX199, , "; "), _xlpm.n, A199, _xlpm.in, _xlfn.XMATCH(_xlpm.n, $A$3:$A$10002), _xlpm.i, _xlfn.VSTACK(_xlpm.in, _xlfn.XMATCH(_xlpm.t, $A$3:$A$1002)), _xlpm.ds, _xlfn.CHOOSEROWS(_xlpm.d, _xlpm.i), _xlpm.dnn, _xlfn.DROP(_xlpm.ds, , 1), _xlpm.mx, _xlfn.BYCOL(_xlpm.dnn, _xlfn.LAMBDA(_xlpm.r, MAX(_xlpm.r))), SUM(_xlpm.mx))</f>
        <v>9262</v>
      </c>
    </row>
    <row r="200" spans="1:103" ht="19.95" customHeight="1">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s="49" t="s">
        <v>1337</v>
      </c>
      <c r="CY200" cm="1">
        <f t="array" ref="CY200">_xlfn.LET(_xlpm.d, $A$3:$CW$1002, _xlpm.t, _xlfn.TEXTSPLIT(CX200, , "; "), _xlpm.n, A200, _xlpm.in, _xlfn.XMATCH(_xlpm.n, $A$3:$A$10002), _xlpm.i, _xlfn.VSTACK(_xlpm.in, _xlfn.XMATCH(_xlpm.t, $A$3:$A$1002)), _xlpm.ds, _xlfn.CHOOSEROWS(_xlpm.d, _xlpm.i), _xlpm.dnn, _xlfn.DROP(_xlpm.ds, , 1), _xlpm.mx, _xlfn.BYCOL(_xlpm.dnn, _xlfn.LAMBDA(_xlpm.r, MAX(_xlpm.r))), SUM(_xlpm.mx))</f>
        <v>9164</v>
      </c>
    </row>
    <row r="201" spans="1:103" ht="19.95" customHeight="1">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s="49" t="s">
        <v>1338</v>
      </c>
      <c r="CY201" cm="1">
        <f t="array" ref="CY201">_xlfn.LET(_xlpm.d, $A$3:$CW$1002, _xlpm.t, _xlfn.TEXTSPLIT(CX201, , "; "), _xlpm.n, A201, _xlpm.in, _xlfn.XMATCH(_xlpm.n, $A$3:$A$10002), _xlpm.i, _xlfn.VSTACK(_xlpm.in, _xlfn.XMATCH(_xlpm.t, $A$3:$A$1002)), _xlpm.ds, _xlfn.CHOOSEROWS(_xlpm.d, _xlpm.i), _xlpm.dnn, _xlfn.DROP(_xlpm.ds, , 1), _xlpm.mx, _xlfn.BYCOL(_xlpm.dnn, _xlfn.LAMBDA(_xlpm.r, MAX(_xlpm.r))), SUM(_xlpm.mx))</f>
        <v>9267</v>
      </c>
    </row>
    <row r="202" spans="1:103" ht="19.95" customHeight="1">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s="49" t="s">
        <v>1339</v>
      </c>
      <c r="CY202" cm="1">
        <f t="array" ref="CY202">_xlfn.LET(_xlpm.d, $A$3:$CW$1002, _xlpm.t, _xlfn.TEXTSPLIT(CX202, , "; "), _xlpm.n, A202, _xlpm.in, _xlfn.XMATCH(_xlpm.n, $A$3:$A$10002), _xlpm.i, _xlfn.VSTACK(_xlpm.in, _xlfn.XMATCH(_xlpm.t, $A$3:$A$1002)), _xlpm.ds, _xlfn.CHOOSEROWS(_xlpm.d, _xlpm.i), _xlpm.dnn, _xlfn.DROP(_xlpm.ds, , 1), _xlpm.mx, _xlfn.BYCOL(_xlpm.dnn, _xlfn.LAMBDA(_xlpm.r, MAX(_xlpm.r))), SUM(_xlpm.mx))</f>
        <v>9256</v>
      </c>
    </row>
    <row r="203" spans="1:103" ht="19.95" customHeight="1">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s="49" t="s">
        <v>1340</v>
      </c>
      <c r="CY203" cm="1">
        <f t="array" ref="CY203">_xlfn.LET(_xlpm.d, $A$3:$CW$1002, _xlpm.t, _xlfn.TEXTSPLIT(CX203, , "; "), _xlpm.n, A203, _xlpm.in, _xlfn.XMATCH(_xlpm.n, $A$3:$A$10002), _xlpm.i, _xlfn.VSTACK(_xlpm.in, _xlfn.XMATCH(_xlpm.t, $A$3:$A$1002)), _xlpm.ds, _xlfn.CHOOSEROWS(_xlpm.d, _xlpm.i), _xlpm.dnn, _xlfn.DROP(_xlpm.ds, , 1), _xlpm.mx, _xlfn.BYCOL(_xlpm.dnn, _xlfn.LAMBDA(_xlpm.r, MAX(_xlpm.r))), SUM(_xlpm.mx))</f>
        <v>9138</v>
      </c>
    </row>
    <row r="204" spans="1:103" ht="19.95" customHeight="1">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s="49" t="s">
        <v>1341</v>
      </c>
      <c r="CY204" cm="1">
        <f t="array" ref="CY204">_xlfn.LET(_xlpm.d, $A$3:$CW$1002, _xlpm.t, _xlfn.TEXTSPLIT(CX204, , "; "), _xlpm.n, A204, _xlpm.in, _xlfn.XMATCH(_xlpm.n, $A$3:$A$10002), _xlpm.i, _xlfn.VSTACK(_xlpm.in, _xlfn.XMATCH(_xlpm.t, $A$3:$A$1002)), _xlpm.ds, _xlfn.CHOOSEROWS(_xlpm.d, _xlpm.i), _xlpm.dnn, _xlfn.DROP(_xlpm.ds, , 1), _xlpm.mx, _xlfn.BYCOL(_xlpm.dnn, _xlfn.LAMBDA(_xlpm.r, MAX(_xlpm.r))), SUM(_xlpm.mx))</f>
        <v>9165</v>
      </c>
    </row>
    <row r="205" spans="1:103" ht="19.95" customHeight="1">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s="49" t="s">
        <v>1342</v>
      </c>
      <c r="CY205" cm="1">
        <f t="array" ref="CY205">_xlfn.LET(_xlpm.d, $A$3:$CW$1002, _xlpm.t, _xlfn.TEXTSPLIT(CX205, , "; "), _xlpm.n, A205, _xlpm.in, _xlfn.XMATCH(_xlpm.n, $A$3:$A$10002), _xlpm.i, _xlfn.VSTACK(_xlpm.in, _xlfn.XMATCH(_xlpm.t, $A$3:$A$1002)), _xlpm.ds, _xlfn.CHOOSEROWS(_xlpm.d, _xlpm.i), _xlpm.dnn, _xlfn.DROP(_xlpm.ds, , 1), _xlpm.mx, _xlfn.BYCOL(_xlpm.dnn, _xlfn.LAMBDA(_xlpm.r, MAX(_xlpm.r))), SUM(_xlpm.mx))</f>
        <v>9185</v>
      </c>
    </row>
    <row r="206" spans="1:103" ht="19.95" customHeight="1">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s="49" t="s">
        <v>1343</v>
      </c>
      <c r="CY206" cm="1">
        <f t="array" ref="CY206">_xlfn.LET(_xlpm.d, $A$3:$CW$1002, _xlpm.t, _xlfn.TEXTSPLIT(CX206, , "; "), _xlpm.n, A206, _xlpm.in, _xlfn.XMATCH(_xlpm.n, $A$3:$A$10002), _xlpm.i, _xlfn.VSTACK(_xlpm.in, _xlfn.XMATCH(_xlpm.t, $A$3:$A$1002)), _xlpm.ds, _xlfn.CHOOSEROWS(_xlpm.d, _xlpm.i), _xlpm.dnn, _xlfn.DROP(_xlpm.ds, , 1), _xlpm.mx, _xlfn.BYCOL(_xlpm.dnn, _xlfn.LAMBDA(_xlpm.r, MAX(_xlpm.r))), SUM(_xlpm.mx))</f>
        <v>9094</v>
      </c>
    </row>
    <row r="207" spans="1:103" ht="19.95" customHeight="1">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s="49" t="s">
        <v>1344</v>
      </c>
      <c r="CY207" cm="1">
        <f t="array" ref="CY207">_xlfn.LET(_xlpm.d, $A$3:$CW$1002, _xlpm.t, _xlfn.TEXTSPLIT(CX207, , "; "), _xlpm.n, A207, _xlpm.in, _xlfn.XMATCH(_xlpm.n, $A$3:$A$10002), _xlpm.i, _xlfn.VSTACK(_xlpm.in, _xlfn.XMATCH(_xlpm.t, $A$3:$A$1002)), _xlpm.ds, _xlfn.CHOOSEROWS(_xlpm.d, _xlpm.i), _xlpm.dnn, _xlfn.DROP(_xlpm.ds, , 1), _xlpm.mx, _xlfn.BYCOL(_xlpm.dnn, _xlfn.LAMBDA(_xlpm.r, MAX(_xlpm.r))), SUM(_xlpm.mx))</f>
        <v>9341</v>
      </c>
    </row>
    <row r="208" spans="1:103" ht="19.95" customHeight="1">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s="49" t="s">
        <v>1345</v>
      </c>
      <c r="CY208" cm="1">
        <f t="array" ref="CY208">_xlfn.LET(_xlpm.d, $A$3:$CW$1002, _xlpm.t, _xlfn.TEXTSPLIT(CX208, , "; "), _xlpm.n, A208, _xlpm.in, _xlfn.XMATCH(_xlpm.n, $A$3:$A$10002), _xlpm.i, _xlfn.VSTACK(_xlpm.in, _xlfn.XMATCH(_xlpm.t, $A$3:$A$1002)), _xlpm.ds, _xlfn.CHOOSEROWS(_xlpm.d, _xlpm.i), _xlpm.dnn, _xlfn.DROP(_xlpm.ds, , 1), _xlpm.mx, _xlfn.BYCOL(_xlpm.dnn, _xlfn.LAMBDA(_xlpm.r, MAX(_xlpm.r))), SUM(_xlpm.mx))</f>
        <v>9295</v>
      </c>
    </row>
    <row r="209" spans="1:103" ht="19.95" customHeight="1">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s="49" t="s">
        <v>1346</v>
      </c>
      <c r="CY209" cm="1">
        <f t="array" ref="CY209">_xlfn.LET(_xlpm.d, $A$3:$CW$1002, _xlpm.t, _xlfn.TEXTSPLIT(CX209, , "; "), _xlpm.n, A209, _xlpm.in, _xlfn.XMATCH(_xlpm.n, $A$3:$A$10002), _xlpm.i, _xlfn.VSTACK(_xlpm.in, _xlfn.XMATCH(_xlpm.t, $A$3:$A$1002)), _xlpm.ds, _xlfn.CHOOSEROWS(_xlpm.d, _xlpm.i), _xlpm.dnn, _xlfn.DROP(_xlpm.ds, , 1), _xlpm.mx, _xlfn.BYCOL(_xlpm.dnn, _xlfn.LAMBDA(_xlpm.r, MAX(_xlpm.r))), SUM(_xlpm.mx))</f>
        <v>9252</v>
      </c>
    </row>
    <row r="210" spans="1:103" ht="19.95" customHeight="1">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s="49" t="s">
        <v>1347</v>
      </c>
      <c r="CY210" cm="1">
        <f t="array" ref="CY210">_xlfn.LET(_xlpm.d, $A$3:$CW$1002, _xlpm.t, _xlfn.TEXTSPLIT(CX210, , "; "), _xlpm.n, A210, _xlpm.in, _xlfn.XMATCH(_xlpm.n, $A$3:$A$10002), _xlpm.i, _xlfn.VSTACK(_xlpm.in, _xlfn.XMATCH(_xlpm.t, $A$3:$A$1002)), _xlpm.ds, _xlfn.CHOOSEROWS(_xlpm.d, _xlpm.i), _xlpm.dnn, _xlfn.DROP(_xlpm.ds, , 1), _xlpm.mx, _xlfn.BYCOL(_xlpm.dnn, _xlfn.LAMBDA(_xlpm.r, MAX(_xlpm.r))), SUM(_xlpm.mx))</f>
        <v>9272</v>
      </c>
    </row>
    <row r="211" spans="1:103" ht="19.95" customHeight="1">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s="49" t="s">
        <v>1348</v>
      </c>
      <c r="CY211" cm="1">
        <f t="array" ref="CY211">_xlfn.LET(_xlpm.d, $A$3:$CW$1002, _xlpm.t, _xlfn.TEXTSPLIT(CX211, , "; "), _xlpm.n, A211, _xlpm.in, _xlfn.XMATCH(_xlpm.n, $A$3:$A$10002), _xlpm.i, _xlfn.VSTACK(_xlpm.in, _xlfn.XMATCH(_xlpm.t, $A$3:$A$1002)), _xlpm.ds, _xlfn.CHOOSEROWS(_xlpm.d, _xlpm.i), _xlpm.dnn, _xlfn.DROP(_xlpm.ds, , 1), _xlpm.mx, _xlfn.BYCOL(_xlpm.dnn, _xlfn.LAMBDA(_xlpm.r, MAX(_xlpm.r))), SUM(_xlpm.mx))</f>
        <v>9256</v>
      </c>
    </row>
    <row r="212" spans="1:103" ht="19.95" customHeight="1">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s="49" t="s">
        <v>1349</v>
      </c>
      <c r="CY212" cm="1">
        <f t="array" ref="CY212">_xlfn.LET(_xlpm.d, $A$3:$CW$1002, _xlpm.t, _xlfn.TEXTSPLIT(CX212, , "; "), _xlpm.n, A212, _xlpm.in, _xlfn.XMATCH(_xlpm.n, $A$3:$A$10002), _xlpm.i, _xlfn.VSTACK(_xlpm.in, _xlfn.XMATCH(_xlpm.t, $A$3:$A$1002)), _xlpm.ds, _xlfn.CHOOSEROWS(_xlpm.d, _xlpm.i), _xlpm.dnn, _xlfn.DROP(_xlpm.ds, , 1), _xlpm.mx, _xlfn.BYCOL(_xlpm.dnn, _xlfn.LAMBDA(_xlpm.r, MAX(_xlpm.r))), SUM(_xlpm.mx))</f>
        <v>9272</v>
      </c>
    </row>
    <row r="213" spans="1:103" ht="19.95" customHeight="1">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s="49" t="s">
        <v>1350</v>
      </c>
      <c r="CY213" cm="1">
        <f t="array" ref="CY213">_xlfn.LET(_xlpm.d, $A$3:$CW$1002, _xlpm.t, _xlfn.TEXTSPLIT(CX213, , "; "), _xlpm.n, A213, _xlpm.in, _xlfn.XMATCH(_xlpm.n, $A$3:$A$10002), _xlpm.i, _xlfn.VSTACK(_xlpm.in, _xlfn.XMATCH(_xlpm.t, $A$3:$A$1002)), _xlpm.ds, _xlfn.CHOOSEROWS(_xlpm.d, _xlpm.i), _xlpm.dnn, _xlfn.DROP(_xlpm.ds, , 1), _xlpm.mx, _xlfn.BYCOL(_xlpm.dnn, _xlfn.LAMBDA(_xlpm.r, MAX(_xlpm.r))), SUM(_xlpm.mx))</f>
        <v>9314</v>
      </c>
    </row>
    <row r="214" spans="1:103" ht="19.95" customHeight="1">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s="49" t="s">
        <v>1351</v>
      </c>
      <c r="CY214" cm="1">
        <f t="array" ref="CY214">_xlfn.LET(_xlpm.d, $A$3:$CW$1002, _xlpm.t, _xlfn.TEXTSPLIT(CX214, , "; "), _xlpm.n, A214, _xlpm.in, _xlfn.XMATCH(_xlpm.n, $A$3:$A$10002), _xlpm.i, _xlfn.VSTACK(_xlpm.in, _xlfn.XMATCH(_xlpm.t, $A$3:$A$1002)), _xlpm.ds, _xlfn.CHOOSEROWS(_xlpm.d, _xlpm.i), _xlpm.dnn, _xlfn.DROP(_xlpm.ds, , 1), _xlpm.mx, _xlfn.BYCOL(_xlpm.dnn, _xlfn.LAMBDA(_xlpm.r, MAX(_xlpm.r))), SUM(_xlpm.mx))</f>
        <v>9158</v>
      </c>
    </row>
    <row r="215" spans="1:103" ht="19.95" customHeight="1">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s="49" t="s">
        <v>1352</v>
      </c>
      <c r="CY215" cm="1">
        <f t="array" ref="CY215">_xlfn.LET(_xlpm.d, $A$3:$CW$1002, _xlpm.t, _xlfn.TEXTSPLIT(CX215, , "; "), _xlpm.n, A215, _xlpm.in, _xlfn.XMATCH(_xlpm.n, $A$3:$A$10002), _xlpm.i, _xlfn.VSTACK(_xlpm.in, _xlfn.XMATCH(_xlpm.t, $A$3:$A$1002)), _xlpm.ds, _xlfn.CHOOSEROWS(_xlpm.d, _xlpm.i), _xlpm.dnn, _xlfn.DROP(_xlpm.ds, , 1), _xlpm.mx, _xlfn.BYCOL(_xlpm.dnn, _xlfn.LAMBDA(_xlpm.r, MAX(_xlpm.r))), SUM(_xlpm.mx))</f>
        <v>9231</v>
      </c>
    </row>
    <row r="216" spans="1:103" ht="19.95" customHeight="1">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s="49" t="s">
        <v>1353</v>
      </c>
      <c r="CY216" cm="1">
        <f t="array" ref="CY216">_xlfn.LET(_xlpm.d, $A$3:$CW$1002, _xlpm.t, _xlfn.TEXTSPLIT(CX216, , "; "), _xlpm.n, A216, _xlpm.in, _xlfn.XMATCH(_xlpm.n, $A$3:$A$10002), _xlpm.i, _xlfn.VSTACK(_xlpm.in, _xlfn.XMATCH(_xlpm.t, $A$3:$A$1002)), _xlpm.ds, _xlfn.CHOOSEROWS(_xlpm.d, _xlpm.i), _xlpm.dnn, _xlfn.DROP(_xlpm.ds, , 1), _xlpm.mx, _xlfn.BYCOL(_xlpm.dnn, _xlfn.LAMBDA(_xlpm.r, MAX(_xlpm.r))), SUM(_xlpm.mx))</f>
        <v>9183</v>
      </c>
    </row>
    <row r="217" spans="1:103" ht="19.95" customHeight="1">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s="49" t="s">
        <v>1354</v>
      </c>
      <c r="CY217" cm="1">
        <f t="array" ref="CY217">_xlfn.LET(_xlpm.d, $A$3:$CW$1002, _xlpm.t, _xlfn.TEXTSPLIT(CX217, , "; "), _xlpm.n, A217, _xlpm.in, _xlfn.XMATCH(_xlpm.n, $A$3:$A$10002), _xlpm.i, _xlfn.VSTACK(_xlpm.in, _xlfn.XMATCH(_xlpm.t, $A$3:$A$1002)), _xlpm.ds, _xlfn.CHOOSEROWS(_xlpm.d, _xlpm.i), _xlpm.dnn, _xlfn.DROP(_xlpm.ds, , 1), _xlpm.mx, _xlfn.BYCOL(_xlpm.dnn, _xlfn.LAMBDA(_xlpm.r, MAX(_xlpm.r))), SUM(_xlpm.mx))</f>
        <v>9133</v>
      </c>
    </row>
    <row r="218" spans="1:103" ht="19.95" customHeight="1">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s="49" t="s">
        <v>1355</v>
      </c>
      <c r="CY218" cm="1">
        <f t="array" ref="CY218">_xlfn.LET(_xlpm.d, $A$3:$CW$1002, _xlpm.t, _xlfn.TEXTSPLIT(CX218, , "; "), _xlpm.n, A218, _xlpm.in, _xlfn.XMATCH(_xlpm.n, $A$3:$A$10002), _xlpm.i, _xlfn.VSTACK(_xlpm.in, _xlfn.XMATCH(_xlpm.t, $A$3:$A$1002)), _xlpm.ds, _xlfn.CHOOSEROWS(_xlpm.d, _xlpm.i), _xlpm.dnn, _xlfn.DROP(_xlpm.ds, , 1), _xlpm.mx, _xlfn.BYCOL(_xlpm.dnn, _xlfn.LAMBDA(_xlpm.r, MAX(_xlpm.r))), SUM(_xlpm.mx))</f>
        <v>9276</v>
      </c>
    </row>
    <row r="219" spans="1:103" ht="19.95" customHeight="1">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s="49" t="s">
        <v>1356</v>
      </c>
      <c r="CY219" cm="1">
        <f t="array" ref="CY219">_xlfn.LET(_xlpm.d, $A$3:$CW$1002, _xlpm.t, _xlfn.TEXTSPLIT(CX219, , "; "), _xlpm.n, A219, _xlpm.in, _xlfn.XMATCH(_xlpm.n, $A$3:$A$10002), _xlpm.i, _xlfn.VSTACK(_xlpm.in, _xlfn.XMATCH(_xlpm.t, $A$3:$A$1002)), _xlpm.ds, _xlfn.CHOOSEROWS(_xlpm.d, _xlpm.i), _xlpm.dnn, _xlfn.DROP(_xlpm.ds, , 1), _xlpm.mx, _xlfn.BYCOL(_xlpm.dnn, _xlfn.LAMBDA(_xlpm.r, MAX(_xlpm.r))), SUM(_xlpm.mx))</f>
        <v>9396</v>
      </c>
    </row>
    <row r="220" spans="1:103" ht="19.95" customHeight="1">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s="49" t="s">
        <v>1357</v>
      </c>
      <c r="CY220" cm="1">
        <f t="array" ref="CY220">_xlfn.LET(_xlpm.d, $A$3:$CW$1002, _xlpm.t, _xlfn.TEXTSPLIT(CX220, , "; "), _xlpm.n, A220, _xlpm.in, _xlfn.XMATCH(_xlpm.n, $A$3:$A$10002), _xlpm.i, _xlfn.VSTACK(_xlpm.in, _xlfn.XMATCH(_xlpm.t, $A$3:$A$1002)), _xlpm.ds, _xlfn.CHOOSEROWS(_xlpm.d, _xlpm.i), _xlpm.dnn, _xlfn.DROP(_xlpm.ds, , 1), _xlpm.mx, _xlfn.BYCOL(_xlpm.dnn, _xlfn.LAMBDA(_xlpm.r, MAX(_xlpm.r))), SUM(_xlpm.mx))</f>
        <v>9183</v>
      </c>
    </row>
    <row r="221" spans="1:103" ht="19.95" customHeight="1">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s="49" t="s">
        <v>1358</v>
      </c>
      <c r="CY221" cm="1">
        <f t="array" ref="CY221">_xlfn.LET(_xlpm.d, $A$3:$CW$1002, _xlpm.t, _xlfn.TEXTSPLIT(CX221, , "; "), _xlpm.n, A221, _xlpm.in, _xlfn.XMATCH(_xlpm.n, $A$3:$A$10002), _xlpm.i, _xlfn.VSTACK(_xlpm.in, _xlfn.XMATCH(_xlpm.t, $A$3:$A$1002)), _xlpm.ds, _xlfn.CHOOSEROWS(_xlpm.d, _xlpm.i), _xlpm.dnn, _xlfn.DROP(_xlpm.ds, , 1), _xlpm.mx, _xlfn.BYCOL(_xlpm.dnn, _xlfn.LAMBDA(_xlpm.r, MAX(_xlpm.r))), SUM(_xlpm.mx))</f>
        <v>9085</v>
      </c>
    </row>
    <row r="222" spans="1:103" ht="19.95" customHeight="1">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s="49" t="s">
        <v>1359</v>
      </c>
      <c r="CY222" cm="1">
        <f t="array" ref="CY222">_xlfn.LET(_xlpm.d, $A$3:$CW$1002, _xlpm.t, _xlfn.TEXTSPLIT(CX222, , "; "), _xlpm.n, A222, _xlpm.in, _xlfn.XMATCH(_xlpm.n, $A$3:$A$10002), _xlpm.i, _xlfn.VSTACK(_xlpm.in, _xlfn.XMATCH(_xlpm.t, $A$3:$A$1002)), _xlpm.ds, _xlfn.CHOOSEROWS(_xlpm.d, _xlpm.i), _xlpm.dnn, _xlfn.DROP(_xlpm.ds, , 1), _xlpm.mx, _xlfn.BYCOL(_xlpm.dnn, _xlfn.LAMBDA(_xlpm.r, MAX(_xlpm.r))), SUM(_xlpm.mx))</f>
        <v>9176</v>
      </c>
    </row>
    <row r="223" spans="1:103" ht="19.95" customHeight="1">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s="49" t="s">
        <v>1360</v>
      </c>
      <c r="CY223" cm="1">
        <f t="array" ref="CY223">_xlfn.LET(_xlpm.d, $A$3:$CW$1002, _xlpm.t, _xlfn.TEXTSPLIT(CX223, , "; "), _xlpm.n, A223, _xlpm.in, _xlfn.XMATCH(_xlpm.n, $A$3:$A$10002), _xlpm.i, _xlfn.VSTACK(_xlpm.in, _xlfn.XMATCH(_xlpm.t, $A$3:$A$1002)), _xlpm.ds, _xlfn.CHOOSEROWS(_xlpm.d, _xlpm.i), _xlpm.dnn, _xlfn.DROP(_xlpm.ds, , 1), _xlpm.mx, _xlfn.BYCOL(_xlpm.dnn, _xlfn.LAMBDA(_xlpm.r, MAX(_xlpm.r))), SUM(_xlpm.mx))</f>
        <v>9248</v>
      </c>
    </row>
    <row r="224" spans="1:103" ht="19.95" customHeight="1">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s="49" t="s">
        <v>1361</v>
      </c>
      <c r="CY224" cm="1">
        <f t="array" ref="CY224">_xlfn.LET(_xlpm.d, $A$3:$CW$1002, _xlpm.t, _xlfn.TEXTSPLIT(CX224, , "; "), _xlpm.n, A224, _xlpm.in, _xlfn.XMATCH(_xlpm.n, $A$3:$A$10002), _xlpm.i, _xlfn.VSTACK(_xlpm.in, _xlfn.XMATCH(_xlpm.t, $A$3:$A$1002)), _xlpm.ds, _xlfn.CHOOSEROWS(_xlpm.d, _xlpm.i), _xlpm.dnn, _xlfn.DROP(_xlpm.ds, , 1), _xlpm.mx, _xlfn.BYCOL(_xlpm.dnn, _xlfn.LAMBDA(_xlpm.r, MAX(_xlpm.r))), SUM(_xlpm.mx))</f>
        <v>9249</v>
      </c>
    </row>
    <row r="225" spans="1:103" ht="19.95" customHeight="1">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s="49" t="s">
        <v>1362</v>
      </c>
      <c r="CY225" cm="1">
        <f t="array" ref="CY225">_xlfn.LET(_xlpm.d, $A$3:$CW$1002, _xlpm.t, _xlfn.TEXTSPLIT(CX225, , "; "), _xlpm.n, A225, _xlpm.in, _xlfn.XMATCH(_xlpm.n, $A$3:$A$10002), _xlpm.i, _xlfn.VSTACK(_xlpm.in, _xlfn.XMATCH(_xlpm.t, $A$3:$A$1002)), _xlpm.ds, _xlfn.CHOOSEROWS(_xlpm.d, _xlpm.i), _xlpm.dnn, _xlfn.DROP(_xlpm.ds, , 1), _xlpm.mx, _xlfn.BYCOL(_xlpm.dnn, _xlfn.LAMBDA(_xlpm.r, MAX(_xlpm.r))), SUM(_xlpm.mx))</f>
        <v>9241</v>
      </c>
    </row>
    <row r="226" spans="1:103" ht="19.95" customHeight="1">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s="49" t="s">
        <v>1363</v>
      </c>
      <c r="CY226" cm="1">
        <f t="array" ref="CY226">_xlfn.LET(_xlpm.d, $A$3:$CW$1002, _xlpm.t, _xlfn.TEXTSPLIT(CX226, , "; "), _xlpm.n, A226, _xlpm.in, _xlfn.XMATCH(_xlpm.n, $A$3:$A$10002), _xlpm.i, _xlfn.VSTACK(_xlpm.in, _xlfn.XMATCH(_xlpm.t, $A$3:$A$1002)), _xlpm.ds, _xlfn.CHOOSEROWS(_xlpm.d, _xlpm.i), _xlpm.dnn, _xlfn.DROP(_xlpm.ds, , 1), _xlpm.mx, _xlfn.BYCOL(_xlpm.dnn, _xlfn.LAMBDA(_xlpm.r, MAX(_xlpm.r))), SUM(_xlpm.mx))</f>
        <v>9197</v>
      </c>
    </row>
    <row r="227" spans="1:103" ht="19.95" customHeight="1">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s="49" t="s">
        <v>1364</v>
      </c>
      <c r="CY227" cm="1">
        <f t="array" ref="CY227">_xlfn.LET(_xlpm.d, $A$3:$CW$1002, _xlpm.t, _xlfn.TEXTSPLIT(CX227, , "; "), _xlpm.n, A227, _xlpm.in, _xlfn.XMATCH(_xlpm.n, $A$3:$A$10002), _xlpm.i, _xlfn.VSTACK(_xlpm.in, _xlfn.XMATCH(_xlpm.t, $A$3:$A$1002)), _xlpm.ds, _xlfn.CHOOSEROWS(_xlpm.d, _xlpm.i), _xlpm.dnn, _xlfn.DROP(_xlpm.ds, , 1), _xlpm.mx, _xlfn.BYCOL(_xlpm.dnn, _xlfn.LAMBDA(_xlpm.r, MAX(_xlpm.r))), SUM(_xlpm.mx))</f>
        <v>9343</v>
      </c>
    </row>
    <row r="228" spans="1:103" ht="19.95" customHeight="1">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s="49" t="s">
        <v>1365</v>
      </c>
      <c r="CY228" cm="1">
        <f t="array" ref="CY228">_xlfn.LET(_xlpm.d, $A$3:$CW$1002, _xlpm.t, _xlfn.TEXTSPLIT(CX228, , "; "), _xlpm.n, A228, _xlpm.in, _xlfn.XMATCH(_xlpm.n, $A$3:$A$10002), _xlpm.i, _xlfn.VSTACK(_xlpm.in, _xlfn.XMATCH(_xlpm.t, $A$3:$A$1002)), _xlpm.ds, _xlfn.CHOOSEROWS(_xlpm.d, _xlpm.i), _xlpm.dnn, _xlfn.DROP(_xlpm.ds, , 1), _xlpm.mx, _xlfn.BYCOL(_xlpm.dnn, _xlfn.LAMBDA(_xlpm.r, MAX(_xlpm.r))), SUM(_xlpm.mx))</f>
        <v>8980</v>
      </c>
    </row>
    <row r="229" spans="1:103" ht="19.95" customHeight="1">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s="49" t="s">
        <v>1366</v>
      </c>
      <c r="CY229" cm="1">
        <f t="array" ref="CY229">_xlfn.LET(_xlpm.d, $A$3:$CW$1002, _xlpm.t, _xlfn.TEXTSPLIT(CX229, , "; "), _xlpm.n, A229, _xlpm.in, _xlfn.XMATCH(_xlpm.n, $A$3:$A$10002), _xlpm.i, _xlfn.VSTACK(_xlpm.in, _xlfn.XMATCH(_xlpm.t, $A$3:$A$1002)), _xlpm.ds, _xlfn.CHOOSEROWS(_xlpm.d, _xlpm.i), _xlpm.dnn, _xlfn.DROP(_xlpm.ds, , 1), _xlpm.mx, _xlfn.BYCOL(_xlpm.dnn, _xlfn.LAMBDA(_xlpm.r, MAX(_xlpm.r))), SUM(_xlpm.mx))</f>
        <v>9147</v>
      </c>
    </row>
    <row r="230" spans="1:103" ht="19.95" customHeight="1">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s="49" t="s">
        <v>1367</v>
      </c>
      <c r="CY230" cm="1">
        <f t="array" ref="CY230">_xlfn.LET(_xlpm.d, $A$3:$CW$1002, _xlpm.t, _xlfn.TEXTSPLIT(CX230, , "; "), _xlpm.n, A230, _xlpm.in, _xlfn.XMATCH(_xlpm.n, $A$3:$A$10002), _xlpm.i, _xlfn.VSTACK(_xlpm.in, _xlfn.XMATCH(_xlpm.t, $A$3:$A$1002)), _xlpm.ds, _xlfn.CHOOSEROWS(_xlpm.d, _xlpm.i), _xlpm.dnn, _xlfn.DROP(_xlpm.ds, , 1), _xlpm.mx, _xlfn.BYCOL(_xlpm.dnn, _xlfn.LAMBDA(_xlpm.r, MAX(_xlpm.r))), SUM(_xlpm.mx))</f>
        <v>9289</v>
      </c>
    </row>
    <row r="231" spans="1:103" ht="19.95" customHeight="1">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s="49" t="s">
        <v>1368</v>
      </c>
      <c r="CY231" cm="1">
        <f t="array" ref="CY231">_xlfn.LET(_xlpm.d, $A$3:$CW$1002, _xlpm.t, _xlfn.TEXTSPLIT(CX231, , "; "), _xlpm.n, A231, _xlpm.in, _xlfn.XMATCH(_xlpm.n, $A$3:$A$10002), _xlpm.i, _xlfn.VSTACK(_xlpm.in, _xlfn.XMATCH(_xlpm.t, $A$3:$A$1002)), _xlpm.ds, _xlfn.CHOOSEROWS(_xlpm.d, _xlpm.i), _xlpm.dnn, _xlfn.DROP(_xlpm.ds, , 1), _xlpm.mx, _xlfn.BYCOL(_xlpm.dnn, _xlfn.LAMBDA(_xlpm.r, MAX(_xlpm.r))), SUM(_xlpm.mx))</f>
        <v>9333</v>
      </c>
    </row>
    <row r="232" spans="1:103" ht="19.95" customHeight="1">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s="49" t="s">
        <v>1369</v>
      </c>
      <c r="CY232" cm="1">
        <f t="array" ref="CY232">_xlfn.LET(_xlpm.d, $A$3:$CW$1002, _xlpm.t, _xlfn.TEXTSPLIT(CX232, , "; "), _xlpm.n, A232, _xlpm.in, _xlfn.XMATCH(_xlpm.n, $A$3:$A$10002), _xlpm.i, _xlfn.VSTACK(_xlpm.in, _xlfn.XMATCH(_xlpm.t, $A$3:$A$1002)), _xlpm.ds, _xlfn.CHOOSEROWS(_xlpm.d, _xlpm.i), _xlpm.dnn, _xlfn.DROP(_xlpm.ds, , 1), _xlpm.mx, _xlfn.BYCOL(_xlpm.dnn, _xlfn.LAMBDA(_xlpm.r, MAX(_xlpm.r))), SUM(_xlpm.mx))</f>
        <v>9220</v>
      </c>
    </row>
    <row r="233" spans="1:103" ht="19.95" customHeight="1">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s="49" t="s">
        <v>1370</v>
      </c>
      <c r="CY233" cm="1">
        <f t="array" ref="CY233">_xlfn.LET(_xlpm.d, $A$3:$CW$1002, _xlpm.t, _xlfn.TEXTSPLIT(CX233, , "; "), _xlpm.n, A233, _xlpm.in, _xlfn.XMATCH(_xlpm.n, $A$3:$A$10002), _xlpm.i, _xlfn.VSTACK(_xlpm.in, _xlfn.XMATCH(_xlpm.t, $A$3:$A$1002)), _xlpm.ds, _xlfn.CHOOSEROWS(_xlpm.d, _xlpm.i), _xlpm.dnn, _xlfn.DROP(_xlpm.ds, , 1), _xlpm.mx, _xlfn.BYCOL(_xlpm.dnn, _xlfn.LAMBDA(_xlpm.r, MAX(_xlpm.r))), SUM(_xlpm.mx))</f>
        <v>9273</v>
      </c>
    </row>
    <row r="234" spans="1:103" ht="19.95" customHeight="1">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s="49" t="s">
        <v>1371</v>
      </c>
      <c r="CY234" cm="1">
        <f t="array" ref="CY234">_xlfn.LET(_xlpm.d, $A$3:$CW$1002, _xlpm.t, _xlfn.TEXTSPLIT(CX234, , "; "), _xlpm.n, A234, _xlpm.in, _xlfn.XMATCH(_xlpm.n, $A$3:$A$10002), _xlpm.i, _xlfn.VSTACK(_xlpm.in, _xlfn.XMATCH(_xlpm.t, $A$3:$A$1002)), _xlpm.ds, _xlfn.CHOOSEROWS(_xlpm.d, _xlpm.i), _xlpm.dnn, _xlfn.DROP(_xlpm.ds, , 1), _xlpm.mx, _xlfn.BYCOL(_xlpm.dnn, _xlfn.LAMBDA(_xlpm.r, MAX(_xlpm.r))), SUM(_xlpm.mx))</f>
        <v>9107</v>
      </c>
    </row>
    <row r="235" spans="1:103" ht="19.95" customHeight="1">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s="49" t="s">
        <v>1372</v>
      </c>
      <c r="CY235" cm="1">
        <f t="array" ref="CY235">_xlfn.LET(_xlpm.d, $A$3:$CW$1002, _xlpm.t, _xlfn.TEXTSPLIT(CX235, , "; "), _xlpm.n, A235, _xlpm.in, _xlfn.XMATCH(_xlpm.n, $A$3:$A$10002), _xlpm.i, _xlfn.VSTACK(_xlpm.in, _xlfn.XMATCH(_xlpm.t, $A$3:$A$1002)), _xlpm.ds, _xlfn.CHOOSEROWS(_xlpm.d, _xlpm.i), _xlpm.dnn, _xlfn.DROP(_xlpm.ds, , 1), _xlpm.mx, _xlfn.BYCOL(_xlpm.dnn, _xlfn.LAMBDA(_xlpm.r, MAX(_xlpm.r))), SUM(_xlpm.mx))</f>
        <v>9300</v>
      </c>
    </row>
    <row r="236" spans="1:103" ht="19.95" customHeight="1">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s="49" t="s">
        <v>1373</v>
      </c>
      <c r="CY236" cm="1">
        <f t="array" ref="CY236">_xlfn.LET(_xlpm.d, $A$3:$CW$1002, _xlpm.t, _xlfn.TEXTSPLIT(CX236, , "; "), _xlpm.n, A236, _xlpm.in, _xlfn.XMATCH(_xlpm.n, $A$3:$A$10002), _xlpm.i, _xlfn.VSTACK(_xlpm.in, _xlfn.XMATCH(_xlpm.t, $A$3:$A$1002)), _xlpm.ds, _xlfn.CHOOSEROWS(_xlpm.d, _xlpm.i), _xlpm.dnn, _xlfn.DROP(_xlpm.ds, , 1), _xlpm.mx, _xlfn.BYCOL(_xlpm.dnn, _xlfn.LAMBDA(_xlpm.r, MAX(_xlpm.r))), SUM(_xlpm.mx))</f>
        <v>9261</v>
      </c>
    </row>
    <row r="237" spans="1:103" ht="19.95" customHeight="1">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s="49" t="s">
        <v>1374</v>
      </c>
      <c r="CY237" cm="1">
        <f t="array" ref="CY237">_xlfn.LET(_xlpm.d, $A$3:$CW$1002, _xlpm.t, _xlfn.TEXTSPLIT(CX237, , "; "), _xlpm.n, A237, _xlpm.in, _xlfn.XMATCH(_xlpm.n, $A$3:$A$10002), _xlpm.i, _xlfn.VSTACK(_xlpm.in, _xlfn.XMATCH(_xlpm.t, $A$3:$A$1002)), _xlpm.ds, _xlfn.CHOOSEROWS(_xlpm.d, _xlpm.i), _xlpm.dnn, _xlfn.DROP(_xlpm.ds, , 1), _xlpm.mx, _xlfn.BYCOL(_xlpm.dnn, _xlfn.LAMBDA(_xlpm.r, MAX(_xlpm.r))), SUM(_xlpm.mx))</f>
        <v>9192</v>
      </c>
    </row>
    <row r="238" spans="1:103" ht="19.95" customHeight="1">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s="49" t="s">
        <v>1375</v>
      </c>
      <c r="CY238" cm="1">
        <f t="array" ref="CY238">_xlfn.LET(_xlpm.d, $A$3:$CW$1002, _xlpm.t, _xlfn.TEXTSPLIT(CX238, , "; "), _xlpm.n, A238, _xlpm.in, _xlfn.XMATCH(_xlpm.n, $A$3:$A$10002), _xlpm.i, _xlfn.VSTACK(_xlpm.in, _xlfn.XMATCH(_xlpm.t, $A$3:$A$1002)), _xlpm.ds, _xlfn.CHOOSEROWS(_xlpm.d, _xlpm.i), _xlpm.dnn, _xlfn.DROP(_xlpm.ds, , 1), _xlpm.mx, _xlfn.BYCOL(_xlpm.dnn, _xlfn.LAMBDA(_xlpm.r, MAX(_xlpm.r))), SUM(_xlpm.mx))</f>
        <v>9265</v>
      </c>
    </row>
    <row r="239" spans="1:103" ht="19.95" customHeight="1">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s="49" t="s">
        <v>1376</v>
      </c>
      <c r="CY239" cm="1">
        <f t="array" ref="CY239">_xlfn.LET(_xlpm.d, $A$3:$CW$1002, _xlpm.t, _xlfn.TEXTSPLIT(CX239, , "; "), _xlpm.n, A239, _xlpm.in, _xlfn.XMATCH(_xlpm.n, $A$3:$A$10002), _xlpm.i, _xlfn.VSTACK(_xlpm.in, _xlfn.XMATCH(_xlpm.t, $A$3:$A$1002)), _xlpm.ds, _xlfn.CHOOSEROWS(_xlpm.d, _xlpm.i), _xlpm.dnn, _xlfn.DROP(_xlpm.ds, , 1), _xlpm.mx, _xlfn.BYCOL(_xlpm.dnn, _xlfn.LAMBDA(_xlpm.r, MAX(_xlpm.r))), SUM(_xlpm.mx))</f>
        <v>9242</v>
      </c>
    </row>
    <row r="240" spans="1:103" ht="19.95" customHeight="1">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s="49" t="s">
        <v>1377</v>
      </c>
      <c r="CY240" cm="1">
        <f t="array" ref="CY240">_xlfn.LET(_xlpm.d, $A$3:$CW$1002, _xlpm.t, _xlfn.TEXTSPLIT(CX240, , "; "), _xlpm.n, A240, _xlpm.in, _xlfn.XMATCH(_xlpm.n, $A$3:$A$10002), _xlpm.i, _xlfn.VSTACK(_xlpm.in, _xlfn.XMATCH(_xlpm.t, $A$3:$A$1002)), _xlpm.ds, _xlfn.CHOOSEROWS(_xlpm.d, _xlpm.i), _xlpm.dnn, _xlfn.DROP(_xlpm.ds, , 1), _xlpm.mx, _xlfn.BYCOL(_xlpm.dnn, _xlfn.LAMBDA(_xlpm.r, MAX(_xlpm.r))), SUM(_xlpm.mx))</f>
        <v>9222</v>
      </c>
    </row>
    <row r="241" spans="1:103" ht="19.95" customHeight="1">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s="49" t="s">
        <v>1378</v>
      </c>
      <c r="CY241" cm="1">
        <f t="array" ref="CY241">_xlfn.LET(_xlpm.d, $A$3:$CW$1002, _xlpm.t, _xlfn.TEXTSPLIT(CX241, , "; "), _xlpm.n, A241, _xlpm.in, _xlfn.XMATCH(_xlpm.n, $A$3:$A$10002), _xlpm.i, _xlfn.VSTACK(_xlpm.in, _xlfn.XMATCH(_xlpm.t, $A$3:$A$1002)), _xlpm.ds, _xlfn.CHOOSEROWS(_xlpm.d, _xlpm.i), _xlpm.dnn, _xlfn.DROP(_xlpm.ds, , 1), _xlpm.mx, _xlfn.BYCOL(_xlpm.dnn, _xlfn.LAMBDA(_xlpm.r, MAX(_xlpm.r))), SUM(_xlpm.mx))</f>
        <v>9124</v>
      </c>
    </row>
    <row r="242" spans="1:103" ht="19.95" customHeight="1">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s="49" t="s">
        <v>1379</v>
      </c>
      <c r="CY242" cm="1">
        <f t="array" ref="CY242">_xlfn.LET(_xlpm.d, $A$3:$CW$1002, _xlpm.t, _xlfn.TEXTSPLIT(CX242, , "; "), _xlpm.n, A242, _xlpm.in, _xlfn.XMATCH(_xlpm.n, $A$3:$A$10002), _xlpm.i, _xlfn.VSTACK(_xlpm.in, _xlfn.XMATCH(_xlpm.t, $A$3:$A$1002)), _xlpm.ds, _xlfn.CHOOSEROWS(_xlpm.d, _xlpm.i), _xlpm.dnn, _xlfn.DROP(_xlpm.ds, , 1), _xlpm.mx, _xlfn.BYCOL(_xlpm.dnn, _xlfn.LAMBDA(_xlpm.r, MAX(_xlpm.r))), SUM(_xlpm.mx))</f>
        <v>9235</v>
      </c>
    </row>
    <row r="243" spans="1:103" ht="19.95" customHeight="1">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s="49" t="s">
        <v>1380</v>
      </c>
      <c r="CY243" cm="1">
        <f t="array" ref="CY243">_xlfn.LET(_xlpm.d, $A$3:$CW$1002, _xlpm.t, _xlfn.TEXTSPLIT(CX243, , "; "), _xlpm.n, A243, _xlpm.in, _xlfn.XMATCH(_xlpm.n, $A$3:$A$10002), _xlpm.i, _xlfn.VSTACK(_xlpm.in, _xlfn.XMATCH(_xlpm.t, $A$3:$A$1002)), _xlpm.ds, _xlfn.CHOOSEROWS(_xlpm.d, _xlpm.i), _xlpm.dnn, _xlfn.DROP(_xlpm.ds, , 1), _xlpm.mx, _xlfn.BYCOL(_xlpm.dnn, _xlfn.LAMBDA(_xlpm.r, MAX(_xlpm.r))), SUM(_xlpm.mx))</f>
        <v>9067</v>
      </c>
    </row>
    <row r="244" spans="1:103" ht="19.95" customHeight="1">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s="49" t="s">
        <v>1381</v>
      </c>
      <c r="CY244" cm="1">
        <f t="array" ref="CY244">_xlfn.LET(_xlpm.d, $A$3:$CW$1002, _xlpm.t, _xlfn.TEXTSPLIT(CX244, , "; "), _xlpm.n, A244, _xlpm.in, _xlfn.XMATCH(_xlpm.n, $A$3:$A$10002), _xlpm.i, _xlfn.VSTACK(_xlpm.in, _xlfn.XMATCH(_xlpm.t, $A$3:$A$1002)), _xlpm.ds, _xlfn.CHOOSEROWS(_xlpm.d, _xlpm.i), _xlpm.dnn, _xlfn.DROP(_xlpm.ds, , 1), _xlpm.mx, _xlfn.BYCOL(_xlpm.dnn, _xlfn.LAMBDA(_xlpm.r, MAX(_xlpm.r))), SUM(_xlpm.mx))</f>
        <v>9168</v>
      </c>
    </row>
    <row r="245" spans="1:103" ht="19.95" customHeight="1">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s="49" t="s">
        <v>1382</v>
      </c>
      <c r="CY245" cm="1">
        <f t="array" ref="CY245">_xlfn.LET(_xlpm.d, $A$3:$CW$1002, _xlpm.t, _xlfn.TEXTSPLIT(CX245, , "; "), _xlpm.n, A245, _xlpm.in, _xlfn.XMATCH(_xlpm.n, $A$3:$A$10002), _xlpm.i, _xlfn.VSTACK(_xlpm.in, _xlfn.XMATCH(_xlpm.t, $A$3:$A$1002)), _xlpm.ds, _xlfn.CHOOSEROWS(_xlpm.d, _xlpm.i), _xlpm.dnn, _xlfn.DROP(_xlpm.ds, , 1), _xlpm.mx, _xlfn.BYCOL(_xlpm.dnn, _xlfn.LAMBDA(_xlpm.r, MAX(_xlpm.r))), SUM(_xlpm.mx))</f>
        <v>9307</v>
      </c>
    </row>
    <row r="246" spans="1:103" ht="19.95" customHeight="1">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s="49" t="s">
        <v>1383</v>
      </c>
      <c r="CY246" cm="1">
        <f t="array" ref="CY246">_xlfn.LET(_xlpm.d, $A$3:$CW$1002, _xlpm.t, _xlfn.TEXTSPLIT(CX246, , "; "), _xlpm.n, A246, _xlpm.in, _xlfn.XMATCH(_xlpm.n, $A$3:$A$10002), _xlpm.i, _xlfn.VSTACK(_xlpm.in, _xlfn.XMATCH(_xlpm.t, $A$3:$A$1002)), _xlpm.ds, _xlfn.CHOOSEROWS(_xlpm.d, _xlpm.i), _xlpm.dnn, _xlfn.DROP(_xlpm.ds, , 1), _xlpm.mx, _xlfn.BYCOL(_xlpm.dnn, _xlfn.LAMBDA(_xlpm.r, MAX(_xlpm.r))), SUM(_xlpm.mx))</f>
        <v>9221</v>
      </c>
    </row>
    <row r="247" spans="1:103" ht="19.95" customHeight="1">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s="49" t="s">
        <v>1384</v>
      </c>
      <c r="CY247" cm="1">
        <f t="array" ref="CY247">_xlfn.LET(_xlpm.d, $A$3:$CW$1002, _xlpm.t, _xlfn.TEXTSPLIT(CX247, , "; "), _xlpm.n, A247, _xlpm.in, _xlfn.XMATCH(_xlpm.n, $A$3:$A$10002), _xlpm.i, _xlfn.VSTACK(_xlpm.in, _xlfn.XMATCH(_xlpm.t, $A$3:$A$1002)), _xlpm.ds, _xlfn.CHOOSEROWS(_xlpm.d, _xlpm.i), _xlpm.dnn, _xlfn.DROP(_xlpm.ds, , 1), _xlpm.mx, _xlfn.BYCOL(_xlpm.dnn, _xlfn.LAMBDA(_xlpm.r, MAX(_xlpm.r))), SUM(_xlpm.mx))</f>
        <v>9156</v>
      </c>
    </row>
    <row r="248" spans="1:103" ht="19.95" customHeight="1">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s="49" t="s">
        <v>1385</v>
      </c>
      <c r="CY248" cm="1">
        <f t="array" ref="CY248">_xlfn.LET(_xlpm.d, $A$3:$CW$1002, _xlpm.t, _xlfn.TEXTSPLIT(CX248, , "; "), _xlpm.n, A248, _xlpm.in, _xlfn.XMATCH(_xlpm.n, $A$3:$A$10002), _xlpm.i, _xlfn.VSTACK(_xlpm.in, _xlfn.XMATCH(_xlpm.t, $A$3:$A$1002)), _xlpm.ds, _xlfn.CHOOSEROWS(_xlpm.d, _xlpm.i), _xlpm.dnn, _xlfn.DROP(_xlpm.ds, , 1), _xlpm.mx, _xlfn.BYCOL(_xlpm.dnn, _xlfn.LAMBDA(_xlpm.r, MAX(_xlpm.r))), SUM(_xlpm.mx))</f>
        <v>9249</v>
      </c>
    </row>
    <row r="249" spans="1:103" ht="19.95" customHeight="1">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s="49" t="s">
        <v>1386</v>
      </c>
      <c r="CY249" cm="1">
        <f t="array" ref="CY249">_xlfn.LET(_xlpm.d, $A$3:$CW$1002, _xlpm.t, _xlfn.TEXTSPLIT(CX249, , "; "), _xlpm.n, A249, _xlpm.in, _xlfn.XMATCH(_xlpm.n, $A$3:$A$10002), _xlpm.i, _xlfn.VSTACK(_xlpm.in, _xlfn.XMATCH(_xlpm.t, $A$3:$A$1002)), _xlpm.ds, _xlfn.CHOOSEROWS(_xlpm.d, _xlpm.i), _xlpm.dnn, _xlfn.DROP(_xlpm.ds, , 1), _xlpm.mx, _xlfn.BYCOL(_xlpm.dnn, _xlfn.LAMBDA(_xlpm.r, MAX(_xlpm.r))), SUM(_xlpm.mx))</f>
        <v>9155</v>
      </c>
    </row>
    <row r="250" spans="1:103" ht="19.95" customHeight="1">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s="49" t="s">
        <v>1387</v>
      </c>
      <c r="CY250" cm="1">
        <f t="array" ref="CY250">_xlfn.LET(_xlpm.d, $A$3:$CW$1002, _xlpm.t, _xlfn.TEXTSPLIT(CX250, , "; "), _xlpm.n, A250, _xlpm.in, _xlfn.XMATCH(_xlpm.n, $A$3:$A$10002), _xlpm.i, _xlfn.VSTACK(_xlpm.in, _xlfn.XMATCH(_xlpm.t, $A$3:$A$1002)), _xlpm.ds, _xlfn.CHOOSEROWS(_xlpm.d, _xlpm.i), _xlpm.dnn, _xlfn.DROP(_xlpm.ds, , 1), _xlpm.mx, _xlfn.BYCOL(_xlpm.dnn, _xlfn.LAMBDA(_xlpm.r, MAX(_xlpm.r))), SUM(_xlpm.mx))</f>
        <v>9296</v>
      </c>
    </row>
    <row r="251" spans="1:103" ht="19.95" customHeight="1">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s="49" t="s">
        <v>1388</v>
      </c>
      <c r="CY251" cm="1">
        <f t="array" ref="CY251">_xlfn.LET(_xlpm.d, $A$3:$CW$1002, _xlpm.t, _xlfn.TEXTSPLIT(CX251, , "; "), _xlpm.n, A251, _xlpm.in, _xlfn.XMATCH(_xlpm.n, $A$3:$A$10002), _xlpm.i, _xlfn.VSTACK(_xlpm.in, _xlfn.XMATCH(_xlpm.t, $A$3:$A$1002)), _xlpm.ds, _xlfn.CHOOSEROWS(_xlpm.d, _xlpm.i), _xlpm.dnn, _xlfn.DROP(_xlpm.ds, , 1), _xlpm.mx, _xlfn.BYCOL(_xlpm.dnn, _xlfn.LAMBDA(_xlpm.r, MAX(_xlpm.r))), SUM(_xlpm.mx))</f>
        <v>9147</v>
      </c>
    </row>
    <row r="252" spans="1:103" ht="19.95" customHeight="1">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s="49" t="s">
        <v>1389</v>
      </c>
      <c r="CY252" cm="1">
        <f t="array" ref="CY252">_xlfn.LET(_xlpm.d, $A$3:$CW$1002, _xlpm.t, _xlfn.TEXTSPLIT(CX252, , "; "), _xlpm.n, A252, _xlpm.in, _xlfn.XMATCH(_xlpm.n, $A$3:$A$10002), _xlpm.i, _xlfn.VSTACK(_xlpm.in, _xlfn.XMATCH(_xlpm.t, $A$3:$A$1002)), _xlpm.ds, _xlfn.CHOOSEROWS(_xlpm.d, _xlpm.i), _xlpm.dnn, _xlfn.DROP(_xlpm.ds, , 1), _xlpm.mx, _xlfn.BYCOL(_xlpm.dnn, _xlfn.LAMBDA(_xlpm.r, MAX(_xlpm.r))), SUM(_xlpm.mx))</f>
        <v>9202</v>
      </c>
    </row>
    <row r="253" spans="1:103" ht="19.95" customHeight="1">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s="49" t="s">
        <v>1390</v>
      </c>
      <c r="CY253" cm="1">
        <f t="array" ref="CY253">_xlfn.LET(_xlpm.d, $A$3:$CW$1002, _xlpm.t, _xlfn.TEXTSPLIT(CX253, , "; "), _xlpm.n, A253, _xlpm.in, _xlfn.XMATCH(_xlpm.n, $A$3:$A$10002), _xlpm.i, _xlfn.VSTACK(_xlpm.in, _xlfn.XMATCH(_xlpm.t, $A$3:$A$1002)), _xlpm.ds, _xlfn.CHOOSEROWS(_xlpm.d, _xlpm.i), _xlpm.dnn, _xlfn.DROP(_xlpm.ds, , 1), _xlpm.mx, _xlfn.BYCOL(_xlpm.dnn, _xlfn.LAMBDA(_xlpm.r, MAX(_xlpm.r))), SUM(_xlpm.mx))</f>
        <v>9273</v>
      </c>
    </row>
    <row r="254" spans="1:103" ht="19.95" customHeight="1">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s="49" t="s">
        <v>1391</v>
      </c>
      <c r="CY254" cm="1">
        <f t="array" ref="CY254">_xlfn.LET(_xlpm.d, $A$3:$CW$1002, _xlpm.t, _xlfn.TEXTSPLIT(CX254, , "; "), _xlpm.n, A254, _xlpm.in, _xlfn.XMATCH(_xlpm.n, $A$3:$A$10002), _xlpm.i, _xlfn.VSTACK(_xlpm.in, _xlfn.XMATCH(_xlpm.t, $A$3:$A$1002)), _xlpm.ds, _xlfn.CHOOSEROWS(_xlpm.d, _xlpm.i), _xlpm.dnn, _xlfn.DROP(_xlpm.ds, , 1), _xlpm.mx, _xlfn.BYCOL(_xlpm.dnn, _xlfn.LAMBDA(_xlpm.r, MAX(_xlpm.r))), SUM(_xlpm.mx))</f>
        <v>9305</v>
      </c>
    </row>
    <row r="255" spans="1:103" ht="19.95" customHeight="1">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s="49" t="s">
        <v>1392</v>
      </c>
      <c r="CY255" cm="1">
        <f t="array" ref="CY255">_xlfn.LET(_xlpm.d, $A$3:$CW$1002, _xlpm.t, _xlfn.TEXTSPLIT(CX255, , "; "), _xlpm.n, A255, _xlpm.in, _xlfn.XMATCH(_xlpm.n, $A$3:$A$10002), _xlpm.i, _xlfn.VSTACK(_xlpm.in, _xlfn.XMATCH(_xlpm.t, $A$3:$A$1002)), _xlpm.ds, _xlfn.CHOOSEROWS(_xlpm.d, _xlpm.i), _xlpm.dnn, _xlfn.DROP(_xlpm.ds, , 1), _xlpm.mx, _xlfn.BYCOL(_xlpm.dnn, _xlfn.LAMBDA(_xlpm.r, MAX(_xlpm.r))), SUM(_xlpm.mx))</f>
        <v>9220</v>
      </c>
    </row>
    <row r="256" spans="1:103" ht="19.95" customHeight="1">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s="49" t="s">
        <v>1393</v>
      </c>
      <c r="CY256" cm="1">
        <f t="array" ref="CY256">_xlfn.LET(_xlpm.d, $A$3:$CW$1002, _xlpm.t, _xlfn.TEXTSPLIT(CX256, , "; "), _xlpm.n, A256, _xlpm.in, _xlfn.XMATCH(_xlpm.n, $A$3:$A$10002), _xlpm.i, _xlfn.VSTACK(_xlpm.in, _xlfn.XMATCH(_xlpm.t, $A$3:$A$1002)), _xlpm.ds, _xlfn.CHOOSEROWS(_xlpm.d, _xlpm.i), _xlpm.dnn, _xlfn.DROP(_xlpm.ds, , 1), _xlpm.mx, _xlfn.BYCOL(_xlpm.dnn, _xlfn.LAMBDA(_xlpm.r, MAX(_xlpm.r))), SUM(_xlpm.mx))</f>
        <v>9166</v>
      </c>
    </row>
    <row r="257" spans="1:103" ht="19.95" customHeight="1">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s="49" t="s">
        <v>1394</v>
      </c>
      <c r="CY257" cm="1">
        <f t="array" ref="CY257">_xlfn.LET(_xlpm.d, $A$3:$CW$1002, _xlpm.t, _xlfn.TEXTSPLIT(CX257, , "; "), _xlpm.n, A257, _xlpm.in, _xlfn.XMATCH(_xlpm.n, $A$3:$A$10002), _xlpm.i, _xlfn.VSTACK(_xlpm.in, _xlfn.XMATCH(_xlpm.t, $A$3:$A$1002)), _xlpm.ds, _xlfn.CHOOSEROWS(_xlpm.d, _xlpm.i), _xlpm.dnn, _xlfn.DROP(_xlpm.ds, , 1), _xlpm.mx, _xlfn.BYCOL(_xlpm.dnn, _xlfn.LAMBDA(_xlpm.r, MAX(_xlpm.r))), SUM(_xlpm.mx))</f>
        <v>9316</v>
      </c>
    </row>
    <row r="258" spans="1:103" ht="19.95" customHeight="1">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s="49" t="s">
        <v>1395</v>
      </c>
      <c r="CY258" cm="1">
        <f t="array" ref="CY258">_xlfn.LET(_xlpm.d, $A$3:$CW$1002, _xlpm.t, _xlfn.TEXTSPLIT(CX258, , "; "), _xlpm.n, A258, _xlpm.in, _xlfn.XMATCH(_xlpm.n, $A$3:$A$10002), _xlpm.i, _xlfn.VSTACK(_xlpm.in, _xlfn.XMATCH(_xlpm.t, $A$3:$A$1002)), _xlpm.ds, _xlfn.CHOOSEROWS(_xlpm.d, _xlpm.i), _xlpm.dnn, _xlfn.DROP(_xlpm.ds, , 1), _xlpm.mx, _xlfn.BYCOL(_xlpm.dnn, _xlfn.LAMBDA(_xlpm.r, MAX(_xlpm.r))), SUM(_xlpm.mx))</f>
        <v>9260</v>
      </c>
    </row>
    <row r="259" spans="1:103" ht="19.95" customHeight="1">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s="49" t="s">
        <v>1396</v>
      </c>
      <c r="CY259" cm="1">
        <f t="array" ref="CY259">_xlfn.LET(_xlpm.d, $A$3:$CW$1002, _xlpm.t, _xlfn.TEXTSPLIT(CX259, , "; "), _xlpm.n, A259, _xlpm.in, _xlfn.XMATCH(_xlpm.n, $A$3:$A$10002), _xlpm.i, _xlfn.VSTACK(_xlpm.in, _xlfn.XMATCH(_xlpm.t, $A$3:$A$1002)), _xlpm.ds, _xlfn.CHOOSEROWS(_xlpm.d, _xlpm.i), _xlpm.dnn, _xlfn.DROP(_xlpm.ds, , 1), _xlpm.mx, _xlfn.BYCOL(_xlpm.dnn, _xlfn.LAMBDA(_xlpm.r, MAX(_xlpm.r))), SUM(_xlpm.mx))</f>
        <v>9265</v>
      </c>
    </row>
    <row r="260" spans="1:103" ht="19.95" customHeight="1">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s="49" t="s">
        <v>1397</v>
      </c>
      <c r="CY260" cm="1">
        <f t="array" ref="CY260">_xlfn.LET(_xlpm.d, $A$3:$CW$1002, _xlpm.t, _xlfn.TEXTSPLIT(CX260, , "; "), _xlpm.n, A260, _xlpm.in, _xlfn.XMATCH(_xlpm.n, $A$3:$A$10002), _xlpm.i, _xlfn.VSTACK(_xlpm.in, _xlfn.XMATCH(_xlpm.t, $A$3:$A$1002)), _xlpm.ds, _xlfn.CHOOSEROWS(_xlpm.d, _xlpm.i), _xlpm.dnn, _xlfn.DROP(_xlpm.ds, , 1), _xlpm.mx, _xlfn.BYCOL(_xlpm.dnn, _xlfn.LAMBDA(_xlpm.r, MAX(_xlpm.r))), SUM(_xlpm.mx))</f>
        <v>9268</v>
      </c>
    </row>
    <row r="261" spans="1:103" ht="19.95" customHeight="1">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s="49" t="s">
        <v>1398</v>
      </c>
      <c r="CY261" cm="1">
        <f t="array" ref="CY261">_xlfn.LET(_xlpm.d, $A$3:$CW$1002, _xlpm.t, _xlfn.TEXTSPLIT(CX261, , "; "), _xlpm.n, A261, _xlpm.in, _xlfn.XMATCH(_xlpm.n, $A$3:$A$10002), _xlpm.i, _xlfn.VSTACK(_xlpm.in, _xlfn.XMATCH(_xlpm.t, $A$3:$A$1002)), _xlpm.ds, _xlfn.CHOOSEROWS(_xlpm.d, _xlpm.i), _xlpm.dnn, _xlfn.DROP(_xlpm.ds, , 1), _xlpm.mx, _xlfn.BYCOL(_xlpm.dnn, _xlfn.LAMBDA(_xlpm.r, MAX(_xlpm.r))), SUM(_xlpm.mx))</f>
        <v>9379</v>
      </c>
    </row>
    <row r="262" spans="1:103" ht="19.95" customHeight="1">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s="49" t="s">
        <v>1399</v>
      </c>
      <c r="CY262" cm="1">
        <f t="array" ref="CY262">_xlfn.LET(_xlpm.d, $A$3:$CW$1002, _xlpm.t, _xlfn.TEXTSPLIT(CX262, , "; "), _xlpm.n, A262, _xlpm.in, _xlfn.XMATCH(_xlpm.n, $A$3:$A$10002), _xlpm.i, _xlfn.VSTACK(_xlpm.in, _xlfn.XMATCH(_xlpm.t, $A$3:$A$1002)), _xlpm.ds, _xlfn.CHOOSEROWS(_xlpm.d, _xlpm.i), _xlpm.dnn, _xlfn.DROP(_xlpm.ds, , 1), _xlpm.mx, _xlfn.BYCOL(_xlpm.dnn, _xlfn.LAMBDA(_xlpm.r, MAX(_xlpm.r))), SUM(_xlpm.mx))</f>
        <v>9239</v>
      </c>
    </row>
    <row r="263" spans="1:103" ht="19.95" customHeight="1">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s="49" t="s">
        <v>1400</v>
      </c>
      <c r="CY263" cm="1">
        <f t="array" ref="CY263">_xlfn.LET(_xlpm.d, $A$3:$CW$1002, _xlpm.t, _xlfn.TEXTSPLIT(CX263, , "; "), _xlpm.n, A263, _xlpm.in, _xlfn.XMATCH(_xlpm.n, $A$3:$A$10002), _xlpm.i, _xlfn.VSTACK(_xlpm.in, _xlfn.XMATCH(_xlpm.t, $A$3:$A$1002)), _xlpm.ds, _xlfn.CHOOSEROWS(_xlpm.d, _xlpm.i), _xlpm.dnn, _xlfn.DROP(_xlpm.ds, , 1), _xlpm.mx, _xlfn.BYCOL(_xlpm.dnn, _xlfn.LAMBDA(_xlpm.r, MAX(_xlpm.r))), SUM(_xlpm.mx))</f>
        <v>9274</v>
      </c>
    </row>
    <row r="264" spans="1:103" ht="19.95" customHeight="1">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s="49" t="s">
        <v>1401</v>
      </c>
      <c r="CY264" cm="1">
        <f t="array" ref="CY264">_xlfn.LET(_xlpm.d, $A$3:$CW$1002, _xlpm.t, _xlfn.TEXTSPLIT(CX264, , "; "), _xlpm.n, A264, _xlpm.in, _xlfn.XMATCH(_xlpm.n, $A$3:$A$10002), _xlpm.i, _xlfn.VSTACK(_xlpm.in, _xlfn.XMATCH(_xlpm.t, $A$3:$A$1002)), _xlpm.ds, _xlfn.CHOOSEROWS(_xlpm.d, _xlpm.i), _xlpm.dnn, _xlfn.DROP(_xlpm.ds, , 1), _xlpm.mx, _xlfn.BYCOL(_xlpm.dnn, _xlfn.LAMBDA(_xlpm.r, MAX(_xlpm.r))), SUM(_xlpm.mx))</f>
        <v>9324</v>
      </c>
    </row>
    <row r="265" spans="1:103" ht="19.95" customHeight="1">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s="49" t="s">
        <v>1402</v>
      </c>
      <c r="CY265" cm="1">
        <f t="array" ref="CY265">_xlfn.LET(_xlpm.d, $A$3:$CW$1002, _xlpm.t, _xlfn.TEXTSPLIT(CX265, , "; "), _xlpm.n, A265, _xlpm.in, _xlfn.XMATCH(_xlpm.n, $A$3:$A$10002), _xlpm.i, _xlfn.VSTACK(_xlpm.in, _xlfn.XMATCH(_xlpm.t, $A$3:$A$1002)), _xlpm.ds, _xlfn.CHOOSEROWS(_xlpm.d, _xlpm.i), _xlpm.dnn, _xlfn.DROP(_xlpm.ds, , 1), _xlpm.mx, _xlfn.BYCOL(_xlpm.dnn, _xlfn.LAMBDA(_xlpm.r, MAX(_xlpm.r))), SUM(_xlpm.mx))</f>
        <v>9214</v>
      </c>
    </row>
    <row r="266" spans="1:103" ht="19.95" customHeight="1">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s="49" t="s">
        <v>1403</v>
      </c>
      <c r="CY266" cm="1">
        <f t="array" ref="CY266">_xlfn.LET(_xlpm.d, $A$3:$CW$1002, _xlpm.t, _xlfn.TEXTSPLIT(CX266, , "; "), _xlpm.n, A266, _xlpm.in, _xlfn.XMATCH(_xlpm.n, $A$3:$A$10002), _xlpm.i, _xlfn.VSTACK(_xlpm.in, _xlfn.XMATCH(_xlpm.t, $A$3:$A$1002)), _xlpm.ds, _xlfn.CHOOSEROWS(_xlpm.d, _xlpm.i), _xlpm.dnn, _xlfn.DROP(_xlpm.ds, , 1), _xlpm.mx, _xlfn.BYCOL(_xlpm.dnn, _xlfn.LAMBDA(_xlpm.r, MAX(_xlpm.r))), SUM(_xlpm.mx))</f>
        <v>9240</v>
      </c>
    </row>
    <row r="267" spans="1:103" ht="19.95" customHeight="1">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s="49" t="s">
        <v>1404</v>
      </c>
      <c r="CY267" cm="1">
        <f t="array" ref="CY267">_xlfn.LET(_xlpm.d, $A$3:$CW$1002, _xlpm.t, _xlfn.TEXTSPLIT(CX267, , "; "), _xlpm.n, A267, _xlpm.in, _xlfn.XMATCH(_xlpm.n, $A$3:$A$10002), _xlpm.i, _xlfn.VSTACK(_xlpm.in, _xlfn.XMATCH(_xlpm.t, $A$3:$A$1002)), _xlpm.ds, _xlfn.CHOOSEROWS(_xlpm.d, _xlpm.i), _xlpm.dnn, _xlfn.DROP(_xlpm.ds, , 1), _xlpm.mx, _xlfn.BYCOL(_xlpm.dnn, _xlfn.LAMBDA(_xlpm.r, MAX(_xlpm.r))), SUM(_xlpm.mx))</f>
        <v>9372</v>
      </c>
    </row>
    <row r="268" spans="1:103" ht="19.95" customHeight="1">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s="49" t="s">
        <v>1405</v>
      </c>
      <c r="CY268" cm="1">
        <f t="array" ref="CY268">_xlfn.LET(_xlpm.d, $A$3:$CW$1002, _xlpm.t, _xlfn.TEXTSPLIT(CX268, , "; "), _xlpm.n, A268, _xlpm.in, _xlfn.XMATCH(_xlpm.n, $A$3:$A$10002), _xlpm.i, _xlfn.VSTACK(_xlpm.in, _xlfn.XMATCH(_xlpm.t, $A$3:$A$1002)), _xlpm.ds, _xlfn.CHOOSEROWS(_xlpm.d, _xlpm.i), _xlpm.dnn, _xlfn.DROP(_xlpm.ds, , 1), _xlpm.mx, _xlfn.BYCOL(_xlpm.dnn, _xlfn.LAMBDA(_xlpm.r, MAX(_xlpm.r))), SUM(_xlpm.mx))</f>
        <v>9306</v>
      </c>
    </row>
    <row r="269" spans="1:103" ht="19.95" customHeight="1">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s="49" t="s">
        <v>1406</v>
      </c>
      <c r="CY269" cm="1">
        <f t="array" ref="CY269">_xlfn.LET(_xlpm.d, $A$3:$CW$1002, _xlpm.t, _xlfn.TEXTSPLIT(CX269, , "; "), _xlpm.n, A269, _xlpm.in, _xlfn.XMATCH(_xlpm.n, $A$3:$A$10002), _xlpm.i, _xlfn.VSTACK(_xlpm.in, _xlfn.XMATCH(_xlpm.t, $A$3:$A$1002)), _xlpm.ds, _xlfn.CHOOSEROWS(_xlpm.d, _xlpm.i), _xlpm.dnn, _xlfn.DROP(_xlpm.ds, , 1), _xlpm.mx, _xlfn.BYCOL(_xlpm.dnn, _xlfn.LAMBDA(_xlpm.r, MAX(_xlpm.r))), SUM(_xlpm.mx))</f>
        <v>9184</v>
      </c>
    </row>
    <row r="270" spans="1:103" ht="19.95" customHeight="1">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s="49" t="s">
        <v>1407</v>
      </c>
      <c r="CY270" cm="1">
        <f t="array" ref="CY270">_xlfn.LET(_xlpm.d, $A$3:$CW$1002, _xlpm.t, _xlfn.TEXTSPLIT(CX270, , "; "), _xlpm.n, A270, _xlpm.in, _xlfn.XMATCH(_xlpm.n, $A$3:$A$10002), _xlpm.i, _xlfn.VSTACK(_xlpm.in, _xlfn.XMATCH(_xlpm.t, $A$3:$A$1002)), _xlpm.ds, _xlfn.CHOOSEROWS(_xlpm.d, _xlpm.i), _xlpm.dnn, _xlfn.DROP(_xlpm.ds, , 1), _xlpm.mx, _xlfn.BYCOL(_xlpm.dnn, _xlfn.LAMBDA(_xlpm.r, MAX(_xlpm.r))), SUM(_xlpm.mx))</f>
        <v>9263</v>
      </c>
    </row>
    <row r="271" spans="1:103" ht="19.95" customHeight="1">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s="49" t="s">
        <v>1408</v>
      </c>
      <c r="CY271" cm="1">
        <f t="array" ref="CY271">_xlfn.LET(_xlpm.d, $A$3:$CW$1002, _xlpm.t, _xlfn.TEXTSPLIT(CX271, , "; "), _xlpm.n, A271, _xlpm.in, _xlfn.XMATCH(_xlpm.n, $A$3:$A$10002), _xlpm.i, _xlfn.VSTACK(_xlpm.in, _xlfn.XMATCH(_xlpm.t, $A$3:$A$1002)), _xlpm.ds, _xlfn.CHOOSEROWS(_xlpm.d, _xlpm.i), _xlpm.dnn, _xlfn.DROP(_xlpm.ds, , 1), _xlpm.mx, _xlfn.BYCOL(_xlpm.dnn, _xlfn.LAMBDA(_xlpm.r, MAX(_xlpm.r))), SUM(_xlpm.mx))</f>
        <v>9267</v>
      </c>
    </row>
    <row r="272" spans="1:103" ht="19.95" customHeight="1">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s="49" t="s">
        <v>1409</v>
      </c>
      <c r="CY272" cm="1">
        <f t="array" ref="CY272">_xlfn.LET(_xlpm.d, $A$3:$CW$1002, _xlpm.t, _xlfn.TEXTSPLIT(CX272, , "; "), _xlpm.n, A272, _xlpm.in, _xlfn.XMATCH(_xlpm.n, $A$3:$A$10002), _xlpm.i, _xlfn.VSTACK(_xlpm.in, _xlfn.XMATCH(_xlpm.t, $A$3:$A$1002)), _xlpm.ds, _xlfn.CHOOSEROWS(_xlpm.d, _xlpm.i), _xlpm.dnn, _xlfn.DROP(_xlpm.ds, , 1), _xlpm.mx, _xlfn.BYCOL(_xlpm.dnn, _xlfn.LAMBDA(_xlpm.r, MAX(_xlpm.r))), SUM(_xlpm.mx))</f>
        <v>9203</v>
      </c>
    </row>
    <row r="273" spans="1:103" ht="19.95" customHeight="1">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s="49" t="s">
        <v>1410</v>
      </c>
      <c r="CY273" cm="1">
        <f t="array" ref="CY273">_xlfn.LET(_xlpm.d, $A$3:$CW$1002, _xlpm.t, _xlfn.TEXTSPLIT(CX273, , "; "), _xlpm.n, A273, _xlpm.in, _xlfn.XMATCH(_xlpm.n, $A$3:$A$10002), _xlpm.i, _xlfn.VSTACK(_xlpm.in, _xlfn.XMATCH(_xlpm.t, $A$3:$A$1002)), _xlpm.ds, _xlfn.CHOOSEROWS(_xlpm.d, _xlpm.i), _xlpm.dnn, _xlfn.DROP(_xlpm.ds, , 1), _xlpm.mx, _xlfn.BYCOL(_xlpm.dnn, _xlfn.LAMBDA(_xlpm.r, MAX(_xlpm.r))), SUM(_xlpm.mx))</f>
        <v>9224</v>
      </c>
    </row>
    <row r="274" spans="1:103" ht="19.95" customHeight="1">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s="49" t="s">
        <v>1411</v>
      </c>
      <c r="CY274" cm="1">
        <f t="array" ref="CY274">_xlfn.LET(_xlpm.d, $A$3:$CW$1002, _xlpm.t, _xlfn.TEXTSPLIT(CX274, , "; "), _xlpm.n, A274, _xlpm.in, _xlfn.XMATCH(_xlpm.n, $A$3:$A$10002), _xlpm.i, _xlfn.VSTACK(_xlpm.in, _xlfn.XMATCH(_xlpm.t, $A$3:$A$1002)), _xlpm.ds, _xlfn.CHOOSEROWS(_xlpm.d, _xlpm.i), _xlpm.dnn, _xlfn.DROP(_xlpm.ds, , 1), _xlpm.mx, _xlfn.BYCOL(_xlpm.dnn, _xlfn.LAMBDA(_xlpm.r, MAX(_xlpm.r))), SUM(_xlpm.mx))</f>
        <v>9273</v>
      </c>
    </row>
    <row r="275" spans="1:103" ht="19.95" customHeight="1">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s="49" t="s">
        <v>1412</v>
      </c>
      <c r="CY275" cm="1">
        <f t="array" ref="CY275">_xlfn.LET(_xlpm.d, $A$3:$CW$1002, _xlpm.t, _xlfn.TEXTSPLIT(CX275, , "; "), _xlpm.n, A275, _xlpm.in, _xlfn.XMATCH(_xlpm.n, $A$3:$A$10002), _xlpm.i, _xlfn.VSTACK(_xlpm.in, _xlfn.XMATCH(_xlpm.t, $A$3:$A$1002)), _xlpm.ds, _xlfn.CHOOSEROWS(_xlpm.d, _xlpm.i), _xlpm.dnn, _xlfn.DROP(_xlpm.ds, , 1), _xlpm.mx, _xlfn.BYCOL(_xlpm.dnn, _xlfn.LAMBDA(_xlpm.r, MAX(_xlpm.r))), SUM(_xlpm.mx))</f>
        <v>9108</v>
      </c>
    </row>
    <row r="276" spans="1:103" ht="19.95" customHeight="1">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s="49" t="s">
        <v>1413</v>
      </c>
      <c r="CY276" cm="1">
        <f t="array" ref="CY276">_xlfn.LET(_xlpm.d, $A$3:$CW$1002, _xlpm.t, _xlfn.TEXTSPLIT(CX276, , "; "), _xlpm.n, A276, _xlpm.in, _xlfn.XMATCH(_xlpm.n, $A$3:$A$10002), _xlpm.i, _xlfn.VSTACK(_xlpm.in, _xlfn.XMATCH(_xlpm.t, $A$3:$A$1002)), _xlpm.ds, _xlfn.CHOOSEROWS(_xlpm.d, _xlpm.i), _xlpm.dnn, _xlfn.DROP(_xlpm.ds, , 1), _xlpm.mx, _xlfn.BYCOL(_xlpm.dnn, _xlfn.LAMBDA(_xlpm.r, MAX(_xlpm.r))), SUM(_xlpm.mx))</f>
        <v>9151</v>
      </c>
    </row>
    <row r="277" spans="1:103" ht="19.95" customHeight="1">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s="49" t="s">
        <v>1414</v>
      </c>
      <c r="CY277" cm="1">
        <f t="array" ref="CY277">_xlfn.LET(_xlpm.d, $A$3:$CW$1002, _xlpm.t, _xlfn.TEXTSPLIT(CX277, , "; "), _xlpm.n, A277, _xlpm.in, _xlfn.XMATCH(_xlpm.n, $A$3:$A$10002), _xlpm.i, _xlfn.VSTACK(_xlpm.in, _xlfn.XMATCH(_xlpm.t, $A$3:$A$1002)), _xlpm.ds, _xlfn.CHOOSEROWS(_xlpm.d, _xlpm.i), _xlpm.dnn, _xlfn.DROP(_xlpm.ds, , 1), _xlpm.mx, _xlfn.BYCOL(_xlpm.dnn, _xlfn.LAMBDA(_xlpm.r, MAX(_xlpm.r))), SUM(_xlpm.mx))</f>
        <v>9157</v>
      </c>
    </row>
    <row r="278" spans="1:103" ht="19.95" customHeight="1">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s="49" t="s">
        <v>1415</v>
      </c>
      <c r="CY278" cm="1">
        <f t="array" ref="CY278">_xlfn.LET(_xlpm.d, $A$3:$CW$1002, _xlpm.t, _xlfn.TEXTSPLIT(CX278, , "; "), _xlpm.n, A278, _xlpm.in, _xlfn.XMATCH(_xlpm.n, $A$3:$A$10002), _xlpm.i, _xlfn.VSTACK(_xlpm.in, _xlfn.XMATCH(_xlpm.t, $A$3:$A$1002)), _xlpm.ds, _xlfn.CHOOSEROWS(_xlpm.d, _xlpm.i), _xlpm.dnn, _xlfn.DROP(_xlpm.ds, , 1), _xlpm.mx, _xlfn.BYCOL(_xlpm.dnn, _xlfn.LAMBDA(_xlpm.r, MAX(_xlpm.r))), SUM(_xlpm.mx))</f>
        <v>9262</v>
      </c>
    </row>
    <row r="279" spans="1:103" ht="19.95" customHeight="1">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s="49" t="s">
        <v>1416</v>
      </c>
      <c r="CY279" cm="1">
        <f t="array" ref="CY279">_xlfn.LET(_xlpm.d, $A$3:$CW$1002, _xlpm.t, _xlfn.TEXTSPLIT(CX279, , "; "), _xlpm.n, A279, _xlpm.in, _xlfn.XMATCH(_xlpm.n, $A$3:$A$10002), _xlpm.i, _xlfn.VSTACK(_xlpm.in, _xlfn.XMATCH(_xlpm.t, $A$3:$A$1002)), _xlpm.ds, _xlfn.CHOOSEROWS(_xlpm.d, _xlpm.i), _xlpm.dnn, _xlfn.DROP(_xlpm.ds, , 1), _xlpm.mx, _xlfn.BYCOL(_xlpm.dnn, _xlfn.LAMBDA(_xlpm.r, MAX(_xlpm.r))), SUM(_xlpm.mx))</f>
        <v>9215</v>
      </c>
    </row>
    <row r="280" spans="1:103" ht="19.95" customHeight="1">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s="49" t="s">
        <v>1417</v>
      </c>
      <c r="CY280" cm="1">
        <f t="array" ref="CY280">_xlfn.LET(_xlpm.d, $A$3:$CW$1002, _xlpm.t, _xlfn.TEXTSPLIT(CX280, , "; "), _xlpm.n, A280, _xlpm.in, _xlfn.XMATCH(_xlpm.n, $A$3:$A$10002), _xlpm.i, _xlfn.VSTACK(_xlpm.in, _xlfn.XMATCH(_xlpm.t, $A$3:$A$1002)), _xlpm.ds, _xlfn.CHOOSEROWS(_xlpm.d, _xlpm.i), _xlpm.dnn, _xlfn.DROP(_xlpm.ds, , 1), _xlpm.mx, _xlfn.BYCOL(_xlpm.dnn, _xlfn.LAMBDA(_xlpm.r, MAX(_xlpm.r))), SUM(_xlpm.mx))</f>
        <v>9272</v>
      </c>
    </row>
    <row r="281" spans="1:103" ht="19.95" customHeight="1">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s="49" t="s">
        <v>1418</v>
      </c>
      <c r="CY281" cm="1">
        <f t="array" ref="CY281">_xlfn.LET(_xlpm.d, $A$3:$CW$1002, _xlpm.t, _xlfn.TEXTSPLIT(CX281, , "; "), _xlpm.n, A281, _xlpm.in, _xlfn.XMATCH(_xlpm.n, $A$3:$A$10002), _xlpm.i, _xlfn.VSTACK(_xlpm.in, _xlfn.XMATCH(_xlpm.t, $A$3:$A$1002)), _xlpm.ds, _xlfn.CHOOSEROWS(_xlpm.d, _xlpm.i), _xlpm.dnn, _xlfn.DROP(_xlpm.ds, , 1), _xlpm.mx, _xlfn.BYCOL(_xlpm.dnn, _xlfn.LAMBDA(_xlpm.r, MAX(_xlpm.r))), SUM(_xlpm.mx))</f>
        <v>9288</v>
      </c>
    </row>
    <row r="282" spans="1:103" ht="19.95" customHeight="1">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s="49" t="s">
        <v>1419</v>
      </c>
      <c r="CY282" cm="1">
        <f t="array" ref="CY282">_xlfn.LET(_xlpm.d, $A$3:$CW$1002, _xlpm.t, _xlfn.TEXTSPLIT(CX282, , "; "), _xlpm.n, A282, _xlpm.in, _xlfn.XMATCH(_xlpm.n, $A$3:$A$10002), _xlpm.i, _xlfn.VSTACK(_xlpm.in, _xlfn.XMATCH(_xlpm.t, $A$3:$A$1002)), _xlpm.ds, _xlfn.CHOOSEROWS(_xlpm.d, _xlpm.i), _xlpm.dnn, _xlfn.DROP(_xlpm.ds, , 1), _xlpm.mx, _xlfn.BYCOL(_xlpm.dnn, _xlfn.LAMBDA(_xlpm.r, MAX(_xlpm.r))), SUM(_xlpm.mx))</f>
        <v>9100</v>
      </c>
    </row>
    <row r="283" spans="1:103" ht="19.95" customHeight="1">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s="49" t="s">
        <v>1420</v>
      </c>
      <c r="CY283" cm="1">
        <f t="array" ref="CY283">_xlfn.LET(_xlpm.d, $A$3:$CW$1002, _xlpm.t, _xlfn.TEXTSPLIT(CX283, , "; "), _xlpm.n, A283, _xlpm.in, _xlfn.XMATCH(_xlpm.n, $A$3:$A$10002), _xlpm.i, _xlfn.VSTACK(_xlpm.in, _xlfn.XMATCH(_xlpm.t, $A$3:$A$1002)), _xlpm.ds, _xlfn.CHOOSEROWS(_xlpm.d, _xlpm.i), _xlpm.dnn, _xlfn.DROP(_xlpm.ds, , 1), _xlpm.mx, _xlfn.BYCOL(_xlpm.dnn, _xlfn.LAMBDA(_xlpm.r, MAX(_xlpm.r))), SUM(_xlpm.mx))</f>
        <v>9107</v>
      </c>
    </row>
    <row r="284" spans="1:103" ht="19.95" customHeight="1">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s="49" t="s">
        <v>1421</v>
      </c>
      <c r="CY284" cm="1">
        <f t="array" ref="CY284">_xlfn.LET(_xlpm.d, $A$3:$CW$1002, _xlpm.t, _xlfn.TEXTSPLIT(CX284, , "; "), _xlpm.n, A284, _xlpm.in, _xlfn.XMATCH(_xlpm.n, $A$3:$A$10002), _xlpm.i, _xlfn.VSTACK(_xlpm.in, _xlfn.XMATCH(_xlpm.t, $A$3:$A$1002)), _xlpm.ds, _xlfn.CHOOSEROWS(_xlpm.d, _xlpm.i), _xlpm.dnn, _xlfn.DROP(_xlpm.ds, , 1), _xlpm.mx, _xlfn.BYCOL(_xlpm.dnn, _xlfn.LAMBDA(_xlpm.r, MAX(_xlpm.r))), SUM(_xlpm.mx))</f>
        <v>9267</v>
      </c>
    </row>
    <row r="285" spans="1:103" ht="19.95" customHeight="1">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s="49" t="s">
        <v>1422</v>
      </c>
      <c r="CY285" cm="1">
        <f t="array" ref="CY285">_xlfn.LET(_xlpm.d, $A$3:$CW$1002, _xlpm.t, _xlfn.TEXTSPLIT(CX285, , "; "), _xlpm.n, A285, _xlpm.in, _xlfn.XMATCH(_xlpm.n, $A$3:$A$10002), _xlpm.i, _xlfn.VSTACK(_xlpm.in, _xlfn.XMATCH(_xlpm.t, $A$3:$A$1002)), _xlpm.ds, _xlfn.CHOOSEROWS(_xlpm.d, _xlpm.i), _xlpm.dnn, _xlfn.DROP(_xlpm.ds, , 1), _xlpm.mx, _xlfn.BYCOL(_xlpm.dnn, _xlfn.LAMBDA(_xlpm.r, MAX(_xlpm.r))), SUM(_xlpm.mx))</f>
        <v>9261</v>
      </c>
    </row>
    <row r="286" spans="1:103" ht="19.95" customHeight="1">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s="49" t="s">
        <v>1423</v>
      </c>
      <c r="CY286" cm="1">
        <f t="array" ref="CY286">_xlfn.LET(_xlpm.d, $A$3:$CW$1002, _xlpm.t, _xlfn.TEXTSPLIT(CX286, , "; "), _xlpm.n, A286, _xlpm.in, _xlfn.XMATCH(_xlpm.n, $A$3:$A$10002), _xlpm.i, _xlfn.VSTACK(_xlpm.in, _xlfn.XMATCH(_xlpm.t, $A$3:$A$1002)), _xlpm.ds, _xlfn.CHOOSEROWS(_xlpm.d, _xlpm.i), _xlpm.dnn, _xlfn.DROP(_xlpm.ds, , 1), _xlpm.mx, _xlfn.BYCOL(_xlpm.dnn, _xlfn.LAMBDA(_xlpm.r, MAX(_xlpm.r))), SUM(_xlpm.mx))</f>
        <v>9250</v>
      </c>
    </row>
    <row r="287" spans="1:103" ht="19.95" customHeight="1">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s="49" t="s">
        <v>1424</v>
      </c>
      <c r="CY287" cm="1">
        <f t="array" ref="CY287">_xlfn.LET(_xlpm.d, $A$3:$CW$1002, _xlpm.t, _xlfn.TEXTSPLIT(CX287, , "; "), _xlpm.n, A287, _xlpm.in, _xlfn.XMATCH(_xlpm.n, $A$3:$A$10002), _xlpm.i, _xlfn.VSTACK(_xlpm.in, _xlfn.XMATCH(_xlpm.t, $A$3:$A$1002)), _xlpm.ds, _xlfn.CHOOSEROWS(_xlpm.d, _xlpm.i), _xlpm.dnn, _xlfn.DROP(_xlpm.ds, , 1), _xlpm.mx, _xlfn.BYCOL(_xlpm.dnn, _xlfn.LAMBDA(_xlpm.r, MAX(_xlpm.r))), SUM(_xlpm.mx))</f>
        <v>9239</v>
      </c>
    </row>
    <row r="288" spans="1:103" ht="19.95" customHeight="1">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s="49" t="s">
        <v>1425</v>
      </c>
      <c r="CY288" cm="1">
        <f t="array" ref="CY288">_xlfn.LET(_xlpm.d, $A$3:$CW$1002, _xlpm.t, _xlfn.TEXTSPLIT(CX288, , "; "), _xlpm.n, A288, _xlpm.in, _xlfn.XMATCH(_xlpm.n, $A$3:$A$10002), _xlpm.i, _xlfn.VSTACK(_xlpm.in, _xlfn.XMATCH(_xlpm.t, $A$3:$A$1002)), _xlpm.ds, _xlfn.CHOOSEROWS(_xlpm.d, _xlpm.i), _xlpm.dnn, _xlfn.DROP(_xlpm.ds, , 1), _xlpm.mx, _xlfn.BYCOL(_xlpm.dnn, _xlfn.LAMBDA(_xlpm.r, MAX(_xlpm.r))), SUM(_xlpm.mx))</f>
        <v>9227</v>
      </c>
    </row>
    <row r="289" spans="1:103" ht="19.95" customHeight="1">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s="49" t="s">
        <v>1426</v>
      </c>
      <c r="CY289" cm="1">
        <f t="array" ref="CY289">_xlfn.LET(_xlpm.d, $A$3:$CW$1002, _xlpm.t, _xlfn.TEXTSPLIT(CX289, , "; "), _xlpm.n, A289, _xlpm.in, _xlfn.XMATCH(_xlpm.n, $A$3:$A$10002), _xlpm.i, _xlfn.VSTACK(_xlpm.in, _xlfn.XMATCH(_xlpm.t, $A$3:$A$1002)), _xlpm.ds, _xlfn.CHOOSEROWS(_xlpm.d, _xlpm.i), _xlpm.dnn, _xlfn.DROP(_xlpm.ds, , 1), _xlpm.mx, _xlfn.BYCOL(_xlpm.dnn, _xlfn.LAMBDA(_xlpm.r, MAX(_xlpm.r))), SUM(_xlpm.mx))</f>
        <v>9115</v>
      </c>
    </row>
    <row r="290" spans="1:103" ht="19.95" customHeight="1">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s="49" t="s">
        <v>1427</v>
      </c>
      <c r="CY290" cm="1">
        <f t="array" ref="CY290">_xlfn.LET(_xlpm.d, $A$3:$CW$1002, _xlpm.t, _xlfn.TEXTSPLIT(CX290, , "; "), _xlpm.n, A290, _xlpm.in, _xlfn.XMATCH(_xlpm.n, $A$3:$A$10002), _xlpm.i, _xlfn.VSTACK(_xlpm.in, _xlfn.XMATCH(_xlpm.t, $A$3:$A$1002)), _xlpm.ds, _xlfn.CHOOSEROWS(_xlpm.d, _xlpm.i), _xlpm.dnn, _xlfn.DROP(_xlpm.ds, , 1), _xlpm.mx, _xlfn.BYCOL(_xlpm.dnn, _xlfn.LAMBDA(_xlpm.r, MAX(_xlpm.r))), SUM(_xlpm.mx))</f>
        <v>9155</v>
      </c>
    </row>
    <row r="291" spans="1:103" ht="19.95" customHeight="1">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s="49" t="s">
        <v>1428</v>
      </c>
      <c r="CY291" cm="1">
        <f t="array" ref="CY291">_xlfn.LET(_xlpm.d, $A$3:$CW$1002, _xlpm.t, _xlfn.TEXTSPLIT(CX291, , "; "), _xlpm.n, A291, _xlpm.in, _xlfn.XMATCH(_xlpm.n, $A$3:$A$10002), _xlpm.i, _xlfn.VSTACK(_xlpm.in, _xlfn.XMATCH(_xlpm.t, $A$3:$A$1002)), _xlpm.ds, _xlfn.CHOOSEROWS(_xlpm.d, _xlpm.i), _xlpm.dnn, _xlfn.DROP(_xlpm.ds, , 1), _xlpm.mx, _xlfn.BYCOL(_xlpm.dnn, _xlfn.LAMBDA(_xlpm.r, MAX(_xlpm.r))), SUM(_xlpm.mx))</f>
        <v>9123</v>
      </c>
    </row>
    <row r="292" spans="1:103" ht="19.95" customHeight="1">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s="49" t="s">
        <v>1429</v>
      </c>
      <c r="CY292" cm="1">
        <f t="array" ref="CY292">_xlfn.LET(_xlpm.d, $A$3:$CW$1002, _xlpm.t, _xlfn.TEXTSPLIT(CX292, , "; "), _xlpm.n, A292, _xlpm.in, _xlfn.XMATCH(_xlpm.n, $A$3:$A$10002), _xlpm.i, _xlfn.VSTACK(_xlpm.in, _xlfn.XMATCH(_xlpm.t, $A$3:$A$1002)), _xlpm.ds, _xlfn.CHOOSEROWS(_xlpm.d, _xlpm.i), _xlpm.dnn, _xlfn.DROP(_xlpm.ds, , 1), _xlpm.mx, _xlfn.BYCOL(_xlpm.dnn, _xlfn.LAMBDA(_xlpm.r, MAX(_xlpm.r))), SUM(_xlpm.mx))</f>
        <v>9264</v>
      </c>
    </row>
    <row r="293" spans="1:103" ht="19.95" customHeight="1">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s="49" t="s">
        <v>1430</v>
      </c>
      <c r="CY293" cm="1">
        <f t="array" ref="CY293">_xlfn.LET(_xlpm.d, $A$3:$CW$1002, _xlpm.t, _xlfn.TEXTSPLIT(CX293, , "; "), _xlpm.n, A293, _xlpm.in, _xlfn.XMATCH(_xlpm.n, $A$3:$A$10002), _xlpm.i, _xlfn.VSTACK(_xlpm.in, _xlfn.XMATCH(_xlpm.t, $A$3:$A$1002)), _xlpm.ds, _xlfn.CHOOSEROWS(_xlpm.d, _xlpm.i), _xlpm.dnn, _xlfn.DROP(_xlpm.ds, , 1), _xlpm.mx, _xlfn.BYCOL(_xlpm.dnn, _xlfn.LAMBDA(_xlpm.r, MAX(_xlpm.r))), SUM(_xlpm.mx))</f>
        <v>9219</v>
      </c>
    </row>
    <row r="294" spans="1:103" ht="19.95" customHeight="1">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s="49" t="s">
        <v>1431</v>
      </c>
      <c r="CY294" cm="1">
        <f t="array" ref="CY294">_xlfn.LET(_xlpm.d, $A$3:$CW$1002, _xlpm.t, _xlfn.TEXTSPLIT(CX294, , "; "), _xlpm.n, A294, _xlpm.in, _xlfn.XMATCH(_xlpm.n, $A$3:$A$10002), _xlpm.i, _xlfn.VSTACK(_xlpm.in, _xlfn.XMATCH(_xlpm.t, $A$3:$A$1002)), _xlpm.ds, _xlfn.CHOOSEROWS(_xlpm.d, _xlpm.i), _xlpm.dnn, _xlfn.DROP(_xlpm.ds, , 1), _xlpm.mx, _xlfn.BYCOL(_xlpm.dnn, _xlfn.LAMBDA(_xlpm.r, MAX(_xlpm.r))), SUM(_xlpm.mx))</f>
        <v>9238</v>
      </c>
    </row>
    <row r="295" spans="1:103" ht="19.95" customHeight="1">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s="49" t="s">
        <v>1432</v>
      </c>
      <c r="CY295" cm="1">
        <f t="array" ref="CY295">_xlfn.LET(_xlpm.d, $A$3:$CW$1002, _xlpm.t, _xlfn.TEXTSPLIT(CX295, , "; "), _xlpm.n, A295, _xlpm.in, _xlfn.XMATCH(_xlpm.n, $A$3:$A$10002), _xlpm.i, _xlfn.VSTACK(_xlpm.in, _xlfn.XMATCH(_xlpm.t, $A$3:$A$1002)), _xlpm.ds, _xlfn.CHOOSEROWS(_xlpm.d, _xlpm.i), _xlpm.dnn, _xlfn.DROP(_xlpm.ds, , 1), _xlpm.mx, _xlfn.BYCOL(_xlpm.dnn, _xlfn.LAMBDA(_xlpm.r, MAX(_xlpm.r))), SUM(_xlpm.mx))</f>
        <v>9249</v>
      </c>
    </row>
    <row r="296" spans="1:103" ht="19.95" customHeight="1">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s="49" t="s">
        <v>1433</v>
      </c>
      <c r="CY296" cm="1">
        <f t="array" ref="CY296">_xlfn.LET(_xlpm.d, $A$3:$CW$1002, _xlpm.t, _xlfn.TEXTSPLIT(CX296, , "; "), _xlpm.n, A296, _xlpm.in, _xlfn.XMATCH(_xlpm.n, $A$3:$A$10002), _xlpm.i, _xlfn.VSTACK(_xlpm.in, _xlfn.XMATCH(_xlpm.t, $A$3:$A$1002)), _xlpm.ds, _xlfn.CHOOSEROWS(_xlpm.d, _xlpm.i), _xlpm.dnn, _xlfn.DROP(_xlpm.ds, , 1), _xlpm.mx, _xlfn.BYCOL(_xlpm.dnn, _xlfn.LAMBDA(_xlpm.r, MAX(_xlpm.r))), SUM(_xlpm.mx))</f>
        <v>9323</v>
      </c>
    </row>
    <row r="297" spans="1:103" ht="19.95" customHeight="1">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s="49" t="s">
        <v>1434</v>
      </c>
      <c r="CY297" cm="1">
        <f t="array" ref="CY297">_xlfn.LET(_xlpm.d, $A$3:$CW$1002, _xlpm.t, _xlfn.TEXTSPLIT(CX297, , "; "), _xlpm.n, A297, _xlpm.in, _xlfn.XMATCH(_xlpm.n, $A$3:$A$10002), _xlpm.i, _xlfn.VSTACK(_xlpm.in, _xlfn.XMATCH(_xlpm.t, $A$3:$A$1002)), _xlpm.ds, _xlfn.CHOOSEROWS(_xlpm.d, _xlpm.i), _xlpm.dnn, _xlfn.DROP(_xlpm.ds, , 1), _xlpm.mx, _xlfn.BYCOL(_xlpm.dnn, _xlfn.LAMBDA(_xlpm.r, MAX(_xlpm.r))), SUM(_xlpm.mx))</f>
        <v>9222</v>
      </c>
    </row>
    <row r="298" spans="1:103" ht="19.95" customHeight="1">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s="49" t="s">
        <v>1435</v>
      </c>
      <c r="CY298" cm="1">
        <f t="array" ref="CY298">_xlfn.LET(_xlpm.d, $A$3:$CW$1002, _xlpm.t, _xlfn.TEXTSPLIT(CX298, , "; "), _xlpm.n, A298, _xlpm.in, _xlfn.XMATCH(_xlpm.n, $A$3:$A$10002), _xlpm.i, _xlfn.VSTACK(_xlpm.in, _xlfn.XMATCH(_xlpm.t, $A$3:$A$1002)), _xlpm.ds, _xlfn.CHOOSEROWS(_xlpm.d, _xlpm.i), _xlpm.dnn, _xlfn.DROP(_xlpm.ds, , 1), _xlpm.mx, _xlfn.BYCOL(_xlpm.dnn, _xlfn.LAMBDA(_xlpm.r, MAX(_xlpm.r))), SUM(_xlpm.mx))</f>
        <v>9261</v>
      </c>
    </row>
    <row r="299" spans="1:103" ht="19.95" customHeight="1">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s="49" t="s">
        <v>1436</v>
      </c>
      <c r="CY299" cm="1">
        <f t="array" ref="CY299">_xlfn.LET(_xlpm.d, $A$3:$CW$1002, _xlpm.t, _xlfn.TEXTSPLIT(CX299, , "; "), _xlpm.n, A299, _xlpm.in, _xlfn.XMATCH(_xlpm.n, $A$3:$A$10002), _xlpm.i, _xlfn.VSTACK(_xlpm.in, _xlfn.XMATCH(_xlpm.t, $A$3:$A$1002)), _xlpm.ds, _xlfn.CHOOSEROWS(_xlpm.d, _xlpm.i), _xlpm.dnn, _xlfn.DROP(_xlpm.ds, , 1), _xlpm.mx, _xlfn.BYCOL(_xlpm.dnn, _xlfn.LAMBDA(_xlpm.r, MAX(_xlpm.r))), SUM(_xlpm.mx))</f>
        <v>9238</v>
      </c>
    </row>
    <row r="300" spans="1:103" ht="19.95" customHeight="1">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s="49" t="s">
        <v>1437</v>
      </c>
      <c r="CY300" cm="1">
        <f t="array" ref="CY300">_xlfn.LET(_xlpm.d, $A$3:$CW$1002, _xlpm.t, _xlfn.TEXTSPLIT(CX300, , "; "), _xlpm.n, A300, _xlpm.in, _xlfn.XMATCH(_xlpm.n, $A$3:$A$10002), _xlpm.i, _xlfn.VSTACK(_xlpm.in, _xlfn.XMATCH(_xlpm.t, $A$3:$A$1002)), _xlpm.ds, _xlfn.CHOOSEROWS(_xlpm.d, _xlpm.i), _xlpm.dnn, _xlfn.DROP(_xlpm.ds, , 1), _xlpm.mx, _xlfn.BYCOL(_xlpm.dnn, _xlfn.LAMBDA(_xlpm.r, MAX(_xlpm.r))), SUM(_xlpm.mx))</f>
        <v>9276</v>
      </c>
    </row>
    <row r="301" spans="1:103" ht="19.95" customHeight="1">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s="49" t="s">
        <v>1438</v>
      </c>
      <c r="CY301" cm="1">
        <f t="array" ref="CY301">_xlfn.LET(_xlpm.d, $A$3:$CW$1002, _xlpm.t, _xlfn.TEXTSPLIT(CX301, , "; "), _xlpm.n, A301, _xlpm.in, _xlfn.XMATCH(_xlpm.n, $A$3:$A$10002), _xlpm.i, _xlfn.VSTACK(_xlpm.in, _xlfn.XMATCH(_xlpm.t, $A$3:$A$1002)), _xlpm.ds, _xlfn.CHOOSEROWS(_xlpm.d, _xlpm.i), _xlpm.dnn, _xlfn.DROP(_xlpm.ds, , 1), _xlpm.mx, _xlfn.BYCOL(_xlpm.dnn, _xlfn.LAMBDA(_xlpm.r, MAX(_xlpm.r))), SUM(_xlpm.mx))</f>
        <v>9320</v>
      </c>
    </row>
    <row r="302" spans="1:103" ht="19.95" customHeight="1">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s="49" t="s">
        <v>1439</v>
      </c>
      <c r="CY302" cm="1">
        <f t="array" ref="CY302">_xlfn.LET(_xlpm.d, $A$3:$CW$1002, _xlpm.t, _xlfn.TEXTSPLIT(CX302, , "; "), _xlpm.n, A302, _xlpm.in, _xlfn.XMATCH(_xlpm.n, $A$3:$A$10002), _xlpm.i, _xlfn.VSTACK(_xlpm.in, _xlfn.XMATCH(_xlpm.t, $A$3:$A$1002)), _xlpm.ds, _xlfn.CHOOSEROWS(_xlpm.d, _xlpm.i), _xlpm.dnn, _xlfn.DROP(_xlpm.ds, , 1), _xlpm.mx, _xlfn.BYCOL(_xlpm.dnn, _xlfn.LAMBDA(_xlpm.r, MAX(_xlpm.r))), SUM(_xlpm.mx))</f>
        <v>9197</v>
      </c>
    </row>
    <row r="303" spans="1:103" ht="19.95" customHeight="1">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s="49" t="s">
        <v>1440</v>
      </c>
      <c r="CY303" cm="1">
        <f t="array" ref="CY303">_xlfn.LET(_xlpm.d, $A$3:$CW$1002, _xlpm.t, _xlfn.TEXTSPLIT(CX303, , "; "), _xlpm.n, A303, _xlpm.in, _xlfn.XMATCH(_xlpm.n, $A$3:$A$10002), _xlpm.i, _xlfn.VSTACK(_xlpm.in, _xlfn.XMATCH(_xlpm.t, $A$3:$A$1002)), _xlpm.ds, _xlfn.CHOOSEROWS(_xlpm.d, _xlpm.i), _xlpm.dnn, _xlfn.DROP(_xlpm.ds, , 1), _xlpm.mx, _xlfn.BYCOL(_xlpm.dnn, _xlfn.LAMBDA(_xlpm.r, MAX(_xlpm.r))), SUM(_xlpm.mx))</f>
        <v>9214</v>
      </c>
    </row>
    <row r="304" spans="1:103" ht="19.95" customHeight="1">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s="49" t="s">
        <v>1441</v>
      </c>
      <c r="CY304" cm="1">
        <f t="array" ref="CY304">_xlfn.LET(_xlpm.d, $A$3:$CW$1002, _xlpm.t, _xlfn.TEXTSPLIT(CX304, , "; "), _xlpm.n, A304, _xlpm.in, _xlfn.XMATCH(_xlpm.n, $A$3:$A$10002), _xlpm.i, _xlfn.VSTACK(_xlpm.in, _xlfn.XMATCH(_xlpm.t, $A$3:$A$1002)), _xlpm.ds, _xlfn.CHOOSEROWS(_xlpm.d, _xlpm.i), _xlpm.dnn, _xlfn.DROP(_xlpm.ds, , 1), _xlpm.mx, _xlfn.BYCOL(_xlpm.dnn, _xlfn.LAMBDA(_xlpm.r, MAX(_xlpm.r))), SUM(_xlpm.mx))</f>
        <v>9186</v>
      </c>
    </row>
    <row r="305" spans="1:103" ht="19.95" customHeight="1">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s="49" t="s">
        <v>1442</v>
      </c>
      <c r="CY305" cm="1">
        <f t="array" ref="CY305">_xlfn.LET(_xlpm.d, $A$3:$CW$1002, _xlpm.t, _xlfn.TEXTSPLIT(CX305, , "; "), _xlpm.n, A305, _xlpm.in, _xlfn.XMATCH(_xlpm.n, $A$3:$A$10002), _xlpm.i, _xlfn.VSTACK(_xlpm.in, _xlfn.XMATCH(_xlpm.t, $A$3:$A$1002)), _xlpm.ds, _xlfn.CHOOSEROWS(_xlpm.d, _xlpm.i), _xlpm.dnn, _xlfn.DROP(_xlpm.ds, , 1), _xlpm.mx, _xlfn.BYCOL(_xlpm.dnn, _xlfn.LAMBDA(_xlpm.r, MAX(_xlpm.r))), SUM(_xlpm.mx))</f>
        <v>9098</v>
      </c>
    </row>
    <row r="306" spans="1:103" ht="19.95" customHeight="1">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s="49" t="s">
        <v>1443</v>
      </c>
      <c r="CY306" cm="1">
        <f t="array" ref="CY306">_xlfn.LET(_xlpm.d, $A$3:$CW$1002, _xlpm.t, _xlfn.TEXTSPLIT(CX306, , "; "), _xlpm.n, A306, _xlpm.in, _xlfn.XMATCH(_xlpm.n, $A$3:$A$10002), _xlpm.i, _xlfn.VSTACK(_xlpm.in, _xlfn.XMATCH(_xlpm.t, $A$3:$A$1002)), _xlpm.ds, _xlfn.CHOOSEROWS(_xlpm.d, _xlpm.i), _xlpm.dnn, _xlfn.DROP(_xlpm.ds, , 1), _xlpm.mx, _xlfn.BYCOL(_xlpm.dnn, _xlfn.LAMBDA(_xlpm.r, MAX(_xlpm.r))), SUM(_xlpm.mx))</f>
        <v>9170</v>
      </c>
    </row>
    <row r="307" spans="1:103" ht="19.95" customHeight="1">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s="49" t="s">
        <v>1444</v>
      </c>
      <c r="CY307" cm="1">
        <f t="array" ref="CY307">_xlfn.LET(_xlpm.d, $A$3:$CW$1002, _xlpm.t, _xlfn.TEXTSPLIT(CX307, , "; "), _xlpm.n, A307, _xlpm.in, _xlfn.XMATCH(_xlpm.n, $A$3:$A$10002), _xlpm.i, _xlfn.VSTACK(_xlpm.in, _xlfn.XMATCH(_xlpm.t, $A$3:$A$1002)), _xlpm.ds, _xlfn.CHOOSEROWS(_xlpm.d, _xlpm.i), _xlpm.dnn, _xlfn.DROP(_xlpm.ds, , 1), _xlpm.mx, _xlfn.BYCOL(_xlpm.dnn, _xlfn.LAMBDA(_xlpm.r, MAX(_xlpm.r))), SUM(_xlpm.mx))</f>
        <v>9191</v>
      </c>
    </row>
    <row r="308" spans="1:103" ht="19.95" customHeight="1">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s="49" t="s">
        <v>1445</v>
      </c>
      <c r="CY308" cm="1">
        <f t="array" ref="CY308">_xlfn.LET(_xlpm.d, $A$3:$CW$1002, _xlpm.t, _xlfn.TEXTSPLIT(CX308, , "; "), _xlpm.n, A308, _xlpm.in, _xlfn.XMATCH(_xlpm.n, $A$3:$A$10002), _xlpm.i, _xlfn.VSTACK(_xlpm.in, _xlfn.XMATCH(_xlpm.t, $A$3:$A$1002)), _xlpm.ds, _xlfn.CHOOSEROWS(_xlpm.d, _xlpm.i), _xlpm.dnn, _xlfn.DROP(_xlpm.ds, , 1), _xlpm.mx, _xlfn.BYCOL(_xlpm.dnn, _xlfn.LAMBDA(_xlpm.r, MAX(_xlpm.r))), SUM(_xlpm.mx))</f>
        <v>9189</v>
      </c>
    </row>
    <row r="309" spans="1:103" ht="19.95" customHeight="1">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s="49" t="s">
        <v>1446</v>
      </c>
      <c r="CY309" cm="1">
        <f t="array" ref="CY309">_xlfn.LET(_xlpm.d, $A$3:$CW$1002, _xlpm.t, _xlfn.TEXTSPLIT(CX309, , "; "), _xlpm.n, A309, _xlpm.in, _xlfn.XMATCH(_xlpm.n, $A$3:$A$10002), _xlpm.i, _xlfn.VSTACK(_xlpm.in, _xlfn.XMATCH(_xlpm.t, $A$3:$A$1002)), _xlpm.ds, _xlfn.CHOOSEROWS(_xlpm.d, _xlpm.i), _xlpm.dnn, _xlfn.DROP(_xlpm.ds, , 1), _xlpm.mx, _xlfn.BYCOL(_xlpm.dnn, _xlfn.LAMBDA(_xlpm.r, MAX(_xlpm.r))), SUM(_xlpm.mx))</f>
        <v>9275</v>
      </c>
    </row>
    <row r="310" spans="1:103" ht="19.95" customHeight="1">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s="49" t="s">
        <v>1447</v>
      </c>
      <c r="CY310" cm="1">
        <f t="array" ref="CY310">_xlfn.LET(_xlpm.d, $A$3:$CW$1002, _xlpm.t, _xlfn.TEXTSPLIT(CX310, , "; "), _xlpm.n, A310, _xlpm.in, _xlfn.XMATCH(_xlpm.n, $A$3:$A$10002), _xlpm.i, _xlfn.VSTACK(_xlpm.in, _xlfn.XMATCH(_xlpm.t, $A$3:$A$1002)), _xlpm.ds, _xlfn.CHOOSEROWS(_xlpm.d, _xlpm.i), _xlpm.dnn, _xlfn.DROP(_xlpm.ds, , 1), _xlpm.mx, _xlfn.BYCOL(_xlpm.dnn, _xlfn.LAMBDA(_xlpm.r, MAX(_xlpm.r))), SUM(_xlpm.mx))</f>
        <v>9289</v>
      </c>
    </row>
    <row r="311" spans="1:103" ht="19.95" customHeight="1">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s="49" t="s">
        <v>1448</v>
      </c>
      <c r="CY311" cm="1">
        <f t="array" ref="CY311">_xlfn.LET(_xlpm.d, $A$3:$CW$1002, _xlpm.t, _xlfn.TEXTSPLIT(CX311, , "; "), _xlpm.n, A311, _xlpm.in, _xlfn.XMATCH(_xlpm.n, $A$3:$A$10002), _xlpm.i, _xlfn.VSTACK(_xlpm.in, _xlfn.XMATCH(_xlpm.t, $A$3:$A$1002)), _xlpm.ds, _xlfn.CHOOSEROWS(_xlpm.d, _xlpm.i), _xlpm.dnn, _xlfn.DROP(_xlpm.ds, , 1), _xlpm.mx, _xlfn.BYCOL(_xlpm.dnn, _xlfn.LAMBDA(_xlpm.r, MAX(_xlpm.r))), SUM(_xlpm.mx))</f>
        <v>9074</v>
      </c>
    </row>
    <row r="312" spans="1:103" ht="19.95" customHeight="1">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s="49" t="s">
        <v>1449</v>
      </c>
      <c r="CY312" cm="1">
        <f t="array" ref="CY312">_xlfn.LET(_xlpm.d, $A$3:$CW$1002, _xlpm.t, _xlfn.TEXTSPLIT(CX312, , "; "), _xlpm.n, A312, _xlpm.in, _xlfn.XMATCH(_xlpm.n, $A$3:$A$10002), _xlpm.i, _xlfn.VSTACK(_xlpm.in, _xlfn.XMATCH(_xlpm.t, $A$3:$A$1002)), _xlpm.ds, _xlfn.CHOOSEROWS(_xlpm.d, _xlpm.i), _xlpm.dnn, _xlfn.DROP(_xlpm.ds, , 1), _xlpm.mx, _xlfn.BYCOL(_xlpm.dnn, _xlfn.LAMBDA(_xlpm.r, MAX(_xlpm.r))), SUM(_xlpm.mx))</f>
        <v>9335</v>
      </c>
    </row>
    <row r="313" spans="1:103" ht="19.95" customHeight="1">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s="49" t="s">
        <v>1450</v>
      </c>
      <c r="CY313" cm="1">
        <f t="array" ref="CY313">_xlfn.LET(_xlpm.d, $A$3:$CW$1002, _xlpm.t, _xlfn.TEXTSPLIT(CX313, , "; "), _xlpm.n, A313, _xlpm.in, _xlfn.XMATCH(_xlpm.n, $A$3:$A$10002), _xlpm.i, _xlfn.VSTACK(_xlpm.in, _xlfn.XMATCH(_xlpm.t, $A$3:$A$1002)), _xlpm.ds, _xlfn.CHOOSEROWS(_xlpm.d, _xlpm.i), _xlpm.dnn, _xlfn.DROP(_xlpm.ds, , 1), _xlpm.mx, _xlfn.BYCOL(_xlpm.dnn, _xlfn.LAMBDA(_xlpm.r, MAX(_xlpm.r))), SUM(_xlpm.mx))</f>
        <v>9223</v>
      </c>
    </row>
    <row r="314" spans="1:103" ht="19.95" customHeight="1">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s="49" t="s">
        <v>1451</v>
      </c>
      <c r="CY314" cm="1">
        <f t="array" ref="CY314">_xlfn.LET(_xlpm.d, $A$3:$CW$1002, _xlpm.t, _xlfn.TEXTSPLIT(CX314, , "; "), _xlpm.n, A314, _xlpm.in, _xlfn.XMATCH(_xlpm.n, $A$3:$A$10002), _xlpm.i, _xlfn.VSTACK(_xlpm.in, _xlfn.XMATCH(_xlpm.t, $A$3:$A$1002)), _xlpm.ds, _xlfn.CHOOSEROWS(_xlpm.d, _xlpm.i), _xlpm.dnn, _xlfn.DROP(_xlpm.ds, , 1), _xlpm.mx, _xlfn.BYCOL(_xlpm.dnn, _xlfn.LAMBDA(_xlpm.r, MAX(_xlpm.r))), SUM(_xlpm.mx))</f>
        <v>9238</v>
      </c>
    </row>
    <row r="315" spans="1:103" ht="19.95" customHeight="1">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s="49" t="s">
        <v>1452</v>
      </c>
      <c r="CY315" cm="1">
        <f t="array" ref="CY315">_xlfn.LET(_xlpm.d, $A$3:$CW$1002, _xlpm.t, _xlfn.TEXTSPLIT(CX315, , "; "), _xlpm.n, A315, _xlpm.in, _xlfn.XMATCH(_xlpm.n, $A$3:$A$10002), _xlpm.i, _xlfn.VSTACK(_xlpm.in, _xlfn.XMATCH(_xlpm.t, $A$3:$A$1002)), _xlpm.ds, _xlfn.CHOOSEROWS(_xlpm.d, _xlpm.i), _xlpm.dnn, _xlfn.DROP(_xlpm.ds, , 1), _xlpm.mx, _xlfn.BYCOL(_xlpm.dnn, _xlfn.LAMBDA(_xlpm.r, MAX(_xlpm.r))), SUM(_xlpm.mx))</f>
        <v>9316</v>
      </c>
    </row>
    <row r="316" spans="1:103" ht="19.95" customHeight="1">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s="49" t="s">
        <v>1453</v>
      </c>
      <c r="CY316" cm="1">
        <f t="array" ref="CY316">_xlfn.LET(_xlpm.d, $A$3:$CW$1002, _xlpm.t, _xlfn.TEXTSPLIT(CX316, , "; "), _xlpm.n, A316, _xlpm.in, _xlfn.XMATCH(_xlpm.n, $A$3:$A$10002), _xlpm.i, _xlfn.VSTACK(_xlpm.in, _xlfn.XMATCH(_xlpm.t, $A$3:$A$1002)), _xlpm.ds, _xlfn.CHOOSEROWS(_xlpm.d, _xlpm.i), _xlpm.dnn, _xlfn.DROP(_xlpm.ds, , 1), _xlpm.mx, _xlfn.BYCOL(_xlpm.dnn, _xlfn.LAMBDA(_xlpm.r, MAX(_xlpm.r))), SUM(_xlpm.mx))</f>
        <v>9141</v>
      </c>
    </row>
    <row r="317" spans="1:103" ht="19.95" customHeight="1">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s="49" t="s">
        <v>1454</v>
      </c>
      <c r="CY317" cm="1">
        <f t="array" ref="CY317">_xlfn.LET(_xlpm.d, $A$3:$CW$1002, _xlpm.t, _xlfn.TEXTSPLIT(CX317, , "; "), _xlpm.n, A317, _xlpm.in, _xlfn.XMATCH(_xlpm.n, $A$3:$A$10002), _xlpm.i, _xlfn.VSTACK(_xlpm.in, _xlfn.XMATCH(_xlpm.t, $A$3:$A$1002)), _xlpm.ds, _xlfn.CHOOSEROWS(_xlpm.d, _xlpm.i), _xlpm.dnn, _xlfn.DROP(_xlpm.ds, , 1), _xlpm.mx, _xlfn.BYCOL(_xlpm.dnn, _xlfn.LAMBDA(_xlpm.r, MAX(_xlpm.r))), SUM(_xlpm.mx))</f>
        <v>9046</v>
      </c>
    </row>
    <row r="318" spans="1:103" ht="19.95" customHeight="1">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s="49" t="s">
        <v>1455</v>
      </c>
      <c r="CY318" cm="1">
        <f t="array" ref="CY318">_xlfn.LET(_xlpm.d, $A$3:$CW$1002, _xlpm.t, _xlfn.TEXTSPLIT(CX318, , "; "), _xlpm.n, A318, _xlpm.in, _xlfn.XMATCH(_xlpm.n, $A$3:$A$10002), _xlpm.i, _xlfn.VSTACK(_xlpm.in, _xlfn.XMATCH(_xlpm.t, $A$3:$A$1002)), _xlpm.ds, _xlfn.CHOOSEROWS(_xlpm.d, _xlpm.i), _xlpm.dnn, _xlfn.DROP(_xlpm.ds, , 1), _xlpm.mx, _xlfn.BYCOL(_xlpm.dnn, _xlfn.LAMBDA(_xlpm.r, MAX(_xlpm.r))), SUM(_xlpm.mx))</f>
        <v>9107</v>
      </c>
    </row>
    <row r="319" spans="1:103" ht="19.95" customHeight="1">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s="49" t="s">
        <v>1456</v>
      </c>
      <c r="CY319" cm="1">
        <f t="array" ref="CY319">_xlfn.LET(_xlpm.d, $A$3:$CW$1002, _xlpm.t, _xlfn.TEXTSPLIT(CX319, , "; "), _xlpm.n, A319, _xlpm.in, _xlfn.XMATCH(_xlpm.n, $A$3:$A$10002), _xlpm.i, _xlfn.VSTACK(_xlpm.in, _xlfn.XMATCH(_xlpm.t, $A$3:$A$1002)), _xlpm.ds, _xlfn.CHOOSEROWS(_xlpm.d, _xlpm.i), _xlpm.dnn, _xlfn.DROP(_xlpm.ds, , 1), _xlpm.mx, _xlfn.BYCOL(_xlpm.dnn, _xlfn.LAMBDA(_xlpm.r, MAX(_xlpm.r))), SUM(_xlpm.mx))</f>
        <v>9240</v>
      </c>
    </row>
    <row r="320" spans="1:103" ht="19.95" customHeight="1">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s="49" t="s">
        <v>1457</v>
      </c>
      <c r="CY320" cm="1">
        <f t="array" ref="CY320">_xlfn.LET(_xlpm.d, $A$3:$CW$1002, _xlpm.t, _xlfn.TEXTSPLIT(CX320, , "; "), _xlpm.n, A320, _xlpm.in, _xlfn.XMATCH(_xlpm.n, $A$3:$A$10002), _xlpm.i, _xlfn.VSTACK(_xlpm.in, _xlfn.XMATCH(_xlpm.t, $A$3:$A$1002)), _xlpm.ds, _xlfn.CHOOSEROWS(_xlpm.d, _xlpm.i), _xlpm.dnn, _xlfn.DROP(_xlpm.ds, , 1), _xlpm.mx, _xlfn.BYCOL(_xlpm.dnn, _xlfn.LAMBDA(_xlpm.r, MAX(_xlpm.r))), SUM(_xlpm.mx))</f>
        <v>9205</v>
      </c>
    </row>
    <row r="321" spans="1:103" ht="19.95" customHeight="1">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s="49" t="s">
        <v>1458</v>
      </c>
      <c r="CY321" cm="1">
        <f t="array" ref="CY321">_xlfn.LET(_xlpm.d, $A$3:$CW$1002, _xlpm.t, _xlfn.TEXTSPLIT(CX321, , "; "), _xlpm.n, A321, _xlpm.in, _xlfn.XMATCH(_xlpm.n, $A$3:$A$10002), _xlpm.i, _xlfn.VSTACK(_xlpm.in, _xlfn.XMATCH(_xlpm.t, $A$3:$A$1002)), _xlpm.ds, _xlfn.CHOOSEROWS(_xlpm.d, _xlpm.i), _xlpm.dnn, _xlfn.DROP(_xlpm.ds, , 1), _xlpm.mx, _xlfn.BYCOL(_xlpm.dnn, _xlfn.LAMBDA(_xlpm.r, MAX(_xlpm.r))), SUM(_xlpm.mx))</f>
        <v>9310</v>
      </c>
    </row>
    <row r="322" spans="1:103" ht="19.95" customHeight="1">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s="49" t="s">
        <v>1459</v>
      </c>
      <c r="CY322" cm="1">
        <f t="array" ref="CY322">_xlfn.LET(_xlpm.d, $A$3:$CW$1002, _xlpm.t, _xlfn.TEXTSPLIT(CX322, , "; "), _xlpm.n, A322, _xlpm.in, _xlfn.XMATCH(_xlpm.n, $A$3:$A$10002), _xlpm.i, _xlfn.VSTACK(_xlpm.in, _xlfn.XMATCH(_xlpm.t, $A$3:$A$1002)), _xlpm.ds, _xlfn.CHOOSEROWS(_xlpm.d, _xlpm.i), _xlpm.dnn, _xlfn.DROP(_xlpm.ds, , 1), _xlpm.mx, _xlfn.BYCOL(_xlpm.dnn, _xlfn.LAMBDA(_xlpm.r, MAX(_xlpm.r))), SUM(_xlpm.mx))</f>
        <v>9172</v>
      </c>
    </row>
    <row r="323" spans="1:103" ht="19.95" customHeight="1">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s="49" t="s">
        <v>1460</v>
      </c>
      <c r="CY323" cm="1">
        <f t="array" ref="CY323">_xlfn.LET(_xlpm.d, $A$3:$CW$1002, _xlpm.t, _xlfn.TEXTSPLIT(CX323, , "; "), _xlpm.n, A323, _xlpm.in, _xlfn.XMATCH(_xlpm.n, $A$3:$A$10002), _xlpm.i, _xlfn.VSTACK(_xlpm.in, _xlfn.XMATCH(_xlpm.t, $A$3:$A$1002)), _xlpm.ds, _xlfn.CHOOSEROWS(_xlpm.d, _xlpm.i), _xlpm.dnn, _xlfn.DROP(_xlpm.ds, , 1), _xlpm.mx, _xlfn.BYCOL(_xlpm.dnn, _xlfn.LAMBDA(_xlpm.r, MAX(_xlpm.r))), SUM(_xlpm.mx))</f>
        <v>9046</v>
      </c>
    </row>
    <row r="324" spans="1:103" ht="19.95" customHeight="1">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s="49" t="s">
        <v>1461</v>
      </c>
      <c r="CY324" cm="1">
        <f t="array" ref="CY324">_xlfn.LET(_xlpm.d, $A$3:$CW$1002, _xlpm.t, _xlfn.TEXTSPLIT(CX324, , "; "), _xlpm.n, A324, _xlpm.in, _xlfn.XMATCH(_xlpm.n, $A$3:$A$10002), _xlpm.i, _xlfn.VSTACK(_xlpm.in, _xlfn.XMATCH(_xlpm.t, $A$3:$A$1002)), _xlpm.ds, _xlfn.CHOOSEROWS(_xlpm.d, _xlpm.i), _xlpm.dnn, _xlfn.DROP(_xlpm.ds, , 1), _xlpm.mx, _xlfn.BYCOL(_xlpm.dnn, _xlfn.LAMBDA(_xlpm.r, MAX(_xlpm.r))), SUM(_xlpm.mx))</f>
        <v>9142</v>
      </c>
    </row>
    <row r="325" spans="1:103" ht="19.95" customHeight="1">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s="49" t="s">
        <v>1462</v>
      </c>
      <c r="CY325" cm="1">
        <f t="array" ref="CY325">_xlfn.LET(_xlpm.d, $A$3:$CW$1002, _xlpm.t, _xlfn.TEXTSPLIT(CX325, , "; "), _xlpm.n, A325, _xlpm.in, _xlfn.XMATCH(_xlpm.n, $A$3:$A$10002), _xlpm.i, _xlfn.VSTACK(_xlpm.in, _xlfn.XMATCH(_xlpm.t, $A$3:$A$1002)), _xlpm.ds, _xlfn.CHOOSEROWS(_xlpm.d, _xlpm.i), _xlpm.dnn, _xlfn.DROP(_xlpm.ds, , 1), _xlpm.mx, _xlfn.BYCOL(_xlpm.dnn, _xlfn.LAMBDA(_xlpm.r, MAX(_xlpm.r))), SUM(_xlpm.mx))</f>
        <v>9094</v>
      </c>
    </row>
    <row r="326" spans="1:103" ht="19.95" customHeight="1">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s="49" t="s">
        <v>1463</v>
      </c>
      <c r="CY326" cm="1">
        <f t="array" ref="CY326">_xlfn.LET(_xlpm.d, $A$3:$CW$1002, _xlpm.t, _xlfn.TEXTSPLIT(CX326, , "; "), _xlpm.n, A326, _xlpm.in, _xlfn.XMATCH(_xlpm.n, $A$3:$A$10002), _xlpm.i, _xlfn.VSTACK(_xlpm.in, _xlfn.XMATCH(_xlpm.t, $A$3:$A$1002)), _xlpm.ds, _xlfn.CHOOSEROWS(_xlpm.d, _xlpm.i), _xlpm.dnn, _xlfn.DROP(_xlpm.ds, , 1), _xlpm.mx, _xlfn.BYCOL(_xlpm.dnn, _xlfn.LAMBDA(_xlpm.r, MAX(_xlpm.r))), SUM(_xlpm.mx))</f>
        <v>9328</v>
      </c>
    </row>
    <row r="327" spans="1:103" ht="19.95" customHeight="1">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s="49" t="s">
        <v>1464</v>
      </c>
      <c r="CY327" cm="1">
        <f t="array" ref="CY327">_xlfn.LET(_xlpm.d, $A$3:$CW$1002, _xlpm.t, _xlfn.TEXTSPLIT(CX327, , "; "), _xlpm.n, A327, _xlpm.in, _xlfn.XMATCH(_xlpm.n, $A$3:$A$10002), _xlpm.i, _xlfn.VSTACK(_xlpm.in, _xlfn.XMATCH(_xlpm.t, $A$3:$A$1002)), _xlpm.ds, _xlfn.CHOOSEROWS(_xlpm.d, _xlpm.i), _xlpm.dnn, _xlfn.DROP(_xlpm.ds, , 1), _xlpm.mx, _xlfn.BYCOL(_xlpm.dnn, _xlfn.LAMBDA(_xlpm.r, MAX(_xlpm.r))), SUM(_xlpm.mx))</f>
        <v>9248</v>
      </c>
    </row>
    <row r="328" spans="1:103" ht="19.95" customHeight="1">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s="49" t="s">
        <v>1465</v>
      </c>
      <c r="CY328" cm="1">
        <f t="array" ref="CY328">_xlfn.LET(_xlpm.d, $A$3:$CW$1002, _xlpm.t, _xlfn.TEXTSPLIT(CX328, , "; "), _xlpm.n, A328, _xlpm.in, _xlfn.XMATCH(_xlpm.n, $A$3:$A$10002), _xlpm.i, _xlfn.VSTACK(_xlpm.in, _xlfn.XMATCH(_xlpm.t, $A$3:$A$1002)), _xlpm.ds, _xlfn.CHOOSEROWS(_xlpm.d, _xlpm.i), _xlpm.dnn, _xlfn.DROP(_xlpm.ds, , 1), _xlpm.mx, _xlfn.BYCOL(_xlpm.dnn, _xlfn.LAMBDA(_xlpm.r, MAX(_xlpm.r))), SUM(_xlpm.mx))</f>
        <v>9248</v>
      </c>
    </row>
    <row r="329" spans="1:103" ht="19.95" customHeight="1">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s="49" t="s">
        <v>1466</v>
      </c>
      <c r="CY329" cm="1">
        <f t="array" ref="CY329">_xlfn.LET(_xlpm.d, $A$3:$CW$1002, _xlpm.t, _xlfn.TEXTSPLIT(CX329, , "; "), _xlpm.n, A329, _xlpm.in, _xlfn.XMATCH(_xlpm.n, $A$3:$A$10002), _xlpm.i, _xlfn.VSTACK(_xlpm.in, _xlfn.XMATCH(_xlpm.t, $A$3:$A$1002)), _xlpm.ds, _xlfn.CHOOSEROWS(_xlpm.d, _xlpm.i), _xlpm.dnn, _xlfn.DROP(_xlpm.ds, , 1), _xlpm.mx, _xlfn.BYCOL(_xlpm.dnn, _xlfn.LAMBDA(_xlpm.r, MAX(_xlpm.r))), SUM(_xlpm.mx))</f>
        <v>9166</v>
      </c>
    </row>
    <row r="330" spans="1:103" ht="19.95" customHeight="1">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s="49" t="s">
        <v>1467</v>
      </c>
      <c r="CY330" cm="1">
        <f t="array" ref="CY330">_xlfn.LET(_xlpm.d, $A$3:$CW$1002, _xlpm.t, _xlfn.TEXTSPLIT(CX330, , "; "), _xlpm.n, A330, _xlpm.in, _xlfn.XMATCH(_xlpm.n, $A$3:$A$10002), _xlpm.i, _xlfn.VSTACK(_xlpm.in, _xlfn.XMATCH(_xlpm.t, $A$3:$A$1002)), _xlpm.ds, _xlfn.CHOOSEROWS(_xlpm.d, _xlpm.i), _xlpm.dnn, _xlfn.DROP(_xlpm.ds, , 1), _xlpm.mx, _xlfn.BYCOL(_xlpm.dnn, _xlfn.LAMBDA(_xlpm.r, MAX(_xlpm.r))), SUM(_xlpm.mx))</f>
        <v>9246</v>
      </c>
    </row>
    <row r="331" spans="1:103" ht="19.95" customHeight="1">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s="49" t="s">
        <v>1468</v>
      </c>
      <c r="CY331" cm="1">
        <f t="array" ref="CY331">_xlfn.LET(_xlpm.d, $A$3:$CW$1002, _xlpm.t, _xlfn.TEXTSPLIT(CX331, , "; "), _xlpm.n, A331, _xlpm.in, _xlfn.XMATCH(_xlpm.n, $A$3:$A$10002), _xlpm.i, _xlfn.VSTACK(_xlpm.in, _xlfn.XMATCH(_xlpm.t, $A$3:$A$1002)), _xlpm.ds, _xlfn.CHOOSEROWS(_xlpm.d, _xlpm.i), _xlpm.dnn, _xlfn.DROP(_xlpm.ds, , 1), _xlpm.mx, _xlfn.BYCOL(_xlpm.dnn, _xlfn.LAMBDA(_xlpm.r, MAX(_xlpm.r))), SUM(_xlpm.mx))</f>
        <v>9198</v>
      </c>
    </row>
    <row r="332" spans="1:103" ht="19.95" customHeight="1">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s="49" t="s">
        <v>1469</v>
      </c>
      <c r="CY332" cm="1">
        <f t="array" ref="CY332">_xlfn.LET(_xlpm.d, $A$3:$CW$1002, _xlpm.t, _xlfn.TEXTSPLIT(CX332, , "; "), _xlpm.n, A332, _xlpm.in, _xlfn.XMATCH(_xlpm.n, $A$3:$A$10002), _xlpm.i, _xlfn.VSTACK(_xlpm.in, _xlfn.XMATCH(_xlpm.t, $A$3:$A$1002)), _xlpm.ds, _xlfn.CHOOSEROWS(_xlpm.d, _xlpm.i), _xlpm.dnn, _xlfn.DROP(_xlpm.ds, , 1), _xlpm.mx, _xlfn.BYCOL(_xlpm.dnn, _xlfn.LAMBDA(_xlpm.r, MAX(_xlpm.r))), SUM(_xlpm.mx))</f>
        <v>9231</v>
      </c>
    </row>
    <row r="333" spans="1:103" ht="19.95" customHeight="1">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s="49" t="s">
        <v>1470</v>
      </c>
      <c r="CY333" cm="1">
        <f t="array" ref="CY333">_xlfn.LET(_xlpm.d, $A$3:$CW$1002, _xlpm.t, _xlfn.TEXTSPLIT(CX333, , "; "), _xlpm.n, A333, _xlpm.in, _xlfn.XMATCH(_xlpm.n, $A$3:$A$10002), _xlpm.i, _xlfn.VSTACK(_xlpm.in, _xlfn.XMATCH(_xlpm.t, $A$3:$A$1002)), _xlpm.ds, _xlfn.CHOOSEROWS(_xlpm.d, _xlpm.i), _xlpm.dnn, _xlfn.DROP(_xlpm.ds, , 1), _xlpm.mx, _xlfn.BYCOL(_xlpm.dnn, _xlfn.LAMBDA(_xlpm.r, MAX(_xlpm.r))), SUM(_xlpm.mx))</f>
        <v>9236</v>
      </c>
    </row>
    <row r="334" spans="1:103" ht="19.95" customHeight="1">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s="49" t="s">
        <v>1471</v>
      </c>
      <c r="CY334" cm="1">
        <f t="array" ref="CY334">_xlfn.LET(_xlpm.d, $A$3:$CW$1002, _xlpm.t, _xlfn.TEXTSPLIT(CX334, , "; "), _xlpm.n, A334, _xlpm.in, _xlfn.XMATCH(_xlpm.n, $A$3:$A$10002), _xlpm.i, _xlfn.VSTACK(_xlpm.in, _xlfn.XMATCH(_xlpm.t, $A$3:$A$1002)), _xlpm.ds, _xlfn.CHOOSEROWS(_xlpm.d, _xlpm.i), _xlpm.dnn, _xlfn.DROP(_xlpm.ds, , 1), _xlpm.mx, _xlfn.BYCOL(_xlpm.dnn, _xlfn.LAMBDA(_xlpm.r, MAX(_xlpm.r))), SUM(_xlpm.mx))</f>
        <v>9206</v>
      </c>
    </row>
    <row r="335" spans="1:103" ht="19.95" customHeight="1">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s="49" t="s">
        <v>1472</v>
      </c>
      <c r="CY335" cm="1">
        <f t="array" ref="CY335">_xlfn.LET(_xlpm.d, $A$3:$CW$1002, _xlpm.t, _xlfn.TEXTSPLIT(CX335, , "; "), _xlpm.n, A335, _xlpm.in, _xlfn.XMATCH(_xlpm.n, $A$3:$A$10002), _xlpm.i, _xlfn.VSTACK(_xlpm.in, _xlfn.XMATCH(_xlpm.t, $A$3:$A$1002)), _xlpm.ds, _xlfn.CHOOSEROWS(_xlpm.d, _xlpm.i), _xlpm.dnn, _xlfn.DROP(_xlpm.ds, , 1), _xlpm.mx, _xlfn.BYCOL(_xlpm.dnn, _xlfn.LAMBDA(_xlpm.r, MAX(_xlpm.r))), SUM(_xlpm.mx))</f>
        <v>9275</v>
      </c>
    </row>
    <row r="336" spans="1:103" ht="19.95" customHeight="1">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s="49" t="s">
        <v>1473</v>
      </c>
      <c r="CY336" cm="1">
        <f t="array" ref="CY336">_xlfn.LET(_xlpm.d, $A$3:$CW$1002, _xlpm.t, _xlfn.TEXTSPLIT(CX336, , "; "), _xlpm.n, A336, _xlpm.in, _xlfn.XMATCH(_xlpm.n, $A$3:$A$10002), _xlpm.i, _xlfn.VSTACK(_xlpm.in, _xlfn.XMATCH(_xlpm.t, $A$3:$A$1002)), _xlpm.ds, _xlfn.CHOOSEROWS(_xlpm.d, _xlpm.i), _xlpm.dnn, _xlfn.DROP(_xlpm.ds, , 1), _xlpm.mx, _xlfn.BYCOL(_xlpm.dnn, _xlfn.LAMBDA(_xlpm.r, MAX(_xlpm.r))), SUM(_xlpm.mx))</f>
        <v>9279</v>
      </c>
    </row>
    <row r="337" spans="1:103" ht="19.95" customHeight="1">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s="49" t="s">
        <v>1474</v>
      </c>
      <c r="CY337" cm="1">
        <f t="array" ref="CY337">_xlfn.LET(_xlpm.d, $A$3:$CW$1002, _xlpm.t, _xlfn.TEXTSPLIT(CX337, , "; "), _xlpm.n, A337, _xlpm.in, _xlfn.XMATCH(_xlpm.n, $A$3:$A$10002), _xlpm.i, _xlfn.VSTACK(_xlpm.in, _xlfn.XMATCH(_xlpm.t, $A$3:$A$1002)), _xlpm.ds, _xlfn.CHOOSEROWS(_xlpm.d, _xlpm.i), _xlpm.dnn, _xlfn.DROP(_xlpm.ds, , 1), _xlpm.mx, _xlfn.BYCOL(_xlpm.dnn, _xlfn.LAMBDA(_xlpm.r, MAX(_xlpm.r))), SUM(_xlpm.mx))</f>
        <v>9087</v>
      </c>
    </row>
    <row r="338" spans="1:103" ht="19.95" customHeight="1">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s="49" t="s">
        <v>1475</v>
      </c>
      <c r="CY338" cm="1">
        <f t="array" ref="CY338">_xlfn.LET(_xlpm.d, $A$3:$CW$1002, _xlpm.t, _xlfn.TEXTSPLIT(CX338, , "; "), _xlpm.n, A338, _xlpm.in, _xlfn.XMATCH(_xlpm.n, $A$3:$A$10002), _xlpm.i, _xlfn.VSTACK(_xlpm.in, _xlfn.XMATCH(_xlpm.t, $A$3:$A$1002)), _xlpm.ds, _xlfn.CHOOSEROWS(_xlpm.d, _xlpm.i), _xlpm.dnn, _xlfn.DROP(_xlpm.ds, , 1), _xlpm.mx, _xlfn.BYCOL(_xlpm.dnn, _xlfn.LAMBDA(_xlpm.r, MAX(_xlpm.r))), SUM(_xlpm.mx))</f>
        <v>9184</v>
      </c>
    </row>
    <row r="339" spans="1:103" ht="19.95" customHeight="1">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s="49" t="s">
        <v>1476</v>
      </c>
      <c r="CY339" cm="1">
        <f t="array" ref="CY339">_xlfn.LET(_xlpm.d, $A$3:$CW$1002, _xlpm.t, _xlfn.TEXTSPLIT(CX339, , "; "), _xlpm.n, A339, _xlpm.in, _xlfn.XMATCH(_xlpm.n, $A$3:$A$10002), _xlpm.i, _xlfn.VSTACK(_xlpm.in, _xlfn.XMATCH(_xlpm.t, $A$3:$A$1002)), _xlpm.ds, _xlfn.CHOOSEROWS(_xlpm.d, _xlpm.i), _xlpm.dnn, _xlfn.DROP(_xlpm.ds, , 1), _xlpm.mx, _xlfn.BYCOL(_xlpm.dnn, _xlfn.LAMBDA(_xlpm.r, MAX(_xlpm.r))), SUM(_xlpm.mx))</f>
        <v>9133</v>
      </c>
    </row>
    <row r="340" spans="1:103" ht="19.95" customHeight="1">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s="49" t="s">
        <v>1477</v>
      </c>
      <c r="CY340" cm="1">
        <f t="array" ref="CY340">_xlfn.LET(_xlpm.d, $A$3:$CW$1002, _xlpm.t, _xlfn.TEXTSPLIT(CX340, , "; "), _xlpm.n, A340, _xlpm.in, _xlfn.XMATCH(_xlpm.n, $A$3:$A$10002), _xlpm.i, _xlfn.VSTACK(_xlpm.in, _xlfn.XMATCH(_xlpm.t, $A$3:$A$1002)), _xlpm.ds, _xlfn.CHOOSEROWS(_xlpm.d, _xlpm.i), _xlpm.dnn, _xlfn.DROP(_xlpm.ds, , 1), _xlpm.mx, _xlfn.BYCOL(_xlpm.dnn, _xlfn.LAMBDA(_xlpm.r, MAX(_xlpm.r))), SUM(_xlpm.mx))</f>
        <v>9069</v>
      </c>
    </row>
    <row r="341" spans="1:103" ht="19.95" customHeight="1">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s="49" t="s">
        <v>1478</v>
      </c>
      <c r="CY341" cm="1">
        <f t="array" ref="CY341">_xlfn.LET(_xlpm.d, $A$3:$CW$1002, _xlpm.t, _xlfn.TEXTSPLIT(CX341, , "; "), _xlpm.n, A341, _xlpm.in, _xlfn.XMATCH(_xlpm.n, $A$3:$A$10002), _xlpm.i, _xlfn.VSTACK(_xlpm.in, _xlfn.XMATCH(_xlpm.t, $A$3:$A$1002)), _xlpm.ds, _xlfn.CHOOSEROWS(_xlpm.d, _xlpm.i), _xlpm.dnn, _xlfn.DROP(_xlpm.ds, , 1), _xlpm.mx, _xlfn.BYCOL(_xlpm.dnn, _xlfn.LAMBDA(_xlpm.r, MAX(_xlpm.r))), SUM(_xlpm.mx))</f>
        <v>9238</v>
      </c>
    </row>
    <row r="342" spans="1:103" ht="19.95" customHeight="1">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s="49" t="s">
        <v>1479</v>
      </c>
      <c r="CY342" cm="1">
        <f t="array" ref="CY342">_xlfn.LET(_xlpm.d, $A$3:$CW$1002, _xlpm.t, _xlfn.TEXTSPLIT(CX342, , "; "), _xlpm.n, A342, _xlpm.in, _xlfn.XMATCH(_xlpm.n, $A$3:$A$10002), _xlpm.i, _xlfn.VSTACK(_xlpm.in, _xlfn.XMATCH(_xlpm.t, $A$3:$A$1002)), _xlpm.ds, _xlfn.CHOOSEROWS(_xlpm.d, _xlpm.i), _xlpm.dnn, _xlfn.DROP(_xlpm.ds, , 1), _xlpm.mx, _xlfn.BYCOL(_xlpm.dnn, _xlfn.LAMBDA(_xlpm.r, MAX(_xlpm.r))), SUM(_xlpm.mx))</f>
        <v>9324</v>
      </c>
    </row>
    <row r="343" spans="1:103" ht="19.95" customHeight="1">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s="49" t="s">
        <v>1480</v>
      </c>
      <c r="CY343" cm="1">
        <f t="array" ref="CY343">_xlfn.LET(_xlpm.d, $A$3:$CW$1002, _xlpm.t, _xlfn.TEXTSPLIT(CX343, , "; "), _xlpm.n, A343, _xlpm.in, _xlfn.XMATCH(_xlpm.n, $A$3:$A$10002), _xlpm.i, _xlfn.VSTACK(_xlpm.in, _xlfn.XMATCH(_xlpm.t, $A$3:$A$1002)), _xlpm.ds, _xlfn.CHOOSEROWS(_xlpm.d, _xlpm.i), _xlpm.dnn, _xlfn.DROP(_xlpm.ds, , 1), _xlpm.mx, _xlfn.BYCOL(_xlpm.dnn, _xlfn.LAMBDA(_xlpm.r, MAX(_xlpm.r))), SUM(_xlpm.mx))</f>
        <v>9251</v>
      </c>
    </row>
    <row r="344" spans="1:103" ht="19.95" customHeight="1">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s="49" t="s">
        <v>1481</v>
      </c>
      <c r="CY344" cm="1">
        <f t="array" ref="CY344">_xlfn.LET(_xlpm.d, $A$3:$CW$1002, _xlpm.t, _xlfn.TEXTSPLIT(CX344, , "; "), _xlpm.n, A344, _xlpm.in, _xlfn.XMATCH(_xlpm.n, $A$3:$A$10002), _xlpm.i, _xlfn.VSTACK(_xlpm.in, _xlfn.XMATCH(_xlpm.t, $A$3:$A$1002)), _xlpm.ds, _xlfn.CHOOSEROWS(_xlpm.d, _xlpm.i), _xlpm.dnn, _xlfn.DROP(_xlpm.ds, , 1), _xlpm.mx, _xlfn.BYCOL(_xlpm.dnn, _xlfn.LAMBDA(_xlpm.r, MAX(_xlpm.r))), SUM(_xlpm.mx))</f>
        <v>9229</v>
      </c>
    </row>
    <row r="345" spans="1:103" ht="19.95" customHeight="1">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s="49" t="s">
        <v>1482</v>
      </c>
      <c r="CY345" cm="1">
        <f t="array" ref="CY345">_xlfn.LET(_xlpm.d, $A$3:$CW$1002, _xlpm.t, _xlfn.TEXTSPLIT(CX345, , "; "), _xlpm.n, A345, _xlpm.in, _xlfn.XMATCH(_xlpm.n, $A$3:$A$10002), _xlpm.i, _xlfn.VSTACK(_xlpm.in, _xlfn.XMATCH(_xlpm.t, $A$3:$A$1002)), _xlpm.ds, _xlfn.CHOOSEROWS(_xlpm.d, _xlpm.i), _xlpm.dnn, _xlfn.DROP(_xlpm.ds, , 1), _xlpm.mx, _xlfn.BYCOL(_xlpm.dnn, _xlfn.LAMBDA(_xlpm.r, MAX(_xlpm.r))), SUM(_xlpm.mx))</f>
        <v>9265</v>
      </c>
    </row>
    <row r="346" spans="1:103" ht="19.95" customHeight="1">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s="49" t="s">
        <v>1483</v>
      </c>
      <c r="CY346" cm="1">
        <f t="array" ref="CY346">_xlfn.LET(_xlpm.d, $A$3:$CW$1002, _xlpm.t, _xlfn.TEXTSPLIT(CX346, , "; "), _xlpm.n, A346, _xlpm.in, _xlfn.XMATCH(_xlpm.n, $A$3:$A$10002), _xlpm.i, _xlfn.VSTACK(_xlpm.in, _xlfn.XMATCH(_xlpm.t, $A$3:$A$1002)), _xlpm.ds, _xlfn.CHOOSEROWS(_xlpm.d, _xlpm.i), _xlpm.dnn, _xlfn.DROP(_xlpm.ds, , 1), _xlpm.mx, _xlfn.BYCOL(_xlpm.dnn, _xlfn.LAMBDA(_xlpm.r, MAX(_xlpm.r))), SUM(_xlpm.mx))</f>
        <v>9267</v>
      </c>
    </row>
    <row r="347" spans="1:103" ht="19.95" customHeight="1">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s="49" t="s">
        <v>1484</v>
      </c>
      <c r="CY347" cm="1">
        <f t="array" ref="CY347">_xlfn.LET(_xlpm.d, $A$3:$CW$1002, _xlpm.t, _xlfn.TEXTSPLIT(CX347, , "; "), _xlpm.n, A347, _xlpm.in, _xlfn.XMATCH(_xlpm.n, $A$3:$A$10002), _xlpm.i, _xlfn.VSTACK(_xlpm.in, _xlfn.XMATCH(_xlpm.t, $A$3:$A$1002)), _xlpm.ds, _xlfn.CHOOSEROWS(_xlpm.d, _xlpm.i), _xlpm.dnn, _xlfn.DROP(_xlpm.ds, , 1), _xlpm.mx, _xlfn.BYCOL(_xlpm.dnn, _xlfn.LAMBDA(_xlpm.r, MAX(_xlpm.r))), SUM(_xlpm.mx))</f>
        <v>9098</v>
      </c>
    </row>
    <row r="348" spans="1:103" ht="19.95" customHeight="1">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s="49" t="s">
        <v>1485</v>
      </c>
      <c r="CY348" cm="1">
        <f t="array" ref="CY348">_xlfn.LET(_xlpm.d, $A$3:$CW$1002, _xlpm.t, _xlfn.TEXTSPLIT(CX348, , "; "), _xlpm.n, A348, _xlpm.in, _xlfn.XMATCH(_xlpm.n, $A$3:$A$10002), _xlpm.i, _xlfn.VSTACK(_xlpm.in, _xlfn.XMATCH(_xlpm.t, $A$3:$A$1002)), _xlpm.ds, _xlfn.CHOOSEROWS(_xlpm.d, _xlpm.i), _xlpm.dnn, _xlfn.DROP(_xlpm.ds, , 1), _xlpm.mx, _xlfn.BYCOL(_xlpm.dnn, _xlfn.LAMBDA(_xlpm.r, MAX(_xlpm.r))), SUM(_xlpm.mx))</f>
        <v>9170</v>
      </c>
    </row>
    <row r="349" spans="1:103" ht="19.95" customHeight="1">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s="49" t="s">
        <v>1486</v>
      </c>
      <c r="CY349" cm="1">
        <f t="array" ref="CY349">_xlfn.LET(_xlpm.d, $A$3:$CW$1002, _xlpm.t, _xlfn.TEXTSPLIT(CX349, , "; "), _xlpm.n, A349, _xlpm.in, _xlfn.XMATCH(_xlpm.n, $A$3:$A$10002), _xlpm.i, _xlfn.VSTACK(_xlpm.in, _xlfn.XMATCH(_xlpm.t, $A$3:$A$1002)), _xlpm.ds, _xlfn.CHOOSEROWS(_xlpm.d, _xlpm.i), _xlpm.dnn, _xlfn.DROP(_xlpm.ds, , 1), _xlpm.mx, _xlfn.BYCOL(_xlpm.dnn, _xlfn.LAMBDA(_xlpm.r, MAX(_xlpm.r))), SUM(_xlpm.mx))</f>
        <v>9050</v>
      </c>
    </row>
    <row r="350" spans="1:103" ht="19.95" customHeight="1">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s="49" t="s">
        <v>1487</v>
      </c>
      <c r="CY350" cm="1">
        <f t="array" ref="CY350">_xlfn.LET(_xlpm.d, $A$3:$CW$1002, _xlpm.t, _xlfn.TEXTSPLIT(CX350, , "; "), _xlpm.n, A350, _xlpm.in, _xlfn.XMATCH(_xlpm.n, $A$3:$A$10002), _xlpm.i, _xlfn.VSTACK(_xlpm.in, _xlfn.XMATCH(_xlpm.t, $A$3:$A$1002)), _xlpm.ds, _xlfn.CHOOSEROWS(_xlpm.d, _xlpm.i), _xlpm.dnn, _xlfn.DROP(_xlpm.ds, , 1), _xlpm.mx, _xlfn.BYCOL(_xlpm.dnn, _xlfn.LAMBDA(_xlpm.r, MAX(_xlpm.r))), SUM(_xlpm.mx))</f>
        <v>9271</v>
      </c>
    </row>
    <row r="351" spans="1:103" ht="19.95" customHeight="1">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s="49" t="s">
        <v>1488</v>
      </c>
      <c r="CY351" cm="1">
        <f t="array" ref="CY351">_xlfn.LET(_xlpm.d, $A$3:$CW$1002, _xlpm.t, _xlfn.TEXTSPLIT(CX351, , "; "), _xlpm.n, A351, _xlpm.in, _xlfn.XMATCH(_xlpm.n, $A$3:$A$10002), _xlpm.i, _xlfn.VSTACK(_xlpm.in, _xlfn.XMATCH(_xlpm.t, $A$3:$A$1002)), _xlpm.ds, _xlfn.CHOOSEROWS(_xlpm.d, _xlpm.i), _xlpm.dnn, _xlfn.DROP(_xlpm.ds, , 1), _xlpm.mx, _xlfn.BYCOL(_xlpm.dnn, _xlfn.LAMBDA(_xlpm.r, MAX(_xlpm.r))), SUM(_xlpm.mx))</f>
        <v>9184</v>
      </c>
    </row>
    <row r="352" spans="1:103" ht="19.95" customHeight="1">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s="49" t="s">
        <v>1489</v>
      </c>
      <c r="CY352" cm="1">
        <f t="array" ref="CY352">_xlfn.LET(_xlpm.d, $A$3:$CW$1002, _xlpm.t, _xlfn.TEXTSPLIT(CX352, , "; "), _xlpm.n, A352, _xlpm.in, _xlfn.XMATCH(_xlpm.n, $A$3:$A$10002), _xlpm.i, _xlfn.VSTACK(_xlpm.in, _xlfn.XMATCH(_xlpm.t, $A$3:$A$1002)), _xlpm.ds, _xlfn.CHOOSEROWS(_xlpm.d, _xlpm.i), _xlpm.dnn, _xlfn.DROP(_xlpm.ds, , 1), _xlpm.mx, _xlfn.BYCOL(_xlpm.dnn, _xlfn.LAMBDA(_xlpm.r, MAX(_xlpm.r))), SUM(_xlpm.mx))</f>
        <v>9257</v>
      </c>
    </row>
    <row r="353" spans="1:103" ht="19.95" customHeight="1">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s="49" t="s">
        <v>1490</v>
      </c>
      <c r="CY353" cm="1">
        <f t="array" ref="CY353">_xlfn.LET(_xlpm.d, $A$3:$CW$1002, _xlpm.t, _xlfn.TEXTSPLIT(CX353, , "; "), _xlpm.n, A353, _xlpm.in, _xlfn.XMATCH(_xlpm.n, $A$3:$A$10002), _xlpm.i, _xlfn.VSTACK(_xlpm.in, _xlfn.XMATCH(_xlpm.t, $A$3:$A$1002)), _xlpm.ds, _xlfn.CHOOSEROWS(_xlpm.d, _xlpm.i), _xlpm.dnn, _xlfn.DROP(_xlpm.ds, , 1), _xlpm.mx, _xlfn.BYCOL(_xlpm.dnn, _xlfn.LAMBDA(_xlpm.r, MAX(_xlpm.r))), SUM(_xlpm.mx))</f>
        <v>9187</v>
      </c>
    </row>
    <row r="354" spans="1:103" ht="19.95" customHeight="1">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s="49" t="s">
        <v>1491</v>
      </c>
      <c r="CY354" cm="1">
        <f t="array" ref="CY354">_xlfn.LET(_xlpm.d, $A$3:$CW$1002, _xlpm.t, _xlfn.TEXTSPLIT(CX354, , "; "), _xlpm.n, A354, _xlpm.in, _xlfn.XMATCH(_xlpm.n, $A$3:$A$10002), _xlpm.i, _xlfn.VSTACK(_xlpm.in, _xlfn.XMATCH(_xlpm.t, $A$3:$A$1002)), _xlpm.ds, _xlfn.CHOOSEROWS(_xlpm.d, _xlpm.i), _xlpm.dnn, _xlfn.DROP(_xlpm.ds, , 1), _xlpm.mx, _xlfn.BYCOL(_xlpm.dnn, _xlfn.LAMBDA(_xlpm.r, MAX(_xlpm.r))), SUM(_xlpm.mx))</f>
        <v>9225</v>
      </c>
    </row>
    <row r="355" spans="1:103" ht="19.95" customHeight="1">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s="49" t="s">
        <v>1492</v>
      </c>
      <c r="CY355" cm="1">
        <f t="array" ref="CY355">_xlfn.LET(_xlpm.d, $A$3:$CW$1002, _xlpm.t, _xlfn.TEXTSPLIT(CX355, , "; "), _xlpm.n, A355, _xlpm.in, _xlfn.XMATCH(_xlpm.n, $A$3:$A$10002), _xlpm.i, _xlfn.VSTACK(_xlpm.in, _xlfn.XMATCH(_xlpm.t, $A$3:$A$1002)), _xlpm.ds, _xlfn.CHOOSEROWS(_xlpm.d, _xlpm.i), _xlpm.dnn, _xlfn.DROP(_xlpm.ds, , 1), _xlpm.mx, _xlfn.BYCOL(_xlpm.dnn, _xlfn.LAMBDA(_xlpm.r, MAX(_xlpm.r))), SUM(_xlpm.mx))</f>
        <v>9165</v>
      </c>
    </row>
    <row r="356" spans="1:103" ht="19.95" customHeight="1">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s="49" t="s">
        <v>1493</v>
      </c>
      <c r="CY356" cm="1">
        <f t="array" ref="CY356">_xlfn.LET(_xlpm.d, $A$3:$CW$1002, _xlpm.t, _xlfn.TEXTSPLIT(CX356, , "; "), _xlpm.n, A356, _xlpm.in, _xlfn.XMATCH(_xlpm.n, $A$3:$A$10002), _xlpm.i, _xlfn.VSTACK(_xlpm.in, _xlfn.XMATCH(_xlpm.t, $A$3:$A$1002)), _xlpm.ds, _xlfn.CHOOSEROWS(_xlpm.d, _xlpm.i), _xlpm.dnn, _xlfn.DROP(_xlpm.ds, , 1), _xlpm.mx, _xlfn.BYCOL(_xlpm.dnn, _xlfn.LAMBDA(_xlpm.r, MAX(_xlpm.r))), SUM(_xlpm.mx))</f>
        <v>9149</v>
      </c>
    </row>
    <row r="357" spans="1:103" ht="19.95" customHeight="1">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s="49" t="s">
        <v>1494</v>
      </c>
      <c r="CY357" cm="1">
        <f t="array" ref="CY357">_xlfn.LET(_xlpm.d, $A$3:$CW$1002, _xlpm.t, _xlfn.TEXTSPLIT(CX357, , "; "), _xlpm.n, A357, _xlpm.in, _xlfn.XMATCH(_xlpm.n, $A$3:$A$10002), _xlpm.i, _xlfn.VSTACK(_xlpm.in, _xlfn.XMATCH(_xlpm.t, $A$3:$A$1002)), _xlpm.ds, _xlfn.CHOOSEROWS(_xlpm.d, _xlpm.i), _xlpm.dnn, _xlfn.DROP(_xlpm.ds, , 1), _xlpm.mx, _xlfn.BYCOL(_xlpm.dnn, _xlfn.LAMBDA(_xlpm.r, MAX(_xlpm.r))), SUM(_xlpm.mx))</f>
        <v>9268</v>
      </c>
    </row>
    <row r="358" spans="1:103" ht="19.95" customHeight="1">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s="49" t="s">
        <v>1495</v>
      </c>
      <c r="CY358" cm="1">
        <f t="array" ref="CY358">_xlfn.LET(_xlpm.d, $A$3:$CW$1002, _xlpm.t, _xlfn.TEXTSPLIT(CX358, , "; "), _xlpm.n, A358, _xlpm.in, _xlfn.XMATCH(_xlpm.n, $A$3:$A$10002), _xlpm.i, _xlfn.VSTACK(_xlpm.in, _xlfn.XMATCH(_xlpm.t, $A$3:$A$1002)), _xlpm.ds, _xlfn.CHOOSEROWS(_xlpm.d, _xlpm.i), _xlpm.dnn, _xlfn.DROP(_xlpm.ds, , 1), _xlpm.mx, _xlfn.BYCOL(_xlpm.dnn, _xlfn.LAMBDA(_xlpm.r, MAX(_xlpm.r))), SUM(_xlpm.mx))</f>
        <v>9263</v>
      </c>
    </row>
    <row r="359" spans="1:103" ht="19.95" customHeight="1">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s="49" t="s">
        <v>1496</v>
      </c>
      <c r="CY359" cm="1">
        <f t="array" ref="CY359">_xlfn.LET(_xlpm.d, $A$3:$CW$1002, _xlpm.t, _xlfn.TEXTSPLIT(CX359, , "; "), _xlpm.n, A359, _xlpm.in, _xlfn.XMATCH(_xlpm.n, $A$3:$A$10002), _xlpm.i, _xlfn.VSTACK(_xlpm.in, _xlfn.XMATCH(_xlpm.t, $A$3:$A$1002)), _xlpm.ds, _xlfn.CHOOSEROWS(_xlpm.d, _xlpm.i), _xlpm.dnn, _xlfn.DROP(_xlpm.ds, , 1), _xlpm.mx, _xlfn.BYCOL(_xlpm.dnn, _xlfn.LAMBDA(_xlpm.r, MAX(_xlpm.r))), SUM(_xlpm.mx))</f>
        <v>9224</v>
      </c>
    </row>
    <row r="360" spans="1:103" ht="19.95" customHeight="1">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s="49" t="s">
        <v>1497</v>
      </c>
      <c r="CY360" cm="1">
        <f t="array" ref="CY360">_xlfn.LET(_xlpm.d, $A$3:$CW$1002, _xlpm.t, _xlfn.TEXTSPLIT(CX360, , "; "), _xlpm.n, A360, _xlpm.in, _xlfn.XMATCH(_xlpm.n, $A$3:$A$10002), _xlpm.i, _xlfn.VSTACK(_xlpm.in, _xlfn.XMATCH(_xlpm.t, $A$3:$A$1002)), _xlpm.ds, _xlfn.CHOOSEROWS(_xlpm.d, _xlpm.i), _xlpm.dnn, _xlfn.DROP(_xlpm.ds, , 1), _xlpm.mx, _xlfn.BYCOL(_xlpm.dnn, _xlfn.LAMBDA(_xlpm.r, MAX(_xlpm.r))), SUM(_xlpm.mx))</f>
        <v>9130</v>
      </c>
    </row>
    <row r="361" spans="1:103" ht="19.95" customHeight="1">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s="49" t="s">
        <v>1498</v>
      </c>
      <c r="CY361" cm="1">
        <f t="array" ref="CY361">_xlfn.LET(_xlpm.d, $A$3:$CW$1002, _xlpm.t, _xlfn.TEXTSPLIT(CX361, , "; "), _xlpm.n, A361, _xlpm.in, _xlfn.XMATCH(_xlpm.n, $A$3:$A$10002), _xlpm.i, _xlfn.VSTACK(_xlpm.in, _xlfn.XMATCH(_xlpm.t, $A$3:$A$1002)), _xlpm.ds, _xlfn.CHOOSEROWS(_xlpm.d, _xlpm.i), _xlpm.dnn, _xlfn.DROP(_xlpm.ds, , 1), _xlpm.mx, _xlfn.BYCOL(_xlpm.dnn, _xlfn.LAMBDA(_xlpm.r, MAX(_xlpm.r))), SUM(_xlpm.mx))</f>
        <v>9195</v>
      </c>
    </row>
    <row r="362" spans="1:103" ht="19.95" customHeight="1">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s="49" t="s">
        <v>1499</v>
      </c>
      <c r="CY362" cm="1">
        <f t="array" ref="CY362">_xlfn.LET(_xlpm.d, $A$3:$CW$1002, _xlpm.t, _xlfn.TEXTSPLIT(CX362, , "; "), _xlpm.n, A362, _xlpm.in, _xlfn.XMATCH(_xlpm.n, $A$3:$A$10002), _xlpm.i, _xlfn.VSTACK(_xlpm.in, _xlfn.XMATCH(_xlpm.t, $A$3:$A$1002)), _xlpm.ds, _xlfn.CHOOSEROWS(_xlpm.d, _xlpm.i), _xlpm.dnn, _xlfn.DROP(_xlpm.ds, , 1), _xlpm.mx, _xlfn.BYCOL(_xlpm.dnn, _xlfn.LAMBDA(_xlpm.r, MAX(_xlpm.r))), SUM(_xlpm.mx))</f>
        <v>9205</v>
      </c>
    </row>
    <row r="363" spans="1:103" ht="19.95" customHeight="1">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s="49" t="s">
        <v>1500</v>
      </c>
      <c r="CY363" cm="1">
        <f t="array" ref="CY363">_xlfn.LET(_xlpm.d, $A$3:$CW$1002, _xlpm.t, _xlfn.TEXTSPLIT(CX363, , "; "), _xlpm.n, A363, _xlpm.in, _xlfn.XMATCH(_xlpm.n, $A$3:$A$10002), _xlpm.i, _xlfn.VSTACK(_xlpm.in, _xlfn.XMATCH(_xlpm.t, $A$3:$A$1002)), _xlpm.ds, _xlfn.CHOOSEROWS(_xlpm.d, _xlpm.i), _xlpm.dnn, _xlfn.DROP(_xlpm.ds, , 1), _xlpm.mx, _xlfn.BYCOL(_xlpm.dnn, _xlfn.LAMBDA(_xlpm.r, MAX(_xlpm.r))), SUM(_xlpm.mx))</f>
        <v>9360</v>
      </c>
    </row>
    <row r="364" spans="1:103" ht="19.95" customHeight="1">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s="49" t="s">
        <v>1501</v>
      </c>
      <c r="CY364" cm="1">
        <f t="array" ref="CY364">_xlfn.LET(_xlpm.d, $A$3:$CW$1002, _xlpm.t, _xlfn.TEXTSPLIT(CX364, , "; "), _xlpm.n, A364, _xlpm.in, _xlfn.XMATCH(_xlpm.n, $A$3:$A$10002), _xlpm.i, _xlfn.VSTACK(_xlpm.in, _xlfn.XMATCH(_xlpm.t, $A$3:$A$1002)), _xlpm.ds, _xlfn.CHOOSEROWS(_xlpm.d, _xlpm.i), _xlpm.dnn, _xlfn.DROP(_xlpm.ds, , 1), _xlpm.mx, _xlfn.BYCOL(_xlpm.dnn, _xlfn.LAMBDA(_xlpm.r, MAX(_xlpm.r))), SUM(_xlpm.mx))</f>
        <v>9308</v>
      </c>
    </row>
    <row r="365" spans="1:103" ht="19.95" customHeight="1">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s="49" t="s">
        <v>1502</v>
      </c>
      <c r="CY365" cm="1">
        <f t="array" ref="CY365">_xlfn.LET(_xlpm.d, $A$3:$CW$1002, _xlpm.t, _xlfn.TEXTSPLIT(CX365, , "; "), _xlpm.n, A365, _xlpm.in, _xlfn.XMATCH(_xlpm.n, $A$3:$A$10002), _xlpm.i, _xlfn.VSTACK(_xlpm.in, _xlfn.XMATCH(_xlpm.t, $A$3:$A$1002)), _xlpm.ds, _xlfn.CHOOSEROWS(_xlpm.d, _xlpm.i), _xlpm.dnn, _xlfn.DROP(_xlpm.ds, , 1), _xlpm.mx, _xlfn.BYCOL(_xlpm.dnn, _xlfn.LAMBDA(_xlpm.r, MAX(_xlpm.r))), SUM(_xlpm.mx))</f>
        <v>9250</v>
      </c>
    </row>
    <row r="366" spans="1:103" ht="19.95" customHeight="1">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s="49" t="s">
        <v>1503</v>
      </c>
      <c r="CY366" cm="1">
        <f t="array" ref="CY366">_xlfn.LET(_xlpm.d, $A$3:$CW$1002, _xlpm.t, _xlfn.TEXTSPLIT(CX366, , "; "), _xlpm.n, A366, _xlpm.in, _xlfn.XMATCH(_xlpm.n, $A$3:$A$10002), _xlpm.i, _xlfn.VSTACK(_xlpm.in, _xlfn.XMATCH(_xlpm.t, $A$3:$A$1002)), _xlpm.ds, _xlfn.CHOOSEROWS(_xlpm.d, _xlpm.i), _xlpm.dnn, _xlfn.DROP(_xlpm.ds, , 1), _xlpm.mx, _xlfn.BYCOL(_xlpm.dnn, _xlfn.LAMBDA(_xlpm.r, MAX(_xlpm.r))), SUM(_xlpm.mx))</f>
        <v>9223</v>
      </c>
    </row>
    <row r="367" spans="1:103" ht="19.95" customHeight="1">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s="49" t="s">
        <v>1504</v>
      </c>
      <c r="CY367" cm="1">
        <f t="array" ref="CY367">_xlfn.LET(_xlpm.d, $A$3:$CW$1002, _xlpm.t, _xlfn.TEXTSPLIT(CX367, , "; "), _xlpm.n, A367, _xlpm.in, _xlfn.XMATCH(_xlpm.n, $A$3:$A$10002), _xlpm.i, _xlfn.VSTACK(_xlpm.in, _xlfn.XMATCH(_xlpm.t, $A$3:$A$1002)), _xlpm.ds, _xlfn.CHOOSEROWS(_xlpm.d, _xlpm.i), _xlpm.dnn, _xlfn.DROP(_xlpm.ds, , 1), _xlpm.mx, _xlfn.BYCOL(_xlpm.dnn, _xlfn.LAMBDA(_xlpm.r, MAX(_xlpm.r))), SUM(_xlpm.mx))</f>
        <v>9186</v>
      </c>
    </row>
    <row r="368" spans="1:103" ht="19.95" customHeight="1">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s="49" t="s">
        <v>1505</v>
      </c>
      <c r="CY368" cm="1">
        <f t="array" ref="CY368">_xlfn.LET(_xlpm.d, $A$3:$CW$1002, _xlpm.t, _xlfn.TEXTSPLIT(CX368, , "; "), _xlpm.n, A368, _xlpm.in, _xlfn.XMATCH(_xlpm.n, $A$3:$A$10002), _xlpm.i, _xlfn.VSTACK(_xlpm.in, _xlfn.XMATCH(_xlpm.t, $A$3:$A$1002)), _xlpm.ds, _xlfn.CHOOSEROWS(_xlpm.d, _xlpm.i), _xlpm.dnn, _xlfn.DROP(_xlpm.ds, , 1), _xlpm.mx, _xlfn.BYCOL(_xlpm.dnn, _xlfn.LAMBDA(_xlpm.r, MAX(_xlpm.r))), SUM(_xlpm.mx))</f>
        <v>9283</v>
      </c>
    </row>
    <row r="369" spans="1:103" ht="19.95" customHeight="1">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s="49" t="s">
        <v>1506</v>
      </c>
      <c r="CY369" cm="1">
        <f t="array" ref="CY369">_xlfn.LET(_xlpm.d, $A$3:$CW$1002, _xlpm.t, _xlfn.TEXTSPLIT(CX369, , "; "), _xlpm.n, A369, _xlpm.in, _xlfn.XMATCH(_xlpm.n, $A$3:$A$10002), _xlpm.i, _xlfn.VSTACK(_xlpm.in, _xlfn.XMATCH(_xlpm.t, $A$3:$A$1002)), _xlpm.ds, _xlfn.CHOOSEROWS(_xlpm.d, _xlpm.i), _xlpm.dnn, _xlfn.DROP(_xlpm.ds, , 1), _xlpm.mx, _xlfn.BYCOL(_xlpm.dnn, _xlfn.LAMBDA(_xlpm.r, MAX(_xlpm.r))), SUM(_xlpm.mx))</f>
        <v>9287</v>
      </c>
    </row>
    <row r="370" spans="1:103" ht="19.95" customHeight="1">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s="49" t="s">
        <v>1507</v>
      </c>
      <c r="CY370" cm="1">
        <f t="array" ref="CY370">_xlfn.LET(_xlpm.d, $A$3:$CW$1002, _xlpm.t, _xlfn.TEXTSPLIT(CX370, , "; "), _xlpm.n, A370, _xlpm.in, _xlfn.XMATCH(_xlpm.n, $A$3:$A$10002), _xlpm.i, _xlfn.VSTACK(_xlpm.in, _xlfn.XMATCH(_xlpm.t, $A$3:$A$1002)), _xlpm.ds, _xlfn.CHOOSEROWS(_xlpm.d, _xlpm.i), _xlpm.dnn, _xlfn.DROP(_xlpm.ds, , 1), _xlpm.mx, _xlfn.BYCOL(_xlpm.dnn, _xlfn.LAMBDA(_xlpm.r, MAX(_xlpm.r))), SUM(_xlpm.mx))</f>
        <v>9248</v>
      </c>
    </row>
    <row r="371" spans="1:103" ht="19.95" customHeight="1">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s="49" t="s">
        <v>1508</v>
      </c>
      <c r="CY371" cm="1">
        <f t="array" ref="CY371">_xlfn.LET(_xlpm.d, $A$3:$CW$1002, _xlpm.t, _xlfn.TEXTSPLIT(CX371, , "; "), _xlpm.n, A371, _xlpm.in, _xlfn.XMATCH(_xlpm.n, $A$3:$A$10002), _xlpm.i, _xlfn.VSTACK(_xlpm.in, _xlfn.XMATCH(_xlpm.t, $A$3:$A$1002)), _xlpm.ds, _xlfn.CHOOSEROWS(_xlpm.d, _xlpm.i), _xlpm.dnn, _xlfn.DROP(_xlpm.ds, , 1), _xlpm.mx, _xlfn.BYCOL(_xlpm.dnn, _xlfn.LAMBDA(_xlpm.r, MAX(_xlpm.r))), SUM(_xlpm.mx))</f>
        <v>9160</v>
      </c>
    </row>
    <row r="372" spans="1:103" ht="19.95" customHeight="1">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s="49" t="s">
        <v>1509</v>
      </c>
      <c r="CY372" cm="1">
        <f t="array" ref="CY372">_xlfn.LET(_xlpm.d, $A$3:$CW$1002, _xlpm.t, _xlfn.TEXTSPLIT(CX372, , "; "), _xlpm.n, A372, _xlpm.in, _xlfn.XMATCH(_xlpm.n, $A$3:$A$10002), _xlpm.i, _xlfn.VSTACK(_xlpm.in, _xlfn.XMATCH(_xlpm.t, $A$3:$A$1002)), _xlpm.ds, _xlfn.CHOOSEROWS(_xlpm.d, _xlpm.i), _xlpm.dnn, _xlfn.DROP(_xlpm.ds, , 1), _xlpm.mx, _xlfn.BYCOL(_xlpm.dnn, _xlfn.LAMBDA(_xlpm.r, MAX(_xlpm.r))), SUM(_xlpm.mx))</f>
        <v>9274</v>
      </c>
    </row>
    <row r="373" spans="1:103" ht="19.95" customHeight="1">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s="49" t="s">
        <v>1510</v>
      </c>
      <c r="CY373" cm="1">
        <f t="array" ref="CY373">_xlfn.LET(_xlpm.d, $A$3:$CW$1002, _xlpm.t, _xlfn.TEXTSPLIT(CX373, , "; "), _xlpm.n, A373, _xlpm.in, _xlfn.XMATCH(_xlpm.n, $A$3:$A$10002), _xlpm.i, _xlfn.VSTACK(_xlpm.in, _xlfn.XMATCH(_xlpm.t, $A$3:$A$1002)), _xlpm.ds, _xlfn.CHOOSEROWS(_xlpm.d, _xlpm.i), _xlpm.dnn, _xlfn.DROP(_xlpm.ds, , 1), _xlpm.mx, _xlfn.BYCOL(_xlpm.dnn, _xlfn.LAMBDA(_xlpm.r, MAX(_xlpm.r))), SUM(_xlpm.mx))</f>
        <v>9230</v>
      </c>
    </row>
    <row r="374" spans="1:103" ht="19.95" customHeight="1">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s="49" t="s">
        <v>1511</v>
      </c>
      <c r="CY374" cm="1">
        <f t="array" ref="CY374">_xlfn.LET(_xlpm.d, $A$3:$CW$1002, _xlpm.t, _xlfn.TEXTSPLIT(CX374, , "; "), _xlpm.n, A374, _xlpm.in, _xlfn.XMATCH(_xlpm.n, $A$3:$A$10002), _xlpm.i, _xlfn.VSTACK(_xlpm.in, _xlfn.XMATCH(_xlpm.t, $A$3:$A$1002)), _xlpm.ds, _xlfn.CHOOSEROWS(_xlpm.d, _xlpm.i), _xlpm.dnn, _xlfn.DROP(_xlpm.ds, , 1), _xlpm.mx, _xlfn.BYCOL(_xlpm.dnn, _xlfn.LAMBDA(_xlpm.r, MAX(_xlpm.r))), SUM(_xlpm.mx))</f>
        <v>9421</v>
      </c>
    </row>
    <row r="375" spans="1:103" ht="19.95" customHeight="1">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s="49" t="s">
        <v>1512</v>
      </c>
      <c r="CY375" cm="1">
        <f t="array" ref="CY375">_xlfn.LET(_xlpm.d, $A$3:$CW$1002, _xlpm.t, _xlfn.TEXTSPLIT(CX375, , "; "), _xlpm.n, A375, _xlpm.in, _xlfn.XMATCH(_xlpm.n, $A$3:$A$10002), _xlpm.i, _xlfn.VSTACK(_xlpm.in, _xlfn.XMATCH(_xlpm.t, $A$3:$A$1002)), _xlpm.ds, _xlfn.CHOOSEROWS(_xlpm.d, _xlpm.i), _xlpm.dnn, _xlfn.DROP(_xlpm.ds, , 1), _xlpm.mx, _xlfn.BYCOL(_xlpm.dnn, _xlfn.LAMBDA(_xlpm.r, MAX(_xlpm.r))), SUM(_xlpm.mx))</f>
        <v>9277</v>
      </c>
    </row>
    <row r="376" spans="1:103" ht="19.95" customHeight="1">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s="49" t="s">
        <v>1513</v>
      </c>
      <c r="CY376" cm="1">
        <f t="array" ref="CY376">_xlfn.LET(_xlpm.d, $A$3:$CW$1002, _xlpm.t, _xlfn.TEXTSPLIT(CX376, , "; "), _xlpm.n, A376, _xlpm.in, _xlfn.XMATCH(_xlpm.n, $A$3:$A$10002), _xlpm.i, _xlfn.VSTACK(_xlpm.in, _xlfn.XMATCH(_xlpm.t, $A$3:$A$1002)), _xlpm.ds, _xlfn.CHOOSEROWS(_xlpm.d, _xlpm.i), _xlpm.dnn, _xlfn.DROP(_xlpm.ds, , 1), _xlpm.mx, _xlfn.BYCOL(_xlpm.dnn, _xlfn.LAMBDA(_xlpm.r, MAX(_xlpm.r))), SUM(_xlpm.mx))</f>
        <v>9077</v>
      </c>
    </row>
    <row r="377" spans="1:103" ht="19.95" customHeight="1">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s="49" t="s">
        <v>1514</v>
      </c>
      <c r="CY377" cm="1">
        <f t="array" ref="CY377">_xlfn.LET(_xlpm.d, $A$3:$CW$1002, _xlpm.t, _xlfn.TEXTSPLIT(CX377, , "; "), _xlpm.n, A377, _xlpm.in, _xlfn.XMATCH(_xlpm.n, $A$3:$A$10002), _xlpm.i, _xlfn.VSTACK(_xlpm.in, _xlfn.XMATCH(_xlpm.t, $A$3:$A$1002)), _xlpm.ds, _xlfn.CHOOSEROWS(_xlpm.d, _xlpm.i), _xlpm.dnn, _xlfn.DROP(_xlpm.ds, , 1), _xlpm.mx, _xlfn.BYCOL(_xlpm.dnn, _xlfn.LAMBDA(_xlpm.r, MAX(_xlpm.r))), SUM(_xlpm.mx))</f>
        <v>9275</v>
      </c>
    </row>
    <row r="378" spans="1:103" ht="19.95" customHeight="1">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s="49" t="s">
        <v>1515</v>
      </c>
      <c r="CY378" cm="1">
        <f t="array" ref="CY378">_xlfn.LET(_xlpm.d, $A$3:$CW$1002, _xlpm.t, _xlfn.TEXTSPLIT(CX378, , "; "), _xlpm.n, A378, _xlpm.in, _xlfn.XMATCH(_xlpm.n, $A$3:$A$10002), _xlpm.i, _xlfn.VSTACK(_xlpm.in, _xlfn.XMATCH(_xlpm.t, $A$3:$A$1002)), _xlpm.ds, _xlfn.CHOOSEROWS(_xlpm.d, _xlpm.i), _xlpm.dnn, _xlfn.DROP(_xlpm.ds, , 1), _xlpm.mx, _xlfn.BYCOL(_xlpm.dnn, _xlfn.LAMBDA(_xlpm.r, MAX(_xlpm.r))), SUM(_xlpm.mx))</f>
        <v>9145</v>
      </c>
    </row>
    <row r="379" spans="1:103" ht="19.95" customHeight="1">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s="49" t="s">
        <v>1516</v>
      </c>
      <c r="CY379" cm="1">
        <f t="array" ref="CY379">_xlfn.LET(_xlpm.d, $A$3:$CW$1002, _xlpm.t, _xlfn.TEXTSPLIT(CX379, , "; "), _xlpm.n, A379, _xlpm.in, _xlfn.XMATCH(_xlpm.n, $A$3:$A$10002), _xlpm.i, _xlfn.VSTACK(_xlpm.in, _xlfn.XMATCH(_xlpm.t, $A$3:$A$1002)), _xlpm.ds, _xlfn.CHOOSEROWS(_xlpm.d, _xlpm.i), _xlpm.dnn, _xlfn.DROP(_xlpm.ds, , 1), _xlpm.mx, _xlfn.BYCOL(_xlpm.dnn, _xlfn.LAMBDA(_xlpm.r, MAX(_xlpm.r))), SUM(_xlpm.mx))</f>
        <v>9296</v>
      </c>
    </row>
    <row r="380" spans="1:103" ht="19.95" customHeight="1">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s="49" t="s">
        <v>1517</v>
      </c>
      <c r="CY380" cm="1">
        <f t="array" ref="CY380">_xlfn.LET(_xlpm.d, $A$3:$CW$1002, _xlpm.t, _xlfn.TEXTSPLIT(CX380, , "; "), _xlpm.n, A380, _xlpm.in, _xlfn.XMATCH(_xlpm.n, $A$3:$A$10002), _xlpm.i, _xlfn.VSTACK(_xlpm.in, _xlfn.XMATCH(_xlpm.t, $A$3:$A$1002)), _xlpm.ds, _xlfn.CHOOSEROWS(_xlpm.d, _xlpm.i), _xlpm.dnn, _xlfn.DROP(_xlpm.ds, , 1), _xlpm.mx, _xlfn.BYCOL(_xlpm.dnn, _xlfn.LAMBDA(_xlpm.r, MAX(_xlpm.r))), SUM(_xlpm.mx))</f>
        <v>9098</v>
      </c>
    </row>
    <row r="381" spans="1:103" ht="19.95" customHeight="1">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s="49" t="s">
        <v>1518</v>
      </c>
      <c r="CY381" cm="1">
        <f t="array" ref="CY381">_xlfn.LET(_xlpm.d, $A$3:$CW$1002, _xlpm.t, _xlfn.TEXTSPLIT(CX381, , "; "), _xlpm.n, A381, _xlpm.in, _xlfn.XMATCH(_xlpm.n, $A$3:$A$10002), _xlpm.i, _xlfn.VSTACK(_xlpm.in, _xlfn.XMATCH(_xlpm.t, $A$3:$A$1002)), _xlpm.ds, _xlfn.CHOOSEROWS(_xlpm.d, _xlpm.i), _xlpm.dnn, _xlfn.DROP(_xlpm.ds, , 1), _xlpm.mx, _xlfn.BYCOL(_xlpm.dnn, _xlfn.LAMBDA(_xlpm.r, MAX(_xlpm.r))), SUM(_xlpm.mx))</f>
        <v>9233</v>
      </c>
    </row>
    <row r="382" spans="1:103" ht="19.95" customHeight="1">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s="49" t="s">
        <v>1519</v>
      </c>
      <c r="CY382" cm="1">
        <f t="array" ref="CY382">_xlfn.LET(_xlpm.d, $A$3:$CW$1002, _xlpm.t, _xlfn.TEXTSPLIT(CX382, , "; "), _xlpm.n, A382, _xlpm.in, _xlfn.XMATCH(_xlpm.n, $A$3:$A$10002), _xlpm.i, _xlfn.VSTACK(_xlpm.in, _xlfn.XMATCH(_xlpm.t, $A$3:$A$1002)), _xlpm.ds, _xlfn.CHOOSEROWS(_xlpm.d, _xlpm.i), _xlpm.dnn, _xlfn.DROP(_xlpm.ds, , 1), _xlpm.mx, _xlfn.BYCOL(_xlpm.dnn, _xlfn.LAMBDA(_xlpm.r, MAX(_xlpm.r))), SUM(_xlpm.mx))</f>
        <v>9127</v>
      </c>
    </row>
    <row r="383" spans="1:103" ht="19.95" customHeight="1">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s="49" t="s">
        <v>1520</v>
      </c>
      <c r="CY383" cm="1">
        <f t="array" ref="CY383">_xlfn.LET(_xlpm.d, $A$3:$CW$1002, _xlpm.t, _xlfn.TEXTSPLIT(CX383, , "; "), _xlpm.n, A383, _xlpm.in, _xlfn.XMATCH(_xlpm.n, $A$3:$A$10002), _xlpm.i, _xlfn.VSTACK(_xlpm.in, _xlfn.XMATCH(_xlpm.t, $A$3:$A$1002)), _xlpm.ds, _xlfn.CHOOSEROWS(_xlpm.d, _xlpm.i), _xlpm.dnn, _xlfn.DROP(_xlpm.ds, , 1), _xlpm.mx, _xlfn.BYCOL(_xlpm.dnn, _xlfn.LAMBDA(_xlpm.r, MAX(_xlpm.r))), SUM(_xlpm.mx))</f>
        <v>9202</v>
      </c>
    </row>
    <row r="384" spans="1:103" ht="19.95" customHeight="1">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s="49" t="s">
        <v>1521</v>
      </c>
      <c r="CY384" cm="1">
        <f t="array" ref="CY384">_xlfn.LET(_xlpm.d, $A$3:$CW$1002, _xlpm.t, _xlfn.TEXTSPLIT(CX384, , "; "), _xlpm.n, A384, _xlpm.in, _xlfn.XMATCH(_xlpm.n, $A$3:$A$10002), _xlpm.i, _xlfn.VSTACK(_xlpm.in, _xlfn.XMATCH(_xlpm.t, $A$3:$A$1002)), _xlpm.ds, _xlfn.CHOOSEROWS(_xlpm.d, _xlpm.i), _xlpm.dnn, _xlfn.DROP(_xlpm.ds, , 1), _xlpm.mx, _xlfn.BYCOL(_xlpm.dnn, _xlfn.LAMBDA(_xlpm.r, MAX(_xlpm.r))), SUM(_xlpm.mx))</f>
        <v>9162</v>
      </c>
    </row>
    <row r="385" spans="1:103" ht="19.95" customHeight="1">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s="49" t="s">
        <v>1522</v>
      </c>
      <c r="CY385" cm="1">
        <f t="array" ref="CY385">_xlfn.LET(_xlpm.d, $A$3:$CW$1002, _xlpm.t, _xlfn.TEXTSPLIT(CX385, , "; "), _xlpm.n, A385, _xlpm.in, _xlfn.XMATCH(_xlpm.n, $A$3:$A$10002), _xlpm.i, _xlfn.VSTACK(_xlpm.in, _xlfn.XMATCH(_xlpm.t, $A$3:$A$1002)), _xlpm.ds, _xlfn.CHOOSEROWS(_xlpm.d, _xlpm.i), _xlpm.dnn, _xlfn.DROP(_xlpm.ds, , 1), _xlpm.mx, _xlfn.BYCOL(_xlpm.dnn, _xlfn.LAMBDA(_xlpm.r, MAX(_xlpm.r))), SUM(_xlpm.mx))</f>
        <v>9234</v>
      </c>
    </row>
    <row r="386" spans="1:103" ht="19.95" customHeight="1">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s="49" t="s">
        <v>1523</v>
      </c>
      <c r="CY386" cm="1">
        <f t="array" ref="CY386">_xlfn.LET(_xlpm.d, $A$3:$CW$1002, _xlpm.t, _xlfn.TEXTSPLIT(CX386, , "; "), _xlpm.n, A386, _xlpm.in, _xlfn.XMATCH(_xlpm.n, $A$3:$A$10002), _xlpm.i, _xlfn.VSTACK(_xlpm.in, _xlfn.XMATCH(_xlpm.t, $A$3:$A$1002)), _xlpm.ds, _xlfn.CHOOSEROWS(_xlpm.d, _xlpm.i), _xlpm.dnn, _xlfn.DROP(_xlpm.ds, , 1), _xlpm.mx, _xlfn.BYCOL(_xlpm.dnn, _xlfn.LAMBDA(_xlpm.r, MAX(_xlpm.r))), SUM(_xlpm.mx))</f>
        <v>9283</v>
      </c>
    </row>
    <row r="387" spans="1:103" ht="19.95" customHeight="1">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s="49" t="s">
        <v>1524</v>
      </c>
      <c r="CY387" cm="1">
        <f t="array" ref="CY387">_xlfn.LET(_xlpm.d, $A$3:$CW$1002, _xlpm.t, _xlfn.TEXTSPLIT(CX387, , "; "), _xlpm.n, A387, _xlpm.in, _xlfn.XMATCH(_xlpm.n, $A$3:$A$10002), _xlpm.i, _xlfn.VSTACK(_xlpm.in, _xlfn.XMATCH(_xlpm.t, $A$3:$A$1002)), _xlpm.ds, _xlfn.CHOOSEROWS(_xlpm.d, _xlpm.i), _xlpm.dnn, _xlfn.DROP(_xlpm.ds, , 1), _xlpm.mx, _xlfn.BYCOL(_xlpm.dnn, _xlfn.LAMBDA(_xlpm.r, MAX(_xlpm.r))), SUM(_xlpm.mx))</f>
        <v>9350</v>
      </c>
    </row>
    <row r="388" spans="1:103" ht="19.95" customHeight="1">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s="49" t="s">
        <v>1525</v>
      </c>
      <c r="CY388" cm="1">
        <f t="array" ref="CY388">_xlfn.LET(_xlpm.d, $A$3:$CW$1002, _xlpm.t, _xlfn.TEXTSPLIT(CX388, , "; "), _xlpm.n, A388, _xlpm.in, _xlfn.XMATCH(_xlpm.n, $A$3:$A$10002), _xlpm.i, _xlfn.VSTACK(_xlpm.in, _xlfn.XMATCH(_xlpm.t, $A$3:$A$1002)), _xlpm.ds, _xlfn.CHOOSEROWS(_xlpm.d, _xlpm.i), _xlpm.dnn, _xlfn.DROP(_xlpm.ds, , 1), _xlpm.mx, _xlfn.BYCOL(_xlpm.dnn, _xlfn.LAMBDA(_xlpm.r, MAX(_xlpm.r))), SUM(_xlpm.mx))</f>
        <v>9073</v>
      </c>
    </row>
    <row r="389" spans="1:103" ht="19.95" customHeight="1">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s="49" t="s">
        <v>1526</v>
      </c>
      <c r="CY389" cm="1">
        <f t="array" ref="CY389">_xlfn.LET(_xlpm.d, $A$3:$CW$1002, _xlpm.t, _xlfn.TEXTSPLIT(CX389, , "; "), _xlpm.n, A389, _xlpm.in, _xlfn.XMATCH(_xlpm.n, $A$3:$A$10002), _xlpm.i, _xlfn.VSTACK(_xlpm.in, _xlfn.XMATCH(_xlpm.t, $A$3:$A$1002)), _xlpm.ds, _xlfn.CHOOSEROWS(_xlpm.d, _xlpm.i), _xlpm.dnn, _xlfn.DROP(_xlpm.ds, , 1), _xlpm.mx, _xlfn.BYCOL(_xlpm.dnn, _xlfn.LAMBDA(_xlpm.r, MAX(_xlpm.r))), SUM(_xlpm.mx))</f>
        <v>9231</v>
      </c>
    </row>
    <row r="390" spans="1:103" ht="19.95" customHeight="1">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s="49" t="s">
        <v>1527</v>
      </c>
      <c r="CY390" cm="1">
        <f t="array" ref="CY390">_xlfn.LET(_xlpm.d, $A$3:$CW$1002, _xlpm.t, _xlfn.TEXTSPLIT(CX390, , "; "), _xlpm.n, A390, _xlpm.in, _xlfn.XMATCH(_xlpm.n, $A$3:$A$10002), _xlpm.i, _xlfn.VSTACK(_xlpm.in, _xlfn.XMATCH(_xlpm.t, $A$3:$A$1002)), _xlpm.ds, _xlfn.CHOOSEROWS(_xlpm.d, _xlpm.i), _xlpm.dnn, _xlfn.DROP(_xlpm.ds, , 1), _xlpm.mx, _xlfn.BYCOL(_xlpm.dnn, _xlfn.LAMBDA(_xlpm.r, MAX(_xlpm.r))), SUM(_xlpm.mx))</f>
        <v>9207</v>
      </c>
    </row>
    <row r="391" spans="1:103" ht="19.95" customHeight="1">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s="49" t="s">
        <v>1528</v>
      </c>
      <c r="CY391" cm="1">
        <f t="array" ref="CY391">_xlfn.LET(_xlpm.d, $A$3:$CW$1002, _xlpm.t, _xlfn.TEXTSPLIT(CX391, , "; "), _xlpm.n, A391, _xlpm.in, _xlfn.XMATCH(_xlpm.n, $A$3:$A$10002), _xlpm.i, _xlfn.VSTACK(_xlpm.in, _xlfn.XMATCH(_xlpm.t, $A$3:$A$1002)), _xlpm.ds, _xlfn.CHOOSEROWS(_xlpm.d, _xlpm.i), _xlpm.dnn, _xlfn.DROP(_xlpm.ds, , 1), _xlpm.mx, _xlfn.BYCOL(_xlpm.dnn, _xlfn.LAMBDA(_xlpm.r, MAX(_xlpm.r))), SUM(_xlpm.mx))</f>
        <v>9132</v>
      </c>
    </row>
    <row r="392" spans="1:103" ht="19.95" customHeight="1">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s="49" t="s">
        <v>1529</v>
      </c>
      <c r="CY392" cm="1">
        <f t="array" ref="CY392">_xlfn.LET(_xlpm.d, $A$3:$CW$1002, _xlpm.t, _xlfn.TEXTSPLIT(CX392, , "; "), _xlpm.n, A392, _xlpm.in, _xlfn.XMATCH(_xlpm.n, $A$3:$A$10002), _xlpm.i, _xlfn.VSTACK(_xlpm.in, _xlfn.XMATCH(_xlpm.t, $A$3:$A$1002)), _xlpm.ds, _xlfn.CHOOSEROWS(_xlpm.d, _xlpm.i), _xlpm.dnn, _xlfn.DROP(_xlpm.ds, , 1), _xlpm.mx, _xlfn.BYCOL(_xlpm.dnn, _xlfn.LAMBDA(_xlpm.r, MAX(_xlpm.r))), SUM(_xlpm.mx))</f>
        <v>9254</v>
      </c>
    </row>
    <row r="393" spans="1:103" ht="19.95" customHeight="1">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s="49" t="s">
        <v>1530</v>
      </c>
      <c r="CY393" cm="1">
        <f t="array" ref="CY393">_xlfn.LET(_xlpm.d, $A$3:$CW$1002, _xlpm.t, _xlfn.TEXTSPLIT(CX393, , "; "), _xlpm.n, A393, _xlpm.in, _xlfn.XMATCH(_xlpm.n, $A$3:$A$10002), _xlpm.i, _xlfn.VSTACK(_xlpm.in, _xlfn.XMATCH(_xlpm.t, $A$3:$A$1002)), _xlpm.ds, _xlfn.CHOOSEROWS(_xlpm.d, _xlpm.i), _xlpm.dnn, _xlfn.DROP(_xlpm.ds, , 1), _xlpm.mx, _xlfn.BYCOL(_xlpm.dnn, _xlfn.LAMBDA(_xlpm.r, MAX(_xlpm.r))), SUM(_xlpm.mx))</f>
        <v>9119</v>
      </c>
    </row>
    <row r="394" spans="1:103" ht="19.95" customHeight="1">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s="49" t="s">
        <v>1531</v>
      </c>
      <c r="CY394" cm="1">
        <f t="array" ref="CY394">_xlfn.LET(_xlpm.d, $A$3:$CW$1002, _xlpm.t, _xlfn.TEXTSPLIT(CX394, , "; "), _xlpm.n, A394, _xlpm.in, _xlfn.XMATCH(_xlpm.n, $A$3:$A$10002), _xlpm.i, _xlfn.VSTACK(_xlpm.in, _xlfn.XMATCH(_xlpm.t, $A$3:$A$1002)), _xlpm.ds, _xlfn.CHOOSEROWS(_xlpm.d, _xlpm.i), _xlpm.dnn, _xlfn.DROP(_xlpm.ds, , 1), _xlpm.mx, _xlfn.BYCOL(_xlpm.dnn, _xlfn.LAMBDA(_xlpm.r, MAX(_xlpm.r))), SUM(_xlpm.mx))</f>
        <v>9211</v>
      </c>
    </row>
    <row r="395" spans="1:103" ht="19.95" customHeight="1">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s="49" t="s">
        <v>1532</v>
      </c>
      <c r="CY395" cm="1">
        <f t="array" ref="CY395">_xlfn.LET(_xlpm.d, $A$3:$CW$1002, _xlpm.t, _xlfn.TEXTSPLIT(CX395, , "; "), _xlpm.n, A395, _xlpm.in, _xlfn.XMATCH(_xlpm.n, $A$3:$A$10002), _xlpm.i, _xlfn.VSTACK(_xlpm.in, _xlfn.XMATCH(_xlpm.t, $A$3:$A$1002)), _xlpm.ds, _xlfn.CHOOSEROWS(_xlpm.d, _xlpm.i), _xlpm.dnn, _xlfn.DROP(_xlpm.ds, , 1), _xlpm.mx, _xlfn.BYCOL(_xlpm.dnn, _xlfn.LAMBDA(_xlpm.r, MAX(_xlpm.r))), SUM(_xlpm.mx))</f>
        <v>9238</v>
      </c>
    </row>
    <row r="396" spans="1:103" ht="19.95" customHeight="1">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s="49" t="s">
        <v>1533</v>
      </c>
      <c r="CY396" cm="1">
        <f t="array" ref="CY396">_xlfn.LET(_xlpm.d, $A$3:$CW$1002, _xlpm.t, _xlfn.TEXTSPLIT(CX396, , "; "), _xlpm.n, A396, _xlpm.in, _xlfn.XMATCH(_xlpm.n, $A$3:$A$10002), _xlpm.i, _xlfn.VSTACK(_xlpm.in, _xlfn.XMATCH(_xlpm.t, $A$3:$A$1002)), _xlpm.ds, _xlfn.CHOOSEROWS(_xlpm.d, _xlpm.i), _xlpm.dnn, _xlfn.DROP(_xlpm.ds, , 1), _xlpm.mx, _xlfn.BYCOL(_xlpm.dnn, _xlfn.LAMBDA(_xlpm.r, MAX(_xlpm.r))), SUM(_xlpm.mx))</f>
        <v>9242</v>
      </c>
    </row>
    <row r="397" spans="1:103" ht="19.95" customHeight="1">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s="49" t="s">
        <v>1534</v>
      </c>
      <c r="CY397" cm="1">
        <f t="array" ref="CY397">_xlfn.LET(_xlpm.d, $A$3:$CW$1002, _xlpm.t, _xlfn.TEXTSPLIT(CX397, , "; "), _xlpm.n, A397, _xlpm.in, _xlfn.XMATCH(_xlpm.n, $A$3:$A$10002), _xlpm.i, _xlfn.VSTACK(_xlpm.in, _xlfn.XMATCH(_xlpm.t, $A$3:$A$1002)), _xlpm.ds, _xlfn.CHOOSEROWS(_xlpm.d, _xlpm.i), _xlpm.dnn, _xlfn.DROP(_xlpm.ds, , 1), _xlpm.mx, _xlfn.BYCOL(_xlpm.dnn, _xlfn.LAMBDA(_xlpm.r, MAX(_xlpm.r))), SUM(_xlpm.mx))</f>
        <v>9224</v>
      </c>
    </row>
    <row r="398" spans="1:103" ht="19.95" customHeight="1">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s="49" t="s">
        <v>1535</v>
      </c>
      <c r="CY398" cm="1">
        <f t="array" ref="CY398">_xlfn.LET(_xlpm.d, $A$3:$CW$1002, _xlpm.t, _xlfn.TEXTSPLIT(CX398, , "; "), _xlpm.n, A398, _xlpm.in, _xlfn.XMATCH(_xlpm.n, $A$3:$A$10002), _xlpm.i, _xlfn.VSTACK(_xlpm.in, _xlfn.XMATCH(_xlpm.t, $A$3:$A$1002)), _xlpm.ds, _xlfn.CHOOSEROWS(_xlpm.d, _xlpm.i), _xlpm.dnn, _xlfn.DROP(_xlpm.ds, , 1), _xlpm.mx, _xlfn.BYCOL(_xlpm.dnn, _xlfn.LAMBDA(_xlpm.r, MAX(_xlpm.r))), SUM(_xlpm.mx))</f>
        <v>9212</v>
      </c>
    </row>
    <row r="399" spans="1:103" ht="19.95" customHeight="1">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s="49" t="s">
        <v>1536</v>
      </c>
      <c r="CY399" cm="1">
        <f t="array" ref="CY399">_xlfn.LET(_xlpm.d, $A$3:$CW$1002, _xlpm.t, _xlfn.TEXTSPLIT(CX399, , "; "), _xlpm.n, A399, _xlpm.in, _xlfn.XMATCH(_xlpm.n, $A$3:$A$10002), _xlpm.i, _xlfn.VSTACK(_xlpm.in, _xlfn.XMATCH(_xlpm.t, $A$3:$A$1002)), _xlpm.ds, _xlfn.CHOOSEROWS(_xlpm.d, _xlpm.i), _xlpm.dnn, _xlfn.DROP(_xlpm.ds, , 1), _xlpm.mx, _xlfn.BYCOL(_xlpm.dnn, _xlfn.LAMBDA(_xlpm.r, MAX(_xlpm.r))), SUM(_xlpm.mx))</f>
        <v>9360</v>
      </c>
    </row>
    <row r="400" spans="1:103" ht="19.95" customHeight="1">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s="49" t="s">
        <v>1537</v>
      </c>
      <c r="CY400" cm="1">
        <f t="array" ref="CY400">_xlfn.LET(_xlpm.d, $A$3:$CW$1002, _xlpm.t, _xlfn.TEXTSPLIT(CX400, , "; "), _xlpm.n, A400, _xlpm.in, _xlfn.XMATCH(_xlpm.n, $A$3:$A$10002), _xlpm.i, _xlfn.VSTACK(_xlpm.in, _xlfn.XMATCH(_xlpm.t, $A$3:$A$1002)), _xlpm.ds, _xlfn.CHOOSEROWS(_xlpm.d, _xlpm.i), _xlpm.dnn, _xlfn.DROP(_xlpm.ds, , 1), _xlpm.mx, _xlfn.BYCOL(_xlpm.dnn, _xlfn.LAMBDA(_xlpm.r, MAX(_xlpm.r))), SUM(_xlpm.mx))</f>
        <v>9255</v>
      </c>
    </row>
    <row r="401" spans="1:103" ht="19.95" customHeight="1">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s="49" t="s">
        <v>1538</v>
      </c>
      <c r="CY401" cm="1">
        <f t="array" ref="CY401">_xlfn.LET(_xlpm.d, $A$3:$CW$1002, _xlpm.t, _xlfn.TEXTSPLIT(CX401, , "; "), _xlpm.n, A401, _xlpm.in, _xlfn.XMATCH(_xlpm.n, $A$3:$A$10002), _xlpm.i, _xlfn.VSTACK(_xlpm.in, _xlfn.XMATCH(_xlpm.t, $A$3:$A$1002)), _xlpm.ds, _xlfn.CHOOSEROWS(_xlpm.d, _xlpm.i), _xlpm.dnn, _xlfn.DROP(_xlpm.ds, , 1), _xlpm.mx, _xlfn.BYCOL(_xlpm.dnn, _xlfn.LAMBDA(_xlpm.r, MAX(_xlpm.r))), SUM(_xlpm.mx))</f>
        <v>9183</v>
      </c>
    </row>
    <row r="402" spans="1:103" ht="19.95" customHeight="1">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s="49" t="s">
        <v>1539</v>
      </c>
      <c r="CY402" cm="1">
        <f t="array" ref="CY402">_xlfn.LET(_xlpm.d, $A$3:$CW$1002, _xlpm.t, _xlfn.TEXTSPLIT(CX402, , "; "), _xlpm.n, A402, _xlpm.in, _xlfn.XMATCH(_xlpm.n, $A$3:$A$10002), _xlpm.i, _xlfn.VSTACK(_xlpm.in, _xlfn.XMATCH(_xlpm.t, $A$3:$A$1002)), _xlpm.ds, _xlfn.CHOOSEROWS(_xlpm.d, _xlpm.i), _xlpm.dnn, _xlfn.DROP(_xlpm.ds, , 1), _xlpm.mx, _xlfn.BYCOL(_xlpm.dnn, _xlfn.LAMBDA(_xlpm.r, MAX(_xlpm.r))), SUM(_xlpm.mx))</f>
        <v>9120</v>
      </c>
    </row>
    <row r="403" spans="1:103" ht="19.95" customHeight="1">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s="49" t="s">
        <v>1540</v>
      </c>
      <c r="CY403" cm="1">
        <f t="array" ref="CY403">_xlfn.LET(_xlpm.d, $A$3:$CW$1002, _xlpm.t, _xlfn.TEXTSPLIT(CX403, , "; "), _xlpm.n, A403, _xlpm.in, _xlfn.XMATCH(_xlpm.n, $A$3:$A$10002), _xlpm.i, _xlfn.VSTACK(_xlpm.in, _xlfn.XMATCH(_xlpm.t, $A$3:$A$1002)), _xlpm.ds, _xlfn.CHOOSEROWS(_xlpm.d, _xlpm.i), _xlpm.dnn, _xlfn.DROP(_xlpm.ds, , 1), _xlpm.mx, _xlfn.BYCOL(_xlpm.dnn, _xlfn.LAMBDA(_xlpm.r, MAX(_xlpm.r))), SUM(_xlpm.mx))</f>
        <v>9167</v>
      </c>
    </row>
    <row r="404" spans="1:103" ht="19.95" customHeight="1">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s="49" t="s">
        <v>1541</v>
      </c>
      <c r="CY404" cm="1">
        <f t="array" ref="CY404">_xlfn.LET(_xlpm.d, $A$3:$CW$1002, _xlpm.t, _xlfn.TEXTSPLIT(CX404, , "; "), _xlpm.n, A404, _xlpm.in, _xlfn.XMATCH(_xlpm.n, $A$3:$A$10002), _xlpm.i, _xlfn.VSTACK(_xlpm.in, _xlfn.XMATCH(_xlpm.t, $A$3:$A$1002)), _xlpm.ds, _xlfn.CHOOSEROWS(_xlpm.d, _xlpm.i), _xlpm.dnn, _xlfn.DROP(_xlpm.ds, , 1), _xlpm.mx, _xlfn.BYCOL(_xlpm.dnn, _xlfn.LAMBDA(_xlpm.r, MAX(_xlpm.r))), SUM(_xlpm.mx))</f>
        <v>9309</v>
      </c>
    </row>
    <row r="405" spans="1:103" ht="19.95" customHeight="1">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s="49" t="s">
        <v>1542</v>
      </c>
      <c r="CY405" cm="1">
        <f t="array" ref="CY405">_xlfn.LET(_xlpm.d, $A$3:$CW$1002, _xlpm.t, _xlfn.TEXTSPLIT(CX405, , "; "), _xlpm.n, A405, _xlpm.in, _xlfn.XMATCH(_xlpm.n, $A$3:$A$10002), _xlpm.i, _xlfn.VSTACK(_xlpm.in, _xlfn.XMATCH(_xlpm.t, $A$3:$A$1002)), _xlpm.ds, _xlfn.CHOOSEROWS(_xlpm.d, _xlpm.i), _xlpm.dnn, _xlfn.DROP(_xlpm.ds, , 1), _xlpm.mx, _xlfn.BYCOL(_xlpm.dnn, _xlfn.LAMBDA(_xlpm.r, MAX(_xlpm.r))), SUM(_xlpm.mx))</f>
        <v>9189</v>
      </c>
    </row>
    <row r="406" spans="1:103" ht="19.95" customHeight="1">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s="49" t="s">
        <v>1543</v>
      </c>
      <c r="CY406" cm="1">
        <f t="array" ref="CY406">_xlfn.LET(_xlpm.d, $A$3:$CW$1002, _xlpm.t, _xlfn.TEXTSPLIT(CX406, , "; "), _xlpm.n, A406, _xlpm.in, _xlfn.XMATCH(_xlpm.n, $A$3:$A$10002), _xlpm.i, _xlfn.VSTACK(_xlpm.in, _xlfn.XMATCH(_xlpm.t, $A$3:$A$1002)), _xlpm.ds, _xlfn.CHOOSEROWS(_xlpm.d, _xlpm.i), _xlpm.dnn, _xlfn.DROP(_xlpm.ds, , 1), _xlpm.mx, _xlfn.BYCOL(_xlpm.dnn, _xlfn.LAMBDA(_xlpm.r, MAX(_xlpm.r))), SUM(_xlpm.mx))</f>
        <v>9346</v>
      </c>
    </row>
    <row r="407" spans="1:103" ht="19.95" customHeight="1">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s="49" t="s">
        <v>1544</v>
      </c>
      <c r="CY407" cm="1">
        <f t="array" ref="CY407">_xlfn.LET(_xlpm.d, $A$3:$CW$1002, _xlpm.t, _xlfn.TEXTSPLIT(CX407, , "; "), _xlpm.n, A407, _xlpm.in, _xlfn.XMATCH(_xlpm.n, $A$3:$A$10002), _xlpm.i, _xlfn.VSTACK(_xlpm.in, _xlfn.XMATCH(_xlpm.t, $A$3:$A$1002)), _xlpm.ds, _xlfn.CHOOSEROWS(_xlpm.d, _xlpm.i), _xlpm.dnn, _xlfn.DROP(_xlpm.ds, , 1), _xlpm.mx, _xlfn.BYCOL(_xlpm.dnn, _xlfn.LAMBDA(_xlpm.r, MAX(_xlpm.r))), SUM(_xlpm.mx))</f>
        <v>9129</v>
      </c>
    </row>
    <row r="408" spans="1:103" ht="19.95" customHeight="1">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s="49" t="s">
        <v>1545</v>
      </c>
      <c r="CY408" cm="1">
        <f t="array" ref="CY408">_xlfn.LET(_xlpm.d, $A$3:$CW$1002, _xlpm.t, _xlfn.TEXTSPLIT(CX408, , "; "), _xlpm.n, A408, _xlpm.in, _xlfn.XMATCH(_xlpm.n, $A$3:$A$10002), _xlpm.i, _xlfn.VSTACK(_xlpm.in, _xlfn.XMATCH(_xlpm.t, $A$3:$A$1002)), _xlpm.ds, _xlfn.CHOOSEROWS(_xlpm.d, _xlpm.i), _xlpm.dnn, _xlfn.DROP(_xlpm.ds, , 1), _xlpm.mx, _xlfn.BYCOL(_xlpm.dnn, _xlfn.LAMBDA(_xlpm.r, MAX(_xlpm.r))), SUM(_xlpm.mx))</f>
        <v>9127</v>
      </c>
    </row>
    <row r="409" spans="1:103" ht="19.95" customHeight="1">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s="49" t="s">
        <v>1546</v>
      </c>
      <c r="CY409" cm="1">
        <f t="array" ref="CY409">_xlfn.LET(_xlpm.d, $A$3:$CW$1002, _xlpm.t, _xlfn.TEXTSPLIT(CX409, , "; "), _xlpm.n, A409, _xlpm.in, _xlfn.XMATCH(_xlpm.n, $A$3:$A$10002), _xlpm.i, _xlfn.VSTACK(_xlpm.in, _xlfn.XMATCH(_xlpm.t, $A$3:$A$1002)), _xlpm.ds, _xlfn.CHOOSEROWS(_xlpm.d, _xlpm.i), _xlpm.dnn, _xlfn.DROP(_xlpm.ds, , 1), _xlpm.mx, _xlfn.BYCOL(_xlpm.dnn, _xlfn.LAMBDA(_xlpm.r, MAX(_xlpm.r))), SUM(_xlpm.mx))</f>
        <v>9127</v>
      </c>
    </row>
    <row r="410" spans="1:103" ht="19.95" customHeight="1">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s="49" t="s">
        <v>1547</v>
      </c>
      <c r="CY410" cm="1">
        <f t="array" ref="CY410">_xlfn.LET(_xlpm.d, $A$3:$CW$1002, _xlpm.t, _xlfn.TEXTSPLIT(CX410, , "; "), _xlpm.n, A410, _xlpm.in, _xlfn.XMATCH(_xlpm.n, $A$3:$A$10002), _xlpm.i, _xlfn.VSTACK(_xlpm.in, _xlfn.XMATCH(_xlpm.t, $A$3:$A$1002)), _xlpm.ds, _xlfn.CHOOSEROWS(_xlpm.d, _xlpm.i), _xlpm.dnn, _xlfn.DROP(_xlpm.ds, , 1), _xlpm.mx, _xlfn.BYCOL(_xlpm.dnn, _xlfn.LAMBDA(_xlpm.r, MAX(_xlpm.r))), SUM(_xlpm.mx))</f>
        <v>9238</v>
      </c>
    </row>
    <row r="411" spans="1:103" ht="19.95" customHeight="1">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s="49" t="s">
        <v>1548</v>
      </c>
      <c r="CY411" cm="1">
        <f t="array" ref="CY411">_xlfn.LET(_xlpm.d, $A$3:$CW$1002, _xlpm.t, _xlfn.TEXTSPLIT(CX411, , "; "), _xlpm.n, A411, _xlpm.in, _xlfn.XMATCH(_xlpm.n, $A$3:$A$10002), _xlpm.i, _xlfn.VSTACK(_xlpm.in, _xlfn.XMATCH(_xlpm.t, $A$3:$A$1002)), _xlpm.ds, _xlfn.CHOOSEROWS(_xlpm.d, _xlpm.i), _xlpm.dnn, _xlfn.DROP(_xlpm.ds, , 1), _xlpm.mx, _xlfn.BYCOL(_xlpm.dnn, _xlfn.LAMBDA(_xlpm.r, MAX(_xlpm.r))), SUM(_xlpm.mx))</f>
        <v>9196</v>
      </c>
    </row>
    <row r="412" spans="1:103" ht="19.95" customHeight="1">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s="49" t="s">
        <v>1549</v>
      </c>
      <c r="CY412" cm="1">
        <f t="array" ref="CY412">_xlfn.LET(_xlpm.d, $A$3:$CW$1002, _xlpm.t, _xlfn.TEXTSPLIT(CX412, , "; "), _xlpm.n, A412, _xlpm.in, _xlfn.XMATCH(_xlpm.n, $A$3:$A$10002), _xlpm.i, _xlfn.VSTACK(_xlpm.in, _xlfn.XMATCH(_xlpm.t, $A$3:$A$1002)), _xlpm.ds, _xlfn.CHOOSEROWS(_xlpm.d, _xlpm.i), _xlpm.dnn, _xlfn.DROP(_xlpm.ds, , 1), _xlpm.mx, _xlfn.BYCOL(_xlpm.dnn, _xlfn.LAMBDA(_xlpm.r, MAX(_xlpm.r))), SUM(_xlpm.mx))</f>
        <v>9137</v>
      </c>
    </row>
    <row r="413" spans="1:103" ht="19.95" customHeight="1">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s="49" t="s">
        <v>1550</v>
      </c>
      <c r="CY413" cm="1">
        <f t="array" ref="CY413">_xlfn.LET(_xlpm.d, $A$3:$CW$1002, _xlpm.t, _xlfn.TEXTSPLIT(CX413, , "; "), _xlpm.n, A413, _xlpm.in, _xlfn.XMATCH(_xlpm.n, $A$3:$A$10002), _xlpm.i, _xlfn.VSTACK(_xlpm.in, _xlfn.XMATCH(_xlpm.t, $A$3:$A$1002)), _xlpm.ds, _xlfn.CHOOSEROWS(_xlpm.d, _xlpm.i), _xlpm.dnn, _xlfn.DROP(_xlpm.ds, , 1), _xlpm.mx, _xlfn.BYCOL(_xlpm.dnn, _xlfn.LAMBDA(_xlpm.r, MAX(_xlpm.r))), SUM(_xlpm.mx))</f>
        <v>9287</v>
      </c>
    </row>
    <row r="414" spans="1:103" ht="19.95" customHeight="1">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s="49" t="s">
        <v>1551</v>
      </c>
      <c r="CY414" cm="1">
        <f t="array" ref="CY414">_xlfn.LET(_xlpm.d, $A$3:$CW$1002, _xlpm.t, _xlfn.TEXTSPLIT(CX414, , "; "), _xlpm.n, A414, _xlpm.in, _xlfn.XMATCH(_xlpm.n, $A$3:$A$10002), _xlpm.i, _xlfn.VSTACK(_xlpm.in, _xlfn.XMATCH(_xlpm.t, $A$3:$A$1002)), _xlpm.ds, _xlfn.CHOOSEROWS(_xlpm.d, _xlpm.i), _xlpm.dnn, _xlfn.DROP(_xlpm.ds, , 1), _xlpm.mx, _xlfn.BYCOL(_xlpm.dnn, _xlfn.LAMBDA(_xlpm.r, MAX(_xlpm.r))), SUM(_xlpm.mx))</f>
        <v>9292</v>
      </c>
    </row>
    <row r="415" spans="1:103" ht="19.95" customHeight="1">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s="49" t="s">
        <v>1552</v>
      </c>
      <c r="CY415" cm="1">
        <f t="array" ref="CY415">_xlfn.LET(_xlpm.d, $A$3:$CW$1002, _xlpm.t, _xlfn.TEXTSPLIT(CX415, , "; "), _xlpm.n, A415, _xlpm.in, _xlfn.XMATCH(_xlpm.n, $A$3:$A$10002), _xlpm.i, _xlfn.VSTACK(_xlpm.in, _xlfn.XMATCH(_xlpm.t, $A$3:$A$1002)), _xlpm.ds, _xlfn.CHOOSEROWS(_xlpm.d, _xlpm.i), _xlpm.dnn, _xlfn.DROP(_xlpm.ds, , 1), _xlpm.mx, _xlfn.BYCOL(_xlpm.dnn, _xlfn.LAMBDA(_xlpm.r, MAX(_xlpm.r))), SUM(_xlpm.mx))</f>
        <v>9268</v>
      </c>
    </row>
    <row r="416" spans="1:103" ht="19.95" customHeight="1">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s="49" t="s">
        <v>1553</v>
      </c>
      <c r="CY416" cm="1">
        <f t="array" ref="CY416">_xlfn.LET(_xlpm.d, $A$3:$CW$1002, _xlpm.t, _xlfn.TEXTSPLIT(CX416, , "; "), _xlpm.n, A416, _xlpm.in, _xlfn.XMATCH(_xlpm.n, $A$3:$A$10002), _xlpm.i, _xlfn.VSTACK(_xlpm.in, _xlfn.XMATCH(_xlpm.t, $A$3:$A$1002)), _xlpm.ds, _xlfn.CHOOSEROWS(_xlpm.d, _xlpm.i), _xlpm.dnn, _xlfn.DROP(_xlpm.ds, , 1), _xlpm.mx, _xlfn.BYCOL(_xlpm.dnn, _xlfn.LAMBDA(_xlpm.r, MAX(_xlpm.r))), SUM(_xlpm.mx))</f>
        <v>9145</v>
      </c>
    </row>
    <row r="417" spans="1:103" ht="19.95" customHeight="1">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s="49" t="s">
        <v>1554</v>
      </c>
      <c r="CY417" cm="1">
        <f t="array" ref="CY417">_xlfn.LET(_xlpm.d, $A$3:$CW$1002, _xlpm.t, _xlfn.TEXTSPLIT(CX417, , "; "), _xlpm.n, A417, _xlpm.in, _xlfn.XMATCH(_xlpm.n, $A$3:$A$10002), _xlpm.i, _xlfn.VSTACK(_xlpm.in, _xlfn.XMATCH(_xlpm.t, $A$3:$A$1002)), _xlpm.ds, _xlfn.CHOOSEROWS(_xlpm.d, _xlpm.i), _xlpm.dnn, _xlfn.DROP(_xlpm.ds, , 1), _xlpm.mx, _xlfn.BYCOL(_xlpm.dnn, _xlfn.LAMBDA(_xlpm.r, MAX(_xlpm.r))), SUM(_xlpm.mx))</f>
        <v>9256</v>
      </c>
    </row>
    <row r="418" spans="1:103" ht="19.95" customHeight="1">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s="49" t="s">
        <v>1555</v>
      </c>
      <c r="CY418" cm="1">
        <f t="array" ref="CY418">_xlfn.LET(_xlpm.d, $A$3:$CW$1002, _xlpm.t, _xlfn.TEXTSPLIT(CX418, , "; "), _xlpm.n, A418, _xlpm.in, _xlfn.XMATCH(_xlpm.n, $A$3:$A$10002), _xlpm.i, _xlfn.VSTACK(_xlpm.in, _xlfn.XMATCH(_xlpm.t, $A$3:$A$1002)), _xlpm.ds, _xlfn.CHOOSEROWS(_xlpm.d, _xlpm.i), _xlpm.dnn, _xlfn.DROP(_xlpm.ds, , 1), _xlpm.mx, _xlfn.BYCOL(_xlpm.dnn, _xlfn.LAMBDA(_xlpm.r, MAX(_xlpm.r))), SUM(_xlpm.mx))</f>
        <v>9236</v>
      </c>
    </row>
    <row r="419" spans="1:103" ht="19.95" customHeight="1">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s="49" t="s">
        <v>1556</v>
      </c>
      <c r="CY419" cm="1">
        <f t="array" ref="CY419">_xlfn.LET(_xlpm.d, $A$3:$CW$1002, _xlpm.t, _xlfn.TEXTSPLIT(CX419, , "; "), _xlpm.n, A419, _xlpm.in, _xlfn.XMATCH(_xlpm.n, $A$3:$A$10002), _xlpm.i, _xlfn.VSTACK(_xlpm.in, _xlfn.XMATCH(_xlpm.t, $A$3:$A$1002)), _xlpm.ds, _xlfn.CHOOSEROWS(_xlpm.d, _xlpm.i), _xlpm.dnn, _xlfn.DROP(_xlpm.ds, , 1), _xlpm.mx, _xlfn.BYCOL(_xlpm.dnn, _xlfn.LAMBDA(_xlpm.r, MAX(_xlpm.r))), SUM(_xlpm.mx))</f>
        <v>9125</v>
      </c>
    </row>
    <row r="420" spans="1:103" ht="19.95" customHeight="1">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s="49" t="s">
        <v>1557</v>
      </c>
      <c r="CY420" cm="1">
        <f t="array" ref="CY420">_xlfn.LET(_xlpm.d, $A$3:$CW$1002, _xlpm.t, _xlfn.TEXTSPLIT(CX420, , "; "), _xlpm.n, A420, _xlpm.in, _xlfn.XMATCH(_xlpm.n, $A$3:$A$10002), _xlpm.i, _xlfn.VSTACK(_xlpm.in, _xlfn.XMATCH(_xlpm.t, $A$3:$A$1002)), _xlpm.ds, _xlfn.CHOOSEROWS(_xlpm.d, _xlpm.i), _xlpm.dnn, _xlfn.DROP(_xlpm.ds, , 1), _xlpm.mx, _xlfn.BYCOL(_xlpm.dnn, _xlfn.LAMBDA(_xlpm.r, MAX(_xlpm.r))), SUM(_xlpm.mx))</f>
        <v>9333</v>
      </c>
    </row>
    <row r="421" spans="1:103" ht="19.95" customHeight="1">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s="49" t="s">
        <v>1558</v>
      </c>
      <c r="CY421" cm="1">
        <f t="array" ref="CY421">_xlfn.LET(_xlpm.d, $A$3:$CW$1002, _xlpm.t, _xlfn.TEXTSPLIT(CX421, , "; "), _xlpm.n, A421, _xlpm.in, _xlfn.XMATCH(_xlpm.n, $A$3:$A$10002), _xlpm.i, _xlfn.VSTACK(_xlpm.in, _xlfn.XMATCH(_xlpm.t, $A$3:$A$1002)), _xlpm.ds, _xlfn.CHOOSEROWS(_xlpm.d, _xlpm.i), _xlpm.dnn, _xlfn.DROP(_xlpm.ds, , 1), _xlpm.mx, _xlfn.BYCOL(_xlpm.dnn, _xlfn.LAMBDA(_xlpm.r, MAX(_xlpm.r))), SUM(_xlpm.mx))</f>
        <v>9195</v>
      </c>
    </row>
    <row r="422" spans="1:103" ht="19.95" customHeight="1">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s="49" t="s">
        <v>1559</v>
      </c>
      <c r="CY422" cm="1">
        <f t="array" ref="CY422">_xlfn.LET(_xlpm.d, $A$3:$CW$1002, _xlpm.t, _xlfn.TEXTSPLIT(CX422, , "; "), _xlpm.n, A422, _xlpm.in, _xlfn.XMATCH(_xlpm.n, $A$3:$A$10002), _xlpm.i, _xlfn.VSTACK(_xlpm.in, _xlfn.XMATCH(_xlpm.t, $A$3:$A$1002)), _xlpm.ds, _xlfn.CHOOSEROWS(_xlpm.d, _xlpm.i), _xlpm.dnn, _xlfn.DROP(_xlpm.ds, , 1), _xlpm.mx, _xlfn.BYCOL(_xlpm.dnn, _xlfn.LAMBDA(_xlpm.r, MAX(_xlpm.r))), SUM(_xlpm.mx))</f>
        <v>9266</v>
      </c>
    </row>
    <row r="423" spans="1:103" ht="19.95" customHeight="1">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s="49" t="s">
        <v>1560</v>
      </c>
      <c r="CY423" cm="1">
        <f t="array" ref="CY423">_xlfn.LET(_xlpm.d, $A$3:$CW$1002, _xlpm.t, _xlfn.TEXTSPLIT(CX423, , "; "), _xlpm.n, A423, _xlpm.in, _xlfn.XMATCH(_xlpm.n, $A$3:$A$10002), _xlpm.i, _xlfn.VSTACK(_xlpm.in, _xlfn.XMATCH(_xlpm.t, $A$3:$A$1002)), _xlpm.ds, _xlfn.CHOOSEROWS(_xlpm.d, _xlpm.i), _xlpm.dnn, _xlfn.DROP(_xlpm.ds, , 1), _xlpm.mx, _xlfn.BYCOL(_xlpm.dnn, _xlfn.LAMBDA(_xlpm.r, MAX(_xlpm.r))), SUM(_xlpm.mx))</f>
        <v>9182</v>
      </c>
    </row>
    <row r="424" spans="1:103" ht="19.95" customHeight="1">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s="49" t="s">
        <v>1561</v>
      </c>
      <c r="CY424" cm="1">
        <f t="array" ref="CY424">_xlfn.LET(_xlpm.d, $A$3:$CW$1002, _xlpm.t, _xlfn.TEXTSPLIT(CX424, , "; "), _xlpm.n, A424, _xlpm.in, _xlfn.XMATCH(_xlpm.n, $A$3:$A$10002), _xlpm.i, _xlfn.VSTACK(_xlpm.in, _xlfn.XMATCH(_xlpm.t, $A$3:$A$1002)), _xlpm.ds, _xlfn.CHOOSEROWS(_xlpm.d, _xlpm.i), _xlpm.dnn, _xlfn.DROP(_xlpm.ds, , 1), _xlpm.mx, _xlfn.BYCOL(_xlpm.dnn, _xlfn.LAMBDA(_xlpm.r, MAX(_xlpm.r))), SUM(_xlpm.mx))</f>
        <v>9197</v>
      </c>
    </row>
    <row r="425" spans="1:103" ht="19.95" customHeight="1">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s="49" t="s">
        <v>1562</v>
      </c>
      <c r="CY425" cm="1">
        <f t="array" ref="CY425">_xlfn.LET(_xlpm.d, $A$3:$CW$1002, _xlpm.t, _xlfn.TEXTSPLIT(CX425, , "; "), _xlpm.n, A425, _xlpm.in, _xlfn.XMATCH(_xlpm.n, $A$3:$A$10002), _xlpm.i, _xlfn.VSTACK(_xlpm.in, _xlfn.XMATCH(_xlpm.t, $A$3:$A$1002)), _xlpm.ds, _xlfn.CHOOSEROWS(_xlpm.d, _xlpm.i), _xlpm.dnn, _xlfn.DROP(_xlpm.ds, , 1), _xlpm.mx, _xlfn.BYCOL(_xlpm.dnn, _xlfn.LAMBDA(_xlpm.r, MAX(_xlpm.r))), SUM(_xlpm.mx))</f>
        <v>9290</v>
      </c>
    </row>
    <row r="426" spans="1:103" ht="19.95" customHeight="1">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s="49" t="s">
        <v>1563</v>
      </c>
      <c r="CY426" cm="1">
        <f t="array" ref="CY426">_xlfn.LET(_xlpm.d, $A$3:$CW$1002, _xlpm.t, _xlfn.TEXTSPLIT(CX426, , "; "), _xlpm.n, A426, _xlpm.in, _xlfn.XMATCH(_xlpm.n, $A$3:$A$10002), _xlpm.i, _xlfn.VSTACK(_xlpm.in, _xlfn.XMATCH(_xlpm.t, $A$3:$A$1002)), _xlpm.ds, _xlfn.CHOOSEROWS(_xlpm.d, _xlpm.i), _xlpm.dnn, _xlfn.DROP(_xlpm.ds, , 1), _xlpm.mx, _xlfn.BYCOL(_xlpm.dnn, _xlfn.LAMBDA(_xlpm.r, MAX(_xlpm.r))), SUM(_xlpm.mx))</f>
        <v>9258</v>
      </c>
    </row>
    <row r="427" spans="1:103" ht="19.95" customHeight="1">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s="49" t="s">
        <v>1564</v>
      </c>
      <c r="CY427" cm="1">
        <f t="array" ref="CY427">_xlfn.LET(_xlpm.d, $A$3:$CW$1002, _xlpm.t, _xlfn.TEXTSPLIT(CX427, , "; "), _xlpm.n, A427, _xlpm.in, _xlfn.XMATCH(_xlpm.n, $A$3:$A$10002), _xlpm.i, _xlfn.VSTACK(_xlpm.in, _xlfn.XMATCH(_xlpm.t, $A$3:$A$1002)), _xlpm.ds, _xlfn.CHOOSEROWS(_xlpm.d, _xlpm.i), _xlpm.dnn, _xlfn.DROP(_xlpm.ds, , 1), _xlpm.mx, _xlfn.BYCOL(_xlpm.dnn, _xlfn.LAMBDA(_xlpm.r, MAX(_xlpm.r))), SUM(_xlpm.mx))</f>
        <v>9242</v>
      </c>
    </row>
    <row r="428" spans="1:103" ht="19.95" customHeight="1">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s="49" t="s">
        <v>1565</v>
      </c>
      <c r="CY428" cm="1">
        <f t="array" ref="CY428">_xlfn.LET(_xlpm.d, $A$3:$CW$1002, _xlpm.t, _xlfn.TEXTSPLIT(CX428, , "; "), _xlpm.n, A428, _xlpm.in, _xlfn.XMATCH(_xlpm.n, $A$3:$A$10002), _xlpm.i, _xlfn.VSTACK(_xlpm.in, _xlfn.XMATCH(_xlpm.t, $A$3:$A$1002)), _xlpm.ds, _xlfn.CHOOSEROWS(_xlpm.d, _xlpm.i), _xlpm.dnn, _xlfn.DROP(_xlpm.ds, , 1), _xlpm.mx, _xlfn.BYCOL(_xlpm.dnn, _xlfn.LAMBDA(_xlpm.r, MAX(_xlpm.r))), SUM(_xlpm.mx))</f>
        <v>9199</v>
      </c>
    </row>
    <row r="429" spans="1:103" ht="19.95" customHeight="1">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s="49" t="s">
        <v>1566</v>
      </c>
      <c r="CY429" cm="1">
        <f t="array" ref="CY429">_xlfn.LET(_xlpm.d, $A$3:$CW$1002, _xlpm.t, _xlfn.TEXTSPLIT(CX429, , "; "), _xlpm.n, A429, _xlpm.in, _xlfn.XMATCH(_xlpm.n, $A$3:$A$10002), _xlpm.i, _xlfn.VSTACK(_xlpm.in, _xlfn.XMATCH(_xlpm.t, $A$3:$A$1002)), _xlpm.ds, _xlfn.CHOOSEROWS(_xlpm.d, _xlpm.i), _xlpm.dnn, _xlfn.DROP(_xlpm.ds, , 1), _xlpm.mx, _xlfn.BYCOL(_xlpm.dnn, _xlfn.LAMBDA(_xlpm.r, MAX(_xlpm.r))), SUM(_xlpm.mx))</f>
        <v>9212</v>
      </c>
    </row>
    <row r="430" spans="1:103" ht="19.95" customHeight="1">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s="49" t="s">
        <v>1567</v>
      </c>
      <c r="CY430" cm="1">
        <f t="array" ref="CY430">_xlfn.LET(_xlpm.d, $A$3:$CW$1002, _xlpm.t, _xlfn.TEXTSPLIT(CX430, , "; "), _xlpm.n, A430, _xlpm.in, _xlfn.XMATCH(_xlpm.n, $A$3:$A$10002), _xlpm.i, _xlfn.VSTACK(_xlpm.in, _xlfn.XMATCH(_xlpm.t, $A$3:$A$1002)), _xlpm.ds, _xlfn.CHOOSEROWS(_xlpm.d, _xlpm.i), _xlpm.dnn, _xlfn.DROP(_xlpm.ds, , 1), _xlpm.mx, _xlfn.BYCOL(_xlpm.dnn, _xlfn.LAMBDA(_xlpm.r, MAX(_xlpm.r))), SUM(_xlpm.mx))</f>
        <v>9285</v>
      </c>
    </row>
    <row r="431" spans="1:103" ht="19.95" customHeight="1">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s="49" t="s">
        <v>1568</v>
      </c>
      <c r="CY431" cm="1">
        <f t="array" ref="CY431">_xlfn.LET(_xlpm.d, $A$3:$CW$1002, _xlpm.t, _xlfn.TEXTSPLIT(CX431, , "; "), _xlpm.n, A431, _xlpm.in, _xlfn.XMATCH(_xlpm.n, $A$3:$A$10002), _xlpm.i, _xlfn.VSTACK(_xlpm.in, _xlfn.XMATCH(_xlpm.t, $A$3:$A$1002)), _xlpm.ds, _xlfn.CHOOSEROWS(_xlpm.d, _xlpm.i), _xlpm.dnn, _xlfn.DROP(_xlpm.ds, , 1), _xlpm.mx, _xlfn.BYCOL(_xlpm.dnn, _xlfn.LAMBDA(_xlpm.r, MAX(_xlpm.r))), SUM(_xlpm.mx))</f>
        <v>9070</v>
      </c>
    </row>
    <row r="432" spans="1:103" ht="19.95" customHeight="1">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s="49" t="s">
        <v>1569</v>
      </c>
      <c r="CY432" cm="1">
        <f t="array" ref="CY432">_xlfn.LET(_xlpm.d, $A$3:$CW$1002, _xlpm.t, _xlfn.TEXTSPLIT(CX432, , "; "), _xlpm.n, A432, _xlpm.in, _xlfn.XMATCH(_xlpm.n, $A$3:$A$10002), _xlpm.i, _xlfn.VSTACK(_xlpm.in, _xlfn.XMATCH(_xlpm.t, $A$3:$A$1002)), _xlpm.ds, _xlfn.CHOOSEROWS(_xlpm.d, _xlpm.i), _xlpm.dnn, _xlfn.DROP(_xlpm.ds, , 1), _xlpm.mx, _xlfn.BYCOL(_xlpm.dnn, _xlfn.LAMBDA(_xlpm.r, MAX(_xlpm.r))), SUM(_xlpm.mx))</f>
        <v>9269</v>
      </c>
    </row>
    <row r="433" spans="1:103" ht="19.95" customHeight="1">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s="49" t="s">
        <v>1570</v>
      </c>
      <c r="CY433" cm="1">
        <f t="array" ref="CY433">_xlfn.LET(_xlpm.d, $A$3:$CW$1002, _xlpm.t, _xlfn.TEXTSPLIT(CX433, , "; "), _xlpm.n, A433, _xlpm.in, _xlfn.XMATCH(_xlpm.n, $A$3:$A$10002), _xlpm.i, _xlfn.VSTACK(_xlpm.in, _xlfn.XMATCH(_xlpm.t, $A$3:$A$1002)), _xlpm.ds, _xlfn.CHOOSEROWS(_xlpm.d, _xlpm.i), _xlpm.dnn, _xlfn.DROP(_xlpm.ds, , 1), _xlpm.mx, _xlfn.BYCOL(_xlpm.dnn, _xlfn.LAMBDA(_xlpm.r, MAX(_xlpm.r))), SUM(_xlpm.mx))</f>
        <v>9155</v>
      </c>
    </row>
    <row r="434" spans="1:103" ht="19.95" customHeight="1">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s="49" t="s">
        <v>1571</v>
      </c>
      <c r="CY434" cm="1">
        <f t="array" ref="CY434">_xlfn.LET(_xlpm.d, $A$3:$CW$1002, _xlpm.t, _xlfn.TEXTSPLIT(CX434, , "; "), _xlpm.n, A434, _xlpm.in, _xlfn.XMATCH(_xlpm.n, $A$3:$A$10002), _xlpm.i, _xlfn.VSTACK(_xlpm.in, _xlfn.XMATCH(_xlpm.t, $A$3:$A$1002)), _xlpm.ds, _xlfn.CHOOSEROWS(_xlpm.d, _xlpm.i), _xlpm.dnn, _xlfn.DROP(_xlpm.ds, , 1), _xlpm.mx, _xlfn.BYCOL(_xlpm.dnn, _xlfn.LAMBDA(_xlpm.r, MAX(_xlpm.r))), SUM(_xlpm.mx))</f>
        <v>9169</v>
      </c>
    </row>
    <row r="435" spans="1:103" ht="19.95" customHeight="1">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s="49" t="s">
        <v>1572</v>
      </c>
      <c r="CY435" cm="1">
        <f t="array" ref="CY435">_xlfn.LET(_xlpm.d, $A$3:$CW$1002, _xlpm.t, _xlfn.TEXTSPLIT(CX435, , "; "), _xlpm.n, A435, _xlpm.in, _xlfn.XMATCH(_xlpm.n, $A$3:$A$10002), _xlpm.i, _xlfn.VSTACK(_xlpm.in, _xlfn.XMATCH(_xlpm.t, $A$3:$A$1002)), _xlpm.ds, _xlfn.CHOOSEROWS(_xlpm.d, _xlpm.i), _xlpm.dnn, _xlfn.DROP(_xlpm.ds, , 1), _xlpm.mx, _xlfn.BYCOL(_xlpm.dnn, _xlfn.LAMBDA(_xlpm.r, MAX(_xlpm.r))), SUM(_xlpm.mx))</f>
        <v>9261</v>
      </c>
    </row>
    <row r="436" spans="1:103" ht="19.95" customHeight="1">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s="49" t="s">
        <v>1573</v>
      </c>
      <c r="CY436" cm="1">
        <f t="array" ref="CY436">_xlfn.LET(_xlpm.d, $A$3:$CW$1002, _xlpm.t, _xlfn.TEXTSPLIT(CX436, , "; "), _xlpm.n, A436, _xlpm.in, _xlfn.XMATCH(_xlpm.n, $A$3:$A$10002), _xlpm.i, _xlfn.VSTACK(_xlpm.in, _xlfn.XMATCH(_xlpm.t, $A$3:$A$1002)), _xlpm.ds, _xlfn.CHOOSEROWS(_xlpm.d, _xlpm.i), _xlpm.dnn, _xlfn.DROP(_xlpm.ds, , 1), _xlpm.mx, _xlfn.BYCOL(_xlpm.dnn, _xlfn.LAMBDA(_xlpm.r, MAX(_xlpm.r))), SUM(_xlpm.mx))</f>
        <v>9181</v>
      </c>
    </row>
    <row r="437" spans="1:103" ht="19.95" customHeight="1">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s="49" t="s">
        <v>1574</v>
      </c>
      <c r="CY437" cm="1">
        <f t="array" ref="CY437">_xlfn.LET(_xlpm.d, $A$3:$CW$1002, _xlpm.t, _xlfn.TEXTSPLIT(CX437, , "; "), _xlpm.n, A437, _xlpm.in, _xlfn.XMATCH(_xlpm.n, $A$3:$A$10002), _xlpm.i, _xlfn.VSTACK(_xlpm.in, _xlfn.XMATCH(_xlpm.t, $A$3:$A$1002)), _xlpm.ds, _xlfn.CHOOSEROWS(_xlpm.d, _xlpm.i), _xlpm.dnn, _xlfn.DROP(_xlpm.ds, , 1), _xlpm.mx, _xlfn.BYCOL(_xlpm.dnn, _xlfn.LAMBDA(_xlpm.r, MAX(_xlpm.r))), SUM(_xlpm.mx))</f>
        <v>9162</v>
      </c>
    </row>
    <row r="438" spans="1:103" ht="19.95" customHeight="1">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s="49" t="s">
        <v>1575</v>
      </c>
      <c r="CY438" cm="1">
        <f t="array" ref="CY438">_xlfn.LET(_xlpm.d, $A$3:$CW$1002, _xlpm.t, _xlfn.TEXTSPLIT(CX438, , "; "), _xlpm.n, A438, _xlpm.in, _xlfn.XMATCH(_xlpm.n, $A$3:$A$10002), _xlpm.i, _xlfn.VSTACK(_xlpm.in, _xlfn.XMATCH(_xlpm.t, $A$3:$A$1002)), _xlpm.ds, _xlfn.CHOOSEROWS(_xlpm.d, _xlpm.i), _xlpm.dnn, _xlfn.DROP(_xlpm.ds, , 1), _xlpm.mx, _xlfn.BYCOL(_xlpm.dnn, _xlfn.LAMBDA(_xlpm.r, MAX(_xlpm.r))), SUM(_xlpm.mx))</f>
        <v>9353</v>
      </c>
    </row>
    <row r="439" spans="1:103" ht="19.95" customHeight="1">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s="49" t="s">
        <v>1576</v>
      </c>
      <c r="CY439" cm="1">
        <f t="array" ref="CY439">_xlfn.LET(_xlpm.d, $A$3:$CW$1002, _xlpm.t, _xlfn.TEXTSPLIT(CX439, , "; "), _xlpm.n, A439, _xlpm.in, _xlfn.XMATCH(_xlpm.n, $A$3:$A$10002), _xlpm.i, _xlfn.VSTACK(_xlpm.in, _xlfn.XMATCH(_xlpm.t, $A$3:$A$1002)), _xlpm.ds, _xlfn.CHOOSEROWS(_xlpm.d, _xlpm.i), _xlpm.dnn, _xlfn.DROP(_xlpm.ds, , 1), _xlpm.mx, _xlfn.BYCOL(_xlpm.dnn, _xlfn.LAMBDA(_xlpm.r, MAX(_xlpm.r))), SUM(_xlpm.mx))</f>
        <v>9269</v>
      </c>
    </row>
    <row r="440" spans="1:103" ht="19.95" customHeight="1">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s="49" t="s">
        <v>1577</v>
      </c>
      <c r="CY440" cm="1">
        <f t="array" ref="CY440">_xlfn.LET(_xlpm.d, $A$3:$CW$1002, _xlpm.t, _xlfn.TEXTSPLIT(CX440, , "; "), _xlpm.n, A440, _xlpm.in, _xlfn.XMATCH(_xlpm.n, $A$3:$A$10002), _xlpm.i, _xlfn.VSTACK(_xlpm.in, _xlfn.XMATCH(_xlpm.t, $A$3:$A$1002)), _xlpm.ds, _xlfn.CHOOSEROWS(_xlpm.d, _xlpm.i), _xlpm.dnn, _xlfn.DROP(_xlpm.ds, , 1), _xlpm.mx, _xlfn.BYCOL(_xlpm.dnn, _xlfn.LAMBDA(_xlpm.r, MAX(_xlpm.r))), SUM(_xlpm.mx))</f>
        <v>9136</v>
      </c>
    </row>
    <row r="441" spans="1:103" ht="19.95" customHeight="1">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s="49" t="s">
        <v>1578</v>
      </c>
      <c r="CY441" cm="1">
        <f t="array" ref="CY441">_xlfn.LET(_xlpm.d, $A$3:$CW$1002, _xlpm.t, _xlfn.TEXTSPLIT(CX441, , "; "), _xlpm.n, A441, _xlpm.in, _xlfn.XMATCH(_xlpm.n, $A$3:$A$10002), _xlpm.i, _xlfn.VSTACK(_xlpm.in, _xlfn.XMATCH(_xlpm.t, $A$3:$A$1002)), _xlpm.ds, _xlfn.CHOOSEROWS(_xlpm.d, _xlpm.i), _xlpm.dnn, _xlfn.DROP(_xlpm.ds, , 1), _xlpm.mx, _xlfn.BYCOL(_xlpm.dnn, _xlfn.LAMBDA(_xlpm.r, MAX(_xlpm.r))), SUM(_xlpm.mx))</f>
        <v>9210</v>
      </c>
    </row>
    <row r="442" spans="1:103" ht="19.95" customHeight="1">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s="49" t="s">
        <v>1579</v>
      </c>
      <c r="CY442" cm="1">
        <f t="array" ref="CY442">_xlfn.LET(_xlpm.d, $A$3:$CW$1002, _xlpm.t, _xlfn.TEXTSPLIT(CX442, , "; "), _xlpm.n, A442, _xlpm.in, _xlfn.XMATCH(_xlpm.n, $A$3:$A$10002), _xlpm.i, _xlfn.VSTACK(_xlpm.in, _xlfn.XMATCH(_xlpm.t, $A$3:$A$1002)), _xlpm.ds, _xlfn.CHOOSEROWS(_xlpm.d, _xlpm.i), _xlpm.dnn, _xlfn.DROP(_xlpm.ds, , 1), _xlpm.mx, _xlfn.BYCOL(_xlpm.dnn, _xlfn.LAMBDA(_xlpm.r, MAX(_xlpm.r))), SUM(_xlpm.mx))</f>
        <v>9297</v>
      </c>
    </row>
    <row r="443" spans="1:103" ht="19.95" customHeight="1">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s="49" t="s">
        <v>1580</v>
      </c>
      <c r="CY443" cm="1">
        <f t="array" ref="CY443">_xlfn.LET(_xlpm.d, $A$3:$CW$1002, _xlpm.t, _xlfn.TEXTSPLIT(CX443, , "; "), _xlpm.n, A443, _xlpm.in, _xlfn.XMATCH(_xlpm.n, $A$3:$A$10002), _xlpm.i, _xlfn.VSTACK(_xlpm.in, _xlfn.XMATCH(_xlpm.t, $A$3:$A$1002)), _xlpm.ds, _xlfn.CHOOSEROWS(_xlpm.d, _xlpm.i), _xlpm.dnn, _xlfn.DROP(_xlpm.ds, , 1), _xlpm.mx, _xlfn.BYCOL(_xlpm.dnn, _xlfn.LAMBDA(_xlpm.r, MAX(_xlpm.r))), SUM(_xlpm.mx))</f>
        <v>9201</v>
      </c>
    </row>
    <row r="444" spans="1:103" ht="19.95" customHeight="1">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s="49" t="s">
        <v>1581</v>
      </c>
      <c r="CY444" cm="1">
        <f t="array" ref="CY444">_xlfn.LET(_xlpm.d, $A$3:$CW$1002, _xlpm.t, _xlfn.TEXTSPLIT(CX444, , "; "), _xlpm.n, A444, _xlpm.in, _xlfn.XMATCH(_xlpm.n, $A$3:$A$10002), _xlpm.i, _xlfn.VSTACK(_xlpm.in, _xlfn.XMATCH(_xlpm.t, $A$3:$A$1002)), _xlpm.ds, _xlfn.CHOOSEROWS(_xlpm.d, _xlpm.i), _xlpm.dnn, _xlfn.DROP(_xlpm.ds, , 1), _xlpm.mx, _xlfn.BYCOL(_xlpm.dnn, _xlfn.LAMBDA(_xlpm.r, MAX(_xlpm.r))), SUM(_xlpm.mx))</f>
        <v>9333</v>
      </c>
    </row>
    <row r="445" spans="1:103" ht="19.95" customHeight="1">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s="49" t="s">
        <v>1582</v>
      </c>
      <c r="CY445" cm="1">
        <f t="array" ref="CY445">_xlfn.LET(_xlpm.d, $A$3:$CW$1002, _xlpm.t, _xlfn.TEXTSPLIT(CX445, , "; "), _xlpm.n, A445, _xlpm.in, _xlfn.XMATCH(_xlpm.n, $A$3:$A$10002), _xlpm.i, _xlfn.VSTACK(_xlpm.in, _xlfn.XMATCH(_xlpm.t, $A$3:$A$1002)), _xlpm.ds, _xlfn.CHOOSEROWS(_xlpm.d, _xlpm.i), _xlpm.dnn, _xlfn.DROP(_xlpm.ds, , 1), _xlpm.mx, _xlfn.BYCOL(_xlpm.dnn, _xlfn.LAMBDA(_xlpm.r, MAX(_xlpm.r))), SUM(_xlpm.mx))</f>
        <v>9336</v>
      </c>
    </row>
    <row r="446" spans="1:103" ht="19.95" customHeight="1">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s="49" t="s">
        <v>1583</v>
      </c>
      <c r="CY446" cm="1">
        <f t="array" ref="CY446">_xlfn.LET(_xlpm.d, $A$3:$CW$1002, _xlpm.t, _xlfn.TEXTSPLIT(CX446, , "; "), _xlpm.n, A446, _xlpm.in, _xlfn.XMATCH(_xlpm.n, $A$3:$A$10002), _xlpm.i, _xlfn.VSTACK(_xlpm.in, _xlfn.XMATCH(_xlpm.t, $A$3:$A$1002)), _xlpm.ds, _xlfn.CHOOSEROWS(_xlpm.d, _xlpm.i), _xlpm.dnn, _xlfn.DROP(_xlpm.ds, , 1), _xlpm.mx, _xlfn.BYCOL(_xlpm.dnn, _xlfn.LAMBDA(_xlpm.r, MAX(_xlpm.r))), SUM(_xlpm.mx))</f>
        <v>9375</v>
      </c>
    </row>
    <row r="447" spans="1:103" ht="19.95" customHeight="1">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s="49" t="s">
        <v>1584</v>
      </c>
      <c r="CY447" cm="1">
        <f t="array" ref="CY447">_xlfn.LET(_xlpm.d, $A$3:$CW$1002, _xlpm.t, _xlfn.TEXTSPLIT(CX447, , "; "), _xlpm.n, A447, _xlpm.in, _xlfn.XMATCH(_xlpm.n, $A$3:$A$10002), _xlpm.i, _xlfn.VSTACK(_xlpm.in, _xlfn.XMATCH(_xlpm.t, $A$3:$A$1002)), _xlpm.ds, _xlfn.CHOOSEROWS(_xlpm.d, _xlpm.i), _xlpm.dnn, _xlfn.DROP(_xlpm.ds, , 1), _xlpm.mx, _xlfn.BYCOL(_xlpm.dnn, _xlfn.LAMBDA(_xlpm.r, MAX(_xlpm.r))), SUM(_xlpm.mx))</f>
        <v>9234</v>
      </c>
    </row>
    <row r="448" spans="1:103" ht="19.95" customHeight="1">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s="49" t="s">
        <v>1585</v>
      </c>
      <c r="CY448" cm="1">
        <f t="array" ref="CY448">_xlfn.LET(_xlpm.d, $A$3:$CW$1002, _xlpm.t, _xlfn.TEXTSPLIT(CX448, , "; "), _xlpm.n, A448, _xlpm.in, _xlfn.XMATCH(_xlpm.n, $A$3:$A$10002), _xlpm.i, _xlfn.VSTACK(_xlpm.in, _xlfn.XMATCH(_xlpm.t, $A$3:$A$1002)), _xlpm.ds, _xlfn.CHOOSEROWS(_xlpm.d, _xlpm.i), _xlpm.dnn, _xlfn.DROP(_xlpm.ds, , 1), _xlpm.mx, _xlfn.BYCOL(_xlpm.dnn, _xlfn.LAMBDA(_xlpm.r, MAX(_xlpm.r))), SUM(_xlpm.mx))</f>
        <v>9357</v>
      </c>
    </row>
    <row r="449" spans="1:103" ht="19.95" customHeight="1">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s="49" t="s">
        <v>1586</v>
      </c>
      <c r="CY449" cm="1">
        <f t="array" ref="CY449">_xlfn.LET(_xlpm.d, $A$3:$CW$1002, _xlpm.t, _xlfn.TEXTSPLIT(CX449, , "; "), _xlpm.n, A449, _xlpm.in, _xlfn.XMATCH(_xlpm.n, $A$3:$A$10002), _xlpm.i, _xlfn.VSTACK(_xlpm.in, _xlfn.XMATCH(_xlpm.t, $A$3:$A$1002)), _xlpm.ds, _xlfn.CHOOSEROWS(_xlpm.d, _xlpm.i), _xlpm.dnn, _xlfn.DROP(_xlpm.ds, , 1), _xlpm.mx, _xlfn.BYCOL(_xlpm.dnn, _xlfn.LAMBDA(_xlpm.r, MAX(_xlpm.r))), SUM(_xlpm.mx))</f>
        <v>9180</v>
      </c>
    </row>
    <row r="450" spans="1:103" ht="19.95" customHeight="1">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s="49" t="s">
        <v>1587</v>
      </c>
      <c r="CY450" cm="1">
        <f t="array" ref="CY450">_xlfn.LET(_xlpm.d, $A$3:$CW$1002, _xlpm.t, _xlfn.TEXTSPLIT(CX450, , "; "), _xlpm.n, A450, _xlpm.in, _xlfn.XMATCH(_xlpm.n, $A$3:$A$10002), _xlpm.i, _xlfn.VSTACK(_xlpm.in, _xlfn.XMATCH(_xlpm.t, $A$3:$A$1002)), _xlpm.ds, _xlfn.CHOOSEROWS(_xlpm.d, _xlpm.i), _xlpm.dnn, _xlfn.DROP(_xlpm.ds, , 1), _xlpm.mx, _xlfn.BYCOL(_xlpm.dnn, _xlfn.LAMBDA(_xlpm.r, MAX(_xlpm.r))), SUM(_xlpm.mx))</f>
        <v>9262</v>
      </c>
    </row>
    <row r="451" spans="1:103" ht="19.95" customHeight="1">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s="49" t="s">
        <v>1588</v>
      </c>
      <c r="CY451" cm="1">
        <f t="array" ref="CY451">_xlfn.LET(_xlpm.d, $A$3:$CW$1002, _xlpm.t, _xlfn.TEXTSPLIT(CX451, , "; "), _xlpm.n, A451, _xlpm.in, _xlfn.XMATCH(_xlpm.n, $A$3:$A$10002), _xlpm.i, _xlfn.VSTACK(_xlpm.in, _xlfn.XMATCH(_xlpm.t, $A$3:$A$1002)), _xlpm.ds, _xlfn.CHOOSEROWS(_xlpm.d, _xlpm.i), _xlpm.dnn, _xlfn.DROP(_xlpm.ds, , 1), _xlpm.mx, _xlfn.BYCOL(_xlpm.dnn, _xlfn.LAMBDA(_xlpm.r, MAX(_xlpm.r))), SUM(_xlpm.mx))</f>
        <v>9167</v>
      </c>
    </row>
    <row r="452" spans="1:103" ht="19.95" customHeight="1">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s="49" t="s">
        <v>1589</v>
      </c>
      <c r="CY452" cm="1">
        <f t="array" ref="CY452">_xlfn.LET(_xlpm.d, $A$3:$CW$1002, _xlpm.t, _xlfn.TEXTSPLIT(CX452, , "; "), _xlpm.n, A452, _xlpm.in, _xlfn.XMATCH(_xlpm.n, $A$3:$A$10002), _xlpm.i, _xlfn.VSTACK(_xlpm.in, _xlfn.XMATCH(_xlpm.t, $A$3:$A$1002)), _xlpm.ds, _xlfn.CHOOSEROWS(_xlpm.d, _xlpm.i), _xlpm.dnn, _xlfn.DROP(_xlpm.ds, , 1), _xlpm.mx, _xlfn.BYCOL(_xlpm.dnn, _xlfn.LAMBDA(_xlpm.r, MAX(_xlpm.r))), SUM(_xlpm.mx))</f>
        <v>9336</v>
      </c>
    </row>
    <row r="453" spans="1:103" ht="19.95" customHeight="1">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s="49" t="s">
        <v>1590</v>
      </c>
      <c r="CY453" cm="1">
        <f t="array" ref="CY453">_xlfn.LET(_xlpm.d, $A$3:$CW$1002, _xlpm.t, _xlfn.TEXTSPLIT(CX453, , "; "), _xlpm.n, A453, _xlpm.in, _xlfn.XMATCH(_xlpm.n, $A$3:$A$10002), _xlpm.i, _xlfn.VSTACK(_xlpm.in, _xlfn.XMATCH(_xlpm.t, $A$3:$A$1002)), _xlpm.ds, _xlfn.CHOOSEROWS(_xlpm.d, _xlpm.i), _xlpm.dnn, _xlfn.DROP(_xlpm.ds, , 1), _xlpm.mx, _xlfn.BYCOL(_xlpm.dnn, _xlfn.LAMBDA(_xlpm.r, MAX(_xlpm.r))), SUM(_xlpm.mx))</f>
        <v>9295</v>
      </c>
    </row>
    <row r="454" spans="1:103" ht="19.95" customHeight="1">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s="49" t="s">
        <v>1591</v>
      </c>
      <c r="CY454" cm="1">
        <f t="array" ref="CY454">_xlfn.LET(_xlpm.d, $A$3:$CW$1002, _xlpm.t, _xlfn.TEXTSPLIT(CX454, , "; "), _xlpm.n, A454, _xlpm.in, _xlfn.XMATCH(_xlpm.n, $A$3:$A$10002), _xlpm.i, _xlfn.VSTACK(_xlpm.in, _xlfn.XMATCH(_xlpm.t, $A$3:$A$1002)), _xlpm.ds, _xlfn.CHOOSEROWS(_xlpm.d, _xlpm.i), _xlpm.dnn, _xlfn.DROP(_xlpm.ds, , 1), _xlpm.mx, _xlfn.BYCOL(_xlpm.dnn, _xlfn.LAMBDA(_xlpm.r, MAX(_xlpm.r))), SUM(_xlpm.mx))</f>
        <v>9183</v>
      </c>
    </row>
    <row r="455" spans="1:103" ht="19.95" customHeight="1">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s="49" t="s">
        <v>1592</v>
      </c>
      <c r="CY455" cm="1">
        <f t="array" ref="CY455">_xlfn.LET(_xlpm.d, $A$3:$CW$1002, _xlpm.t, _xlfn.TEXTSPLIT(CX455, , "; "), _xlpm.n, A455, _xlpm.in, _xlfn.XMATCH(_xlpm.n, $A$3:$A$10002), _xlpm.i, _xlfn.VSTACK(_xlpm.in, _xlfn.XMATCH(_xlpm.t, $A$3:$A$1002)), _xlpm.ds, _xlfn.CHOOSEROWS(_xlpm.d, _xlpm.i), _xlpm.dnn, _xlfn.DROP(_xlpm.ds, , 1), _xlpm.mx, _xlfn.BYCOL(_xlpm.dnn, _xlfn.LAMBDA(_xlpm.r, MAX(_xlpm.r))), SUM(_xlpm.mx))</f>
        <v>9231</v>
      </c>
    </row>
    <row r="456" spans="1:103" ht="19.95" customHeight="1">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s="49" t="s">
        <v>1593</v>
      </c>
      <c r="CY456" cm="1">
        <f t="array" ref="CY456">_xlfn.LET(_xlpm.d, $A$3:$CW$1002, _xlpm.t, _xlfn.TEXTSPLIT(CX456, , "; "), _xlpm.n, A456, _xlpm.in, _xlfn.XMATCH(_xlpm.n, $A$3:$A$10002), _xlpm.i, _xlfn.VSTACK(_xlpm.in, _xlfn.XMATCH(_xlpm.t, $A$3:$A$1002)), _xlpm.ds, _xlfn.CHOOSEROWS(_xlpm.d, _xlpm.i), _xlpm.dnn, _xlfn.DROP(_xlpm.ds, , 1), _xlpm.mx, _xlfn.BYCOL(_xlpm.dnn, _xlfn.LAMBDA(_xlpm.r, MAX(_xlpm.r))), SUM(_xlpm.mx))</f>
        <v>9236</v>
      </c>
    </row>
    <row r="457" spans="1:103" ht="19.95" customHeight="1">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s="49" t="s">
        <v>1594</v>
      </c>
      <c r="CY457" cm="1">
        <f t="array" ref="CY457">_xlfn.LET(_xlpm.d, $A$3:$CW$1002, _xlpm.t, _xlfn.TEXTSPLIT(CX457, , "; "), _xlpm.n, A457, _xlpm.in, _xlfn.XMATCH(_xlpm.n, $A$3:$A$10002), _xlpm.i, _xlfn.VSTACK(_xlpm.in, _xlfn.XMATCH(_xlpm.t, $A$3:$A$1002)), _xlpm.ds, _xlfn.CHOOSEROWS(_xlpm.d, _xlpm.i), _xlpm.dnn, _xlfn.DROP(_xlpm.ds, , 1), _xlpm.mx, _xlfn.BYCOL(_xlpm.dnn, _xlfn.LAMBDA(_xlpm.r, MAX(_xlpm.r))), SUM(_xlpm.mx))</f>
        <v>9263</v>
      </c>
    </row>
    <row r="458" spans="1:103" ht="19.95" customHeight="1">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s="49" t="s">
        <v>1595</v>
      </c>
      <c r="CY458" cm="1">
        <f t="array" ref="CY458">_xlfn.LET(_xlpm.d, $A$3:$CW$1002, _xlpm.t, _xlfn.TEXTSPLIT(CX458, , "; "), _xlpm.n, A458, _xlpm.in, _xlfn.XMATCH(_xlpm.n, $A$3:$A$10002), _xlpm.i, _xlfn.VSTACK(_xlpm.in, _xlfn.XMATCH(_xlpm.t, $A$3:$A$1002)), _xlpm.ds, _xlfn.CHOOSEROWS(_xlpm.d, _xlpm.i), _xlpm.dnn, _xlfn.DROP(_xlpm.ds, , 1), _xlpm.mx, _xlfn.BYCOL(_xlpm.dnn, _xlfn.LAMBDA(_xlpm.r, MAX(_xlpm.r))), SUM(_xlpm.mx))</f>
        <v>9074</v>
      </c>
    </row>
    <row r="459" spans="1:103" ht="19.95" customHeight="1">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s="49" t="s">
        <v>1596</v>
      </c>
      <c r="CY459" cm="1">
        <f t="array" ref="CY459">_xlfn.LET(_xlpm.d, $A$3:$CW$1002, _xlpm.t, _xlfn.TEXTSPLIT(CX459, , "; "), _xlpm.n, A459, _xlpm.in, _xlfn.XMATCH(_xlpm.n, $A$3:$A$10002), _xlpm.i, _xlfn.VSTACK(_xlpm.in, _xlfn.XMATCH(_xlpm.t, $A$3:$A$1002)), _xlpm.ds, _xlfn.CHOOSEROWS(_xlpm.d, _xlpm.i), _xlpm.dnn, _xlfn.DROP(_xlpm.ds, , 1), _xlpm.mx, _xlfn.BYCOL(_xlpm.dnn, _xlfn.LAMBDA(_xlpm.r, MAX(_xlpm.r))), SUM(_xlpm.mx))</f>
        <v>9308</v>
      </c>
    </row>
    <row r="460" spans="1:103" ht="19.95" customHeight="1">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s="49" t="s">
        <v>1597</v>
      </c>
      <c r="CY460" cm="1">
        <f t="array" ref="CY460">_xlfn.LET(_xlpm.d, $A$3:$CW$1002, _xlpm.t, _xlfn.TEXTSPLIT(CX460, , "; "), _xlpm.n, A460, _xlpm.in, _xlfn.XMATCH(_xlpm.n, $A$3:$A$10002), _xlpm.i, _xlfn.VSTACK(_xlpm.in, _xlfn.XMATCH(_xlpm.t, $A$3:$A$1002)), _xlpm.ds, _xlfn.CHOOSEROWS(_xlpm.d, _xlpm.i), _xlpm.dnn, _xlfn.DROP(_xlpm.ds, , 1), _xlpm.mx, _xlfn.BYCOL(_xlpm.dnn, _xlfn.LAMBDA(_xlpm.r, MAX(_xlpm.r))), SUM(_xlpm.mx))</f>
        <v>9283</v>
      </c>
    </row>
    <row r="461" spans="1:103" ht="19.95" customHeight="1">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s="49" t="s">
        <v>1598</v>
      </c>
      <c r="CY461" cm="1">
        <f t="array" ref="CY461">_xlfn.LET(_xlpm.d, $A$3:$CW$1002, _xlpm.t, _xlfn.TEXTSPLIT(CX461, , "; "), _xlpm.n, A461, _xlpm.in, _xlfn.XMATCH(_xlpm.n, $A$3:$A$10002), _xlpm.i, _xlfn.VSTACK(_xlpm.in, _xlfn.XMATCH(_xlpm.t, $A$3:$A$1002)), _xlpm.ds, _xlfn.CHOOSEROWS(_xlpm.d, _xlpm.i), _xlpm.dnn, _xlfn.DROP(_xlpm.ds, , 1), _xlpm.mx, _xlfn.BYCOL(_xlpm.dnn, _xlfn.LAMBDA(_xlpm.r, MAX(_xlpm.r))), SUM(_xlpm.mx))</f>
        <v>9241</v>
      </c>
    </row>
    <row r="462" spans="1:103" ht="19.95" customHeight="1">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s="49" t="s">
        <v>1599</v>
      </c>
      <c r="CY462" cm="1">
        <f t="array" ref="CY462">_xlfn.LET(_xlpm.d, $A$3:$CW$1002, _xlpm.t, _xlfn.TEXTSPLIT(CX462, , "; "), _xlpm.n, A462, _xlpm.in, _xlfn.XMATCH(_xlpm.n, $A$3:$A$10002), _xlpm.i, _xlfn.VSTACK(_xlpm.in, _xlfn.XMATCH(_xlpm.t, $A$3:$A$1002)), _xlpm.ds, _xlfn.CHOOSEROWS(_xlpm.d, _xlpm.i), _xlpm.dnn, _xlfn.DROP(_xlpm.ds, , 1), _xlpm.mx, _xlfn.BYCOL(_xlpm.dnn, _xlfn.LAMBDA(_xlpm.r, MAX(_xlpm.r))), SUM(_xlpm.mx))</f>
        <v>9230</v>
      </c>
    </row>
    <row r="463" spans="1:103" ht="19.95" customHeight="1">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s="49" t="s">
        <v>1600</v>
      </c>
      <c r="CY463" cm="1">
        <f t="array" ref="CY463">_xlfn.LET(_xlpm.d, $A$3:$CW$1002, _xlpm.t, _xlfn.TEXTSPLIT(CX463, , "; "), _xlpm.n, A463, _xlpm.in, _xlfn.XMATCH(_xlpm.n, $A$3:$A$10002), _xlpm.i, _xlfn.VSTACK(_xlpm.in, _xlfn.XMATCH(_xlpm.t, $A$3:$A$1002)), _xlpm.ds, _xlfn.CHOOSEROWS(_xlpm.d, _xlpm.i), _xlpm.dnn, _xlfn.DROP(_xlpm.ds, , 1), _xlpm.mx, _xlfn.BYCOL(_xlpm.dnn, _xlfn.LAMBDA(_xlpm.r, MAX(_xlpm.r))), SUM(_xlpm.mx))</f>
        <v>9171</v>
      </c>
    </row>
    <row r="464" spans="1:103" ht="19.95" customHeight="1">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s="49" t="s">
        <v>1601</v>
      </c>
      <c r="CY464" cm="1">
        <f t="array" ref="CY464">_xlfn.LET(_xlpm.d, $A$3:$CW$1002, _xlpm.t, _xlfn.TEXTSPLIT(CX464, , "; "), _xlpm.n, A464, _xlpm.in, _xlfn.XMATCH(_xlpm.n, $A$3:$A$10002), _xlpm.i, _xlfn.VSTACK(_xlpm.in, _xlfn.XMATCH(_xlpm.t, $A$3:$A$1002)), _xlpm.ds, _xlfn.CHOOSEROWS(_xlpm.d, _xlpm.i), _xlpm.dnn, _xlfn.DROP(_xlpm.ds, , 1), _xlpm.mx, _xlfn.BYCOL(_xlpm.dnn, _xlfn.LAMBDA(_xlpm.r, MAX(_xlpm.r))), SUM(_xlpm.mx))</f>
        <v>9197</v>
      </c>
    </row>
    <row r="465" spans="1:103" ht="19.95" customHeight="1">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s="49" t="s">
        <v>1602</v>
      </c>
      <c r="CY465" cm="1">
        <f t="array" ref="CY465">_xlfn.LET(_xlpm.d, $A$3:$CW$1002, _xlpm.t, _xlfn.TEXTSPLIT(CX465, , "; "), _xlpm.n, A465, _xlpm.in, _xlfn.XMATCH(_xlpm.n, $A$3:$A$10002), _xlpm.i, _xlfn.VSTACK(_xlpm.in, _xlfn.XMATCH(_xlpm.t, $A$3:$A$1002)), _xlpm.ds, _xlfn.CHOOSEROWS(_xlpm.d, _xlpm.i), _xlpm.dnn, _xlfn.DROP(_xlpm.ds, , 1), _xlpm.mx, _xlfn.BYCOL(_xlpm.dnn, _xlfn.LAMBDA(_xlpm.r, MAX(_xlpm.r))), SUM(_xlpm.mx))</f>
        <v>9218</v>
      </c>
    </row>
    <row r="466" spans="1:103" ht="19.95" customHeight="1">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s="49" t="s">
        <v>1603</v>
      </c>
      <c r="CY466" cm="1">
        <f t="array" ref="CY466">_xlfn.LET(_xlpm.d, $A$3:$CW$1002, _xlpm.t, _xlfn.TEXTSPLIT(CX466, , "; "), _xlpm.n, A466, _xlpm.in, _xlfn.XMATCH(_xlpm.n, $A$3:$A$10002), _xlpm.i, _xlfn.VSTACK(_xlpm.in, _xlfn.XMATCH(_xlpm.t, $A$3:$A$1002)), _xlpm.ds, _xlfn.CHOOSEROWS(_xlpm.d, _xlpm.i), _xlpm.dnn, _xlfn.DROP(_xlpm.ds, , 1), _xlpm.mx, _xlfn.BYCOL(_xlpm.dnn, _xlfn.LAMBDA(_xlpm.r, MAX(_xlpm.r))), SUM(_xlpm.mx))</f>
        <v>9272</v>
      </c>
    </row>
    <row r="467" spans="1:103" ht="19.95" customHeight="1">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s="49" t="s">
        <v>1604</v>
      </c>
      <c r="CY467" cm="1">
        <f t="array" ref="CY467">_xlfn.LET(_xlpm.d, $A$3:$CW$1002, _xlpm.t, _xlfn.TEXTSPLIT(CX467, , "; "), _xlpm.n, A467, _xlpm.in, _xlfn.XMATCH(_xlpm.n, $A$3:$A$10002), _xlpm.i, _xlfn.VSTACK(_xlpm.in, _xlfn.XMATCH(_xlpm.t, $A$3:$A$1002)), _xlpm.ds, _xlfn.CHOOSEROWS(_xlpm.d, _xlpm.i), _xlpm.dnn, _xlfn.DROP(_xlpm.ds, , 1), _xlpm.mx, _xlfn.BYCOL(_xlpm.dnn, _xlfn.LAMBDA(_xlpm.r, MAX(_xlpm.r))), SUM(_xlpm.mx))</f>
        <v>9258</v>
      </c>
    </row>
    <row r="468" spans="1:103" ht="19.95" customHeight="1">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s="49" t="s">
        <v>1605</v>
      </c>
      <c r="CY468" cm="1">
        <f t="array" ref="CY468">_xlfn.LET(_xlpm.d, $A$3:$CW$1002, _xlpm.t, _xlfn.TEXTSPLIT(CX468, , "; "), _xlpm.n, A468, _xlpm.in, _xlfn.XMATCH(_xlpm.n, $A$3:$A$10002), _xlpm.i, _xlfn.VSTACK(_xlpm.in, _xlfn.XMATCH(_xlpm.t, $A$3:$A$1002)), _xlpm.ds, _xlfn.CHOOSEROWS(_xlpm.d, _xlpm.i), _xlpm.dnn, _xlfn.DROP(_xlpm.ds, , 1), _xlpm.mx, _xlfn.BYCOL(_xlpm.dnn, _xlfn.LAMBDA(_xlpm.r, MAX(_xlpm.r))), SUM(_xlpm.mx))</f>
        <v>9033</v>
      </c>
    </row>
    <row r="469" spans="1:103" ht="19.95" customHeight="1">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s="49" t="s">
        <v>1606</v>
      </c>
      <c r="CY469" cm="1">
        <f t="array" ref="CY469">_xlfn.LET(_xlpm.d, $A$3:$CW$1002, _xlpm.t, _xlfn.TEXTSPLIT(CX469, , "; "), _xlpm.n, A469, _xlpm.in, _xlfn.XMATCH(_xlpm.n, $A$3:$A$10002), _xlpm.i, _xlfn.VSTACK(_xlpm.in, _xlfn.XMATCH(_xlpm.t, $A$3:$A$1002)), _xlpm.ds, _xlfn.CHOOSEROWS(_xlpm.d, _xlpm.i), _xlpm.dnn, _xlfn.DROP(_xlpm.ds, , 1), _xlpm.mx, _xlfn.BYCOL(_xlpm.dnn, _xlfn.LAMBDA(_xlpm.r, MAX(_xlpm.r))), SUM(_xlpm.mx))</f>
        <v>9226</v>
      </c>
    </row>
    <row r="470" spans="1:103" ht="19.95" customHeight="1">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s="49" t="s">
        <v>1607</v>
      </c>
      <c r="CY470" cm="1">
        <f t="array" ref="CY470">_xlfn.LET(_xlpm.d, $A$3:$CW$1002, _xlpm.t, _xlfn.TEXTSPLIT(CX470, , "; "), _xlpm.n, A470, _xlpm.in, _xlfn.XMATCH(_xlpm.n, $A$3:$A$10002), _xlpm.i, _xlfn.VSTACK(_xlpm.in, _xlfn.XMATCH(_xlpm.t, $A$3:$A$1002)), _xlpm.ds, _xlfn.CHOOSEROWS(_xlpm.d, _xlpm.i), _xlpm.dnn, _xlfn.DROP(_xlpm.ds, , 1), _xlpm.mx, _xlfn.BYCOL(_xlpm.dnn, _xlfn.LAMBDA(_xlpm.r, MAX(_xlpm.r))), SUM(_xlpm.mx))</f>
        <v>9100</v>
      </c>
    </row>
    <row r="471" spans="1:103" ht="19.95" customHeight="1">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s="49" t="s">
        <v>1608</v>
      </c>
      <c r="CY471" cm="1">
        <f t="array" ref="CY471">_xlfn.LET(_xlpm.d, $A$3:$CW$1002, _xlpm.t, _xlfn.TEXTSPLIT(CX471, , "; "), _xlpm.n, A471, _xlpm.in, _xlfn.XMATCH(_xlpm.n, $A$3:$A$10002), _xlpm.i, _xlfn.VSTACK(_xlpm.in, _xlfn.XMATCH(_xlpm.t, $A$3:$A$1002)), _xlpm.ds, _xlfn.CHOOSEROWS(_xlpm.d, _xlpm.i), _xlpm.dnn, _xlfn.DROP(_xlpm.ds, , 1), _xlpm.mx, _xlfn.BYCOL(_xlpm.dnn, _xlfn.LAMBDA(_xlpm.r, MAX(_xlpm.r))), SUM(_xlpm.mx))</f>
        <v>9185</v>
      </c>
    </row>
    <row r="472" spans="1:103" ht="19.95" customHeight="1">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s="49" t="s">
        <v>1609</v>
      </c>
      <c r="CY472" cm="1">
        <f t="array" ref="CY472">_xlfn.LET(_xlpm.d, $A$3:$CW$1002, _xlpm.t, _xlfn.TEXTSPLIT(CX472, , "; "), _xlpm.n, A472, _xlpm.in, _xlfn.XMATCH(_xlpm.n, $A$3:$A$10002), _xlpm.i, _xlfn.VSTACK(_xlpm.in, _xlfn.XMATCH(_xlpm.t, $A$3:$A$1002)), _xlpm.ds, _xlfn.CHOOSEROWS(_xlpm.d, _xlpm.i), _xlpm.dnn, _xlfn.DROP(_xlpm.ds, , 1), _xlpm.mx, _xlfn.BYCOL(_xlpm.dnn, _xlfn.LAMBDA(_xlpm.r, MAX(_xlpm.r))), SUM(_xlpm.mx))</f>
        <v>9223</v>
      </c>
    </row>
    <row r="473" spans="1:103" ht="19.95" customHeight="1">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s="49" t="s">
        <v>1610</v>
      </c>
      <c r="CY473" cm="1">
        <f t="array" ref="CY473">_xlfn.LET(_xlpm.d, $A$3:$CW$1002, _xlpm.t, _xlfn.TEXTSPLIT(CX473, , "; "), _xlpm.n, A473, _xlpm.in, _xlfn.XMATCH(_xlpm.n, $A$3:$A$10002), _xlpm.i, _xlfn.VSTACK(_xlpm.in, _xlfn.XMATCH(_xlpm.t, $A$3:$A$1002)), _xlpm.ds, _xlfn.CHOOSEROWS(_xlpm.d, _xlpm.i), _xlpm.dnn, _xlfn.DROP(_xlpm.ds, , 1), _xlpm.mx, _xlfn.BYCOL(_xlpm.dnn, _xlfn.LAMBDA(_xlpm.r, MAX(_xlpm.r))), SUM(_xlpm.mx))</f>
        <v>9275</v>
      </c>
    </row>
    <row r="474" spans="1:103" ht="19.95" customHeight="1">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s="49" t="s">
        <v>1611</v>
      </c>
      <c r="CY474" cm="1">
        <f t="array" ref="CY474">_xlfn.LET(_xlpm.d, $A$3:$CW$1002, _xlpm.t, _xlfn.TEXTSPLIT(CX474, , "; "), _xlpm.n, A474, _xlpm.in, _xlfn.XMATCH(_xlpm.n, $A$3:$A$10002), _xlpm.i, _xlfn.VSTACK(_xlpm.in, _xlfn.XMATCH(_xlpm.t, $A$3:$A$1002)), _xlpm.ds, _xlfn.CHOOSEROWS(_xlpm.d, _xlpm.i), _xlpm.dnn, _xlfn.DROP(_xlpm.ds, , 1), _xlpm.mx, _xlfn.BYCOL(_xlpm.dnn, _xlfn.LAMBDA(_xlpm.r, MAX(_xlpm.r))), SUM(_xlpm.mx))</f>
        <v>9299</v>
      </c>
    </row>
    <row r="475" spans="1:103" ht="19.95" customHeight="1">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s="49" t="s">
        <v>1612</v>
      </c>
      <c r="CY475" cm="1">
        <f t="array" ref="CY475">_xlfn.LET(_xlpm.d, $A$3:$CW$1002, _xlpm.t, _xlfn.TEXTSPLIT(CX475, , "; "), _xlpm.n, A475, _xlpm.in, _xlfn.XMATCH(_xlpm.n, $A$3:$A$10002), _xlpm.i, _xlfn.VSTACK(_xlpm.in, _xlfn.XMATCH(_xlpm.t, $A$3:$A$1002)), _xlpm.ds, _xlfn.CHOOSEROWS(_xlpm.d, _xlpm.i), _xlpm.dnn, _xlfn.DROP(_xlpm.ds, , 1), _xlpm.mx, _xlfn.BYCOL(_xlpm.dnn, _xlfn.LAMBDA(_xlpm.r, MAX(_xlpm.r))), SUM(_xlpm.mx))</f>
        <v>9225</v>
      </c>
    </row>
    <row r="476" spans="1:103" ht="19.95" customHeight="1">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s="49" t="s">
        <v>1613</v>
      </c>
      <c r="CY476" cm="1">
        <f t="array" ref="CY476">_xlfn.LET(_xlpm.d, $A$3:$CW$1002, _xlpm.t, _xlfn.TEXTSPLIT(CX476, , "; "), _xlpm.n, A476, _xlpm.in, _xlfn.XMATCH(_xlpm.n, $A$3:$A$10002), _xlpm.i, _xlfn.VSTACK(_xlpm.in, _xlfn.XMATCH(_xlpm.t, $A$3:$A$1002)), _xlpm.ds, _xlfn.CHOOSEROWS(_xlpm.d, _xlpm.i), _xlpm.dnn, _xlfn.DROP(_xlpm.ds, , 1), _xlpm.mx, _xlfn.BYCOL(_xlpm.dnn, _xlfn.LAMBDA(_xlpm.r, MAX(_xlpm.r))), SUM(_xlpm.mx))</f>
        <v>9057</v>
      </c>
    </row>
    <row r="477" spans="1:103" ht="19.95" customHeight="1">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s="49" t="s">
        <v>1614</v>
      </c>
      <c r="CY477" cm="1">
        <f t="array" ref="CY477">_xlfn.LET(_xlpm.d, $A$3:$CW$1002, _xlpm.t, _xlfn.TEXTSPLIT(CX477, , "; "), _xlpm.n, A477, _xlpm.in, _xlfn.XMATCH(_xlpm.n, $A$3:$A$10002), _xlpm.i, _xlfn.VSTACK(_xlpm.in, _xlfn.XMATCH(_xlpm.t, $A$3:$A$1002)), _xlpm.ds, _xlfn.CHOOSEROWS(_xlpm.d, _xlpm.i), _xlpm.dnn, _xlfn.DROP(_xlpm.ds, , 1), _xlpm.mx, _xlfn.BYCOL(_xlpm.dnn, _xlfn.LAMBDA(_xlpm.r, MAX(_xlpm.r))), SUM(_xlpm.mx))</f>
        <v>9171</v>
      </c>
    </row>
    <row r="478" spans="1:103" ht="19.95" customHeight="1">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s="49" t="s">
        <v>1615</v>
      </c>
      <c r="CY478" cm="1">
        <f t="array" ref="CY478">_xlfn.LET(_xlpm.d, $A$3:$CW$1002, _xlpm.t, _xlfn.TEXTSPLIT(CX478, , "; "), _xlpm.n, A478, _xlpm.in, _xlfn.XMATCH(_xlpm.n, $A$3:$A$10002), _xlpm.i, _xlfn.VSTACK(_xlpm.in, _xlfn.XMATCH(_xlpm.t, $A$3:$A$1002)), _xlpm.ds, _xlfn.CHOOSEROWS(_xlpm.d, _xlpm.i), _xlpm.dnn, _xlfn.DROP(_xlpm.ds, , 1), _xlpm.mx, _xlfn.BYCOL(_xlpm.dnn, _xlfn.LAMBDA(_xlpm.r, MAX(_xlpm.r))), SUM(_xlpm.mx))</f>
        <v>9292</v>
      </c>
    </row>
    <row r="479" spans="1:103" ht="19.95" customHeight="1">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s="49" t="s">
        <v>1616</v>
      </c>
      <c r="CY479" cm="1">
        <f t="array" ref="CY479">_xlfn.LET(_xlpm.d, $A$3:$CW$1002, _xlpm.t, _xlfn.TEXTSPLIT(CX479, , "; "), _xlpm.n, A479, _xlpm.in, _xlfn.XMATCH(_xlpm.n, $A$3:$A$10002), _xlpm.i, _xlfn.VSTACK(_xlpm.in, _xlfn.XMATCH(_xlpm.t, $A$3:$A$1002)), _xlpm.ds, _xlfn.CHOOSEROWS(_xlpm.d, _xlpm.i), _xlpm.dnn, _xlfn.DROP(_xlpm.ds, , 1), _xlpm.mx, _xlfn.BYCOL(_xlpm.dnn, _xlfn.LAMBDA(_xlpm.r, MAX(_xlpm.r))), SUM(_xlpm.mx))</f>
        <v>9188</v>
      </c>
    </row>
    <row r="480" spans="1:103" ht="19.95" customHeight="1">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s="49" t="s">
        <v>1617</v>
      </c>
      <c r="CY480" cm="1">
        <f t="array" ref="CY480">_xlfn.LET(_xlpm.d, $A$3:$CW$1002, _xlpm.t, _xlfn.TEXTSPLIT(CX480, , "; "), _xlpm.n, A480, _xlpm.in, _xlfn.XMATCH(_xlpm.n, $A$3:$A$10002), _xlpm.i, _xlfn.VSTACK(_xlpm.in, _xlfn.XMATCH(_xlpm.t, $A$3:$A$1002)), _xlpm.ds, _xlfn.CHOOSEROWS(_xlpm.d, _xlpm.i), _xlpm.dnn, _xlfn.DROP(_xlpm.ds, , 1), _xlpm.mx, _xlfn.BYCOL(_xlpm.dnn, _xlfn.LAMBDA(_xlpm.r, MAX(_xlpm.r))), SUM(_xlpm.mx))</f>
        <v>9127</v>
      </c>
    </row>
    <row r="481" spans="1:103" ht="19.95" customHeight="1">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s="49" t="s">
        <v>1618</v>
      </c>
      <c r="CY481" cm="1">
        <f t="array" ref="CY481">_xlfn.LET(_xlpm.d, $A$3:$CW$1002, _xlpm.t, _xlfn.TEXTSPLIT(CX481, , "; "), _xlpm.n, A481, _xlpm.in, _xlfn.XMATCH(_xlpm.n, $A$3:$A$10002), _xlpm.i, _xlfn.VSTACK(_xlpm.in, _xlfn.XMATCH(_xlpm.t, $A$3:$A$1002)), _xlpm.ds, _xlfn.CHOOSEROWS(_xlpm.d, _xlpm.i), _xlpm.dnn, _xlfn.DROP(_xlpm.ds, , 1), _xlpm.mx, _xlfn.BYCOL(_xlpm.dnn, _xlfn.LAMBDA(_xlpm.r, MAX(_xlpm.r))), SUM(_xlpm.mx))</f>
        <v>9339</v>
      </c>
    </row>
    <row r="482" spans="1:103" ht="19.95" customHeight="1">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s="49" t="s">
        <v>1619</v>
      </c>
      <c r="CY482" cm="1">
        <f t="array" ref="CY482">_xlfn.LET(_xlpm.d, $A$3:$CW$1002, _xlpm.t, _xlfn.TEXTSPLIT(CX482, , "; "), _xlpm.n, A482, _xlpm.in, _xlfn.XMATCH(_xlpm.n, $A$3:$A$10002), _xlpm.i, _xlfn.VSTACK(_xlpm.in, _xlfn.XMATCH(_xlpm.t, $A$3:$A$1002)), _xlpm.ds, _xlfn.CHOOSEROWS(_xlpm.d, _xlpm.i), _xlpm.dnn, _xlfn.DROP(_xlpm.ds, , 1), _xlpm.mx, _xlfn.BYCOL(_xlpm.dnn, _xlfn.LAMBDA(_xlpm.r, MAX(_xlpm.r))), SUM(_xlpm.mx))</f>
        <v>9228</v>
      </c>
    </row>
    <row r="483" spans="1:103" ht="19.95" customHeight="1">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s="49" t="s">
        <v>1620</v>
      </c>
      <c r="CY483" cm="1">
        <f t="array" ref="CY483">_xlfn.LET(_xlpm.d, $A$3:$CW$1002, _xlpm.t, _xlfn.TEXTSPLIT(CX483, , "; "), _xlpm.n, A483, _xlpm.in, _xlfn.XMATCH(_xlpm.n, $A$3:$A$10002), _xlpm.i, _xlfn.VSTACK(_xlpm.in, _xlfn.XMATCH(_xlpm.t, $A$3:$A$1002)), _xlpm.ds, _xlfn.CHOOSEROWS(_xlpm.d, _xlpm.i), _xlpm.dnn, _xlfn.DROP(_xlpm.ds, , 1), _xlpm.mx, _xlfn.BYCOL(_xlpm.dnn, _xlfn.LAMBDA(_xlpm.r, MAX(_xlpm.r))), SUM(_xlpm.mx))</f>
        <v>9311</v>
      </c>
    </row>
    <row r="484" spans="1:103" ht="19.95" customHeight="1">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s="49" t="s">
        <v>1621</v>
      </c>
      <c r="CY484" cm="1">
        <f t="array" ref="CY484">_xlfn.LET(_xlpm.d, $A$3:$CW$1002, _xlpm.t, _xlfn.TEXTSPLIT(CX484, , "; "), _xlpm.n, A484, _xlpm.in, _xlfn.XMATCH(_xlpm.n, $A$3:$A$10002), _xlpm.i, _xlfn.VSTACK(_xlpm.in, _xlfn.XMATCH(_xlpm.t, $A$3:$A$1002)), _xlpm.ds, _xlfn.CHOOSEROWS(_xlpm.d, _xlpm.i), _xlpm.dnn, _xlfn.DROP(_xlpm.ds, , 1), _xlpm.mx, _xlfn.BYCOL(_xlpm.dnn, _xlfn.LAMBDA(_xlpm.r, MAX(_xlpm.r))), SUM(_xlpm.mx))</f>
        <v>9192</v>
      </c>
    </row>
    <row r="485" spans="1:103" ht="19.95" customHeight="1">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s="49" t="s">
        <v>1622</v>
      </c>
      <c r="CY485" cm="1">
        <f t="array" ref="CY485">_xlfn.LET(_xlpm.d, $A$3:$CW$1002, _xlpm.t, _xlfn.TEXTSPLIT(CX485, , "; "), _xlpm.n, A485, _xlpm.in, _xlfn.XMATCH(_xlpm.n, $A$3:$A$10002), _xlpm.i, _xlfn.VSTACK(_xlpm.in, _xlfn.XMATCH(_xlpm.t, $A$3:$A$1002)), _xlpm.ds, _xlfn.CHOOSEROWS(_xlpm.d, _xlpm.i), _xlpm.dnn, _xlfn.DROP(_xlpm.ds, , 1), _xlpm.mx, _xlfn.BYCOL(_xlpm.dnn, _xlfn.LAMBDA(_xlpm.r, MAX(_xlpm.r))), SUM(_xlpm.mx))</f>
        <v>9291</v>
      </c>
    </row>
    <row r="486" spans="1:103" ht="19.95" customHeight="1">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s="49" t="s">
        <v>1623</v>
      </c>
      <c r="CY486" cm="1">
        <f t="array" ref="CY486">_xlfn.LET(_xlpm.d, $A$3:$CW$1002, _xlpm.t, _xlfn.TEXTSPLIT(CX486, , "; "), _xlpm.n, A486, _xlpm.in, _xlfn.XMATCH(_xlpm.n, $A$3:$A$10002), _xlpm.i, _xlfn.VSTACK(_xlpm.in, _xlfn.XMATCH(_xlpm.t, $A$3:$A$1002)), _xlpm.ds, _xlfn.CHOOSEROWS(_xlpm.d, _xlpm.i), _xlpm.dnn, _xlfn.DROP(_xlpm.ds, , 1), _xlpm.mx, _xlfn.BYCOL(_xlpm.dnn, _xlfn.LAMBDA(_xlpm.r, MAX(_xlpm.r))), SUM(_xlpm.mx))</f>
        <v>9231</v>
      </c>
    </row>
    <row r="487" spans="1:103" ht="19.95" customHeight="1">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s="49" t="s">
        <v>1624</v>
      </c>
      <c r="CY487" cm="1">
        <f t="array" ref="CY487">_xlfn.LET(_xlpm.d, $A$3:$CW$1002, _xlpm.t, _xlfn.TEXTSPLIT(CX487, , "; "), _xlpm.n, A487, _xlpm.in, _xlfn.XMATCH(_xlpm.n, $A$3:$A$10002), _xlpm.i, _xlfn.VSTACK(_xlpm.in, _xlfn.XMATCH(_xlpm.t, $A$3:$A$1002)), _xlpm.ds, _xlfn.CHOOSEROWS(_xlpm.d, _xlpm.i), _xlpm.dnn, _xlfn.DROP(_xlpm.ds, , 1), _xlpm.mx, _xlfn.BYCOL(_xlpm.dnn, _xlfn.LAMBDA(_xlpm.r, MAX(_xlpm.r))), SUM(_xlpm.mx))</f>
        <v>9281</v>
      </c>
    </row>
    <row r="488" spans="1:103" ht="19.95" customHeight="1">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s="49" t="s">
        <v>1625</v>
      </c>
      <c r="CY488" cm="1">
        <f t="array" ref="CY488">_xlfn.LET(_xlpm.d, $A$3:$CW$1002, _xlpm.t, _xlfn.TEXTSPLIT(CX488, , "; "), _xlpm.n, A488, _xlpm.in, _xlfn.XMATCH(_xlpm.n, $A$3:$A$10002), _xlpm.i, _xlfn.VSTACK(_xlpm.in, _xlfn.XMATCH(_xlpm.t, $A$3:$A$1002)), _xlpm.ds, _xlfn.CHOOSEROWS(_xlpm.d, _xlpm.i), _xlpm.dnn, _xlfn.DROP(_xlpm.ds, , 1), _xlpm.mx, _xlfn.BYCOL(_xlpm.dnn, _xlfn.LAMBDA(_xlpm.r, MAX(_xlpm.r))), SUM(_xlpm.mx))</f>
        <v>9115</v>
      </c>
    </row>
    <row r="489" spans="1:103" ht="19.95" customHeight="1">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s="49" t="s">
        <v>1626</v>
      </c>
      <c r="CY489" cm="1">
        <f t="array" ref="CY489">_xlfn.LET(_xlpm.d, $A$3:$CW$1002, _xlpm.t, _xlfn.TEXTSPLIT(CX489, , "; "), _xlpm.n, A489, _xlpm.in, _xlfn.XMATCH(_xlpm.n, $A$3:$A$10002), _xlpm.i, _xlfn.VSTACK(_xlpm.in, _xlfn.XMATCH(_xlpm.t, $A$3:$A$1002)), _xlpm.ds, _xlfn.CHOOSEROWS(_xlpm.d, _xlpm.i), _xlpm.dnn, _xlfn.DROP(_xlpm.ds, , 1), _xlpm.mx, _xlfn.BYCOL(_xlpm.dnn, _xlfn.LAMBDA(_xlpm.r, MAX(_xlpm.r))), SUM(_xlpm.mx))</f>
        <v>9123</v>
      </c>
    </row>
    <row r="490" spans="1:103" ht="19.95" customHeight="1">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s="49" t="s">
        <v>1627</v>
      </c>
      <c r="CY490" cm="1">
        <f t="array" ref="CY490">_xlfn.LET(_xlpm.d, $A$3:$CW$1002, _xlpm.t, _xlfn.TEXTSPLIT(CX490, , "; "), _xlpm.n, A490, _xlpm.in, _xlfn.XMATCH(_xlpm.n, $A$3:$A$10002), _xlpm.i, _xlfn.VSTACK(_xlpm.in, _xlfn.XMATCH(_xlpm.t, $A$3:$A$1002)), _xlpm.ds, _xlfn.CHOOSEROWS(_xlpm.d, _xlpm.i), _xlpm.dnn, _xlfn.DROP(_xlpm.ds, , 1), _xlpm.mx, _xlfn.BYCOL(_xlpm.dnn, _xlfn.LAMBDA(_xlpm.r, MAX(_xlpm.r))), SUM(_xlpm.mx))</f>
        <v>9202</v>
      </c>
    </row>
    <row r="491" spans="1:103" ht="19.95" customHeight="1">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s="49" t="s">
        <v>1628</v>
      </c>
      <c r="CY491" cm="1">
        <f t="array" ref="CY491">_xlfn.LET(_xlpm.d, $A$3:$CW$1002, _xlpm.t, _xlfn.TEXTSPLIT(CX491, , "; "), _xlpm.n, A491, _xlpm.in, _xlfn.XMATCH(_xlpm.n, $A$3:$A$10002), _xlpm.i, _xlfn.VSTACK(_xlpm.in, _xlfn.XMATCH(_xlpm.t, $A$3:$A$1002)), _xlpm.ds, _xlfn.CHOOSEROWS(_xlpm.d, _xlpm.i), _xlpm.dnn, _xlfn.DROP(_xlpm.ds, , 1), _xlpm.mx, _xlfn.BYCOL(_xlpm.dnn, _xlfn.LAMBDA(_xlpm.r, MAX(_xlpm.r))), SUM(_xlpm.mx))</f>
        <v>9220</v>
      </c>
    </row>
    <row r="492" spans="1:103" ht="19.95" customHeight="1">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s="49" t="s">
        <v>1629</v>
      </c>
      <c r="CY492" cm="1">
        <f t="array" ref="CY492">_xlfn.LET(_xlpm.d, $A$3:$CW$1002, _xlpm.t, _xlfn.TEXTSPLIT(CX492, , "; "), _xlpm.n, A492, _xlpm.in, _xlfn.XMATCH(_xlpm.n, $A$3:$A$10002), _xlpm.i, _xlfn.VSTACK(_xlpm.in, _xlfn.XMATCH(_xlpm.t, $A$3:$A$1002)), _xlpm.ds, _xlfn.CHOOSEROWS(_xlpm.d, _xlpm.i), _xlpm.dnn, _xlfn.DROP(_xlpm.ds, , 1), _xlpm.mx, _xlfn.BYCOL(_xlpm.dnn, _xlfn.LAMBDA(_xlpm.r, MAX(_xlpm.r))), SUM(_xlpm.mx))</f>
        <v>9179</v>
      </c>
    </row>
    <row r="493" spans="1:103" ht="19.95" customHeight="1">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s="49" t="s">
        <v>1630</v>
      </c>
      <c r="CY493" cm="1">
        <f t="array" ref="CY493">_xlfn.LET(_xlpm.d, $A$3:$CW$1002, _xlpm.t, _xlfn.TEXTSPLIT(CX493, , "; "), _xlpm.n, A493, _xlpm.in, _xlfn.XMATCH(_xlpm.n, $A$3:$A$10002), _xlpm.i, _xlfn.VSTACK(_xlpm.in, _xlfn.XMATCH(_xlpm.t, $A$3:$A$1002)), _xlpm.ds, _xlfn.CHOOSEROWS(_xlpm.d, _xlpm.i), _xlpm.dnn, _xlfn.DROP(_xlpm.ds, , 1), _xlpm.mx, _xlfn.BYCOL(_xlpm.dnn, _xlfn.LAMBDA(_xlpm.r, MAX(_xlpm.r))), SUM(_xlpm.mx))</f>
        <v>9302</v>
      </c>
    </row>
    <row r="494" spans="1:103" ht="19.95" customHeight="1">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s="49" t="s">
        <v>1631</v>
      </c>
      <c r="CY494" cm="1">
        <f t="array" ref="CY494">_xlfn.LET(_xlpm.d, $A$3:$CW$1002, _xlpm.t, _xlfn.TEXTSPLIT(CX494, , "; "), _xlpm.n, A494, _xlpm.in, _xlfn.XMATCH(_xlpm.n, $A$3:$A$10002), _xlpm.i, _xlfn.VSTACK(_xlpm.in, _xlfn.XMATCH(_xlpm.t, $A$3:$A$1002)), _xlpm.ds, _xlfn.CHOOSEROWS(_xlpm.d, _xlpm.i), _xlpm.dnn, _xlfn.DROP(_xlpm.ds, , 1), _xlpm.mx, _xlfn.BYCOL(_xlpm.dnn, _xlfn.LAMBDA(_xlpm.r, MAX(_xlpm.r))), SUM(_xlpm.mx))</f>
        <v>9207</v>
      </c>
    </row>
    <row r="495" spans="1:103" ht="19.95" customHeight="1">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s="49" t="s">
        <v>1632</v>
      </c>
      <c r="CY495" cm="1">
        <f t="array" ref="CY495">_xlfn.LET(_xlpm.d, $A$3:$CW$1002, _xlpm.t, _xlfn.TEXTSPLIT(CX495, , "; "), _xlpm.n, A495, _xlpm.in, _xlfn.XMATCH(_xlpm.n, $A$3:$A$10002), _xlpm.i, _xlfn.VSTACK(_xlpm.in, _xlfn.XMATCH(_xlpm.t, $A$3:$A$1002)), _xlpm.ds, _xlfn.CHOOSEROWS(_xlpm.d, _xlpm.i), _xlpm.dnn, _xlfn.DROP(_xlpm.ds, , 1), _xlpm.mx, _xlfn.BYCOL(_xlpm.dnn, _xlfn.LAMBDA(_xlpm.r, MAX(_xlpm.r))), SUM(_xlpm.mx))</f>
        <v>9257</v>
      </c>
    </row>
    <row r="496" spans="1:103" ht="19.95" customHeight="1">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s="49" t="s">
        <v>1633</v>
      </c>
      <c r="CY496" cm="1">
        <f t="array" ref="CY496">_xlfn.LET(_xlpm.d, $A$3:$CW$1002, _xlpm.t, _xlfn.TEXTSPLIT(CX496, , "; "), _xlpm.n, A496, _xlpm.in, _xlfn.XMATCH(_xlpm.n, $A$3:$A$10002), _xlpm.i, _xlfn.VSTACK(_xlpm.in, _xlfn.XMATCH(_xlpm.t, $A$3:$A$1002)), _xlpm.ds, _xlfn.CHOOSEROWS(_xlpm.d, _xlpm.i), _xlpm.dnn, _xlfn.DROP(_xlpm.ds, , 1), _xlpm.mx, _xlfn.BYCOL(_xlpm.dnn, _xlfn.LAMBDA(_xlpm.r, MAX(_xlpm.r))), SUM(_xlpm.mx))</f>
        <v>9328</v>
      </c>
    </row>
    <row r="497" spans="1:103" ht="19.95" customHeight="1">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s="49" t="s">
        <v>1634</v>
      </c>
      <c r="CY497" cm="1">
        <f t="array" ref="CY497">_xlfn.LET(_xlpm.d, $A$3:$CW$1002, _xlpm.t, _xlfn.TEXTSPLIT(CX497, , "; "), _xlpm.n, A497, _xlpm.in, _xlfn.XMATCH(_xlpm.n, $A$3:$A$10002), _xlpm.i, _xlfn.VSTACK(_xlpm.in, _xlfn.XMATCH(_xlpm.t, $A$3:$A$1002)), _xlpm.ds, _xlfn.CHOOSEROWS(_xlpm.d, _xlpm.i), _xlpm.dnn, _xlfn.DROP(_xlpm.ds, , 1), _xlpm.mx, _xlfn.BYCOL(_xlpm.dnn, _xlfn.LAMBDA(_xlpm.r, MAX(_xlpm.r))), SUM(_xlpm.mx))</f>
        <v>9203</v>
      </c>
    </row>
    <row r="498" spans="1:103" ht="19.95" customHeight="1">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s="49" t="s">
        <v>1635</v>
      </c>
      <c r="CY498" cm="1">
        <f t="array" ref="CY498">_xlfn.LET(_xlpm.d, $A$3:$CW$1002, _xlpm.t, _xlfn.TEXTSPLIT(CX498, , "; "), _xlpm.n, A498, _xlpm.in, _xlfn.XMATCH(_xlpm.n, $A$3:$A$10002), _xlpm.i, _xlfn.VSTACK(_xlpm.in, _xlfn.XMATCH(_xlpm.t, $A$3:$A$1002)), _xlpm.ds, _xlfn.CHOOSEROWS(_xlpm.d, _xlpm.i), _xlpm.dnn, _xlfn.DROP(_xlpm.ds, , 1), _xlpm.mx, _xlfn.BYCOL(_xlpm.dnn, _xlfn.LAMBDA(_xlpm.r, MAX(_xlpm.r))), SUM(_xlpm.mx))</f>
        <v>9073</v>
      </c>
    </row>
    <row r="499" spans="1:103" ht="19.95" customHeight="1">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s="49" t="s">
        <v>1636</v>
      </c>
      <c r="CY499" cm="1">
        <f t="array" ref="CY499">_xlfn.LET(_xlpm.d, $A$3:$CW$1002, _xlpm.t, _xlfn.TEXTSPLIT(CX499, , "; "), _xlpm.n, A499, _xlpm.in, _xlfn.XMATCH(_xlpm.n, $A$3:$A$10002), _xlpm.i, _xlfn.VSTACK(_xlpm.in, _xlfn.XMATCH(_xlpm.t, $A$3:$A$1002)), _xlpm.ds, _xlfn.CHOOSEROWS(_xlpm.d, _xlpm.i), _xlpm.dnn, _xlfn.DROP(_xlpm.ds, , 1), _xlpm.mx, _xlfn.BYCOL(_xlpm.dnn, _xlfn.LAMBDA(_xlpm.r, MAX(_xlpm.r))), SUM(_xlpm.mx))</f>
        <v>9090</v>
      </c>
    </row>
    <row r="500" spans="1:103" ht="19.95" customHeight="1">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s="49" t="s">
        <v>1637</v>
      </c>
      <c r="CY500" cm="1">
        <f t="array" ref="CY500">_xlfn.LET(_xlpm.d, $A$3:$CW$1002, _xlpm.t, _xlfn.TEXTSPLIT(CX500, , "; "), _xlpm.n, A500, _xlpm.in, _xlfn.XMATCH(_xlpm.n, $A$3:$A$10002), _xlpm.i, _xlfn.VSTACK(_xlpm.in, _xlfn.XMATCH(_xlpm.t, $A$3:$A$1002)), _xlpm.ds, _xlfn.CHOOSEROWS(_xlpm.d, _xlpm.i), _xlpm.dnn, _xlfn.DROP(_xlpm.ds, , 1), _xlpm.mx, _xlfn.BYCOL(_xlpm.dnn, _xlfn.LAMBDA(_xlpm.r, MAX(_xlpm.r))), SUM(_xlpm.mx))</f>
        <v>9333</v>
      </c>
    </row>
    <row r="501" spans="1:103" ht="19.95" customHeight="1">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s="49" t="s">
        <v>1638</v>
      </c>
      <c r="CY501" cm="1">
        <f t="array" ref="CY501">_xlfn.LET(_xlpm.d, $A$3:$CW$1002, _xlpm.t, _xlfn.TEXTSPLIT(CX501, , "; "), _xlpm.n, A501, _xlpm.in, _xlfn.XMATCH(_xlpm.n, $A$3:$A$10002), _xlpm.i, _xlfn.VSTACK(_xlpm.in, _xlfn.XMATCH(_xlpm.t, $A$3:$A$1002)), _xlpm.ds, _xlfn.CHOOSEROWS(_xlpm.d, _xlpm.i), _xlpm.dnn, _xlfn.DROP(_xlpm.ds, , 1), _xlpm.mx, _xlfn.BYCOL(_xlpm.dnn, _xlfn.LAMBDA(_xlpm.r, MAX(_xlpm.r))), SUM(_xlpm.mx))</f>
        <v>9221</v>
      </c>
    </row>
    <row r="502" spans="1:103" ht="19.95" customHeight="1">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s="49" t="s">
        <v>1639</v>
      </c>
      <c r="CY502" cm="1">
        <f t="array" ref="CY502">_xlfn.LET(_xlpm.d, $A$3:$CW$1002, _xlpm.t, _xlfn.TEXTSPLIT(CX502, , "; "), _xlpm.n, A502, _xlpm.in, _xlfn.XMATCH(_xlpm.n, $A$3:$A$10002), _xlpm.i, _xlfn.VSTACK(_xlpm.in, _xlfn.XMATCH(_xlpm.t, $A$3:$A$1002)), _xlpm.ds, _xlfn.CHOOSEROWS(_xlpm.d, _xlpm.i), _xlpm.dnn, _xlfn.DROP(_xlpm.ds, , 1), _xlpm.mx, _xlfn.BYCOL(_xlpm.dnn, _xlfn.LAMBDA(_xlpm.r, MAX(_xlpm.r))), SUM(_xlpm.mx))</f>
        <v>9227</v>
      </c>
    </row>
    <row r="503" spans="1:103" ht="19.95" customHeight="1">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s="49" t="s">
        <v>1640</v>
      </c>
      <c r="CY503" cm="1">
        <f t="array" ref="CY503">_xlfn.LET(_xlpm.d, $A$3:$CW$1002, _xlpm.t, _xlfn.TEXTSPLIT(CX503, , "; "), _xlpm.n, A503, _xlpm.in, _xlfn.XMATCH(_xlpm.n, $A$3:$A$10002), _xlpm.i, _xlfn.VSTACK(_xlpm.in, _xlfn.XMATCH(_xlpm.t, $A$3:$A$1002)), _xlpm.ds, _xlfn.CHOOSEROWS(_xlpm.d, _xlpm.i), _xlpm.dnn, _xlfn.DROP(_xlpm.ds, , 1), _xlpm.mx, _xlfn.BYCOL(_xlpm.dnn, _xlfn.LAMBDA(_xlpm.r, MAX(_xlpm.r))), SUM(_xlpm.mx))</f>
        <v>9183</v>
      </c>
    </row>
    <row r="504" spans="1:103" ht="19.95" customHeight="1">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s="49" t="s">
        <v>1641</v>
      </c>
      <c r="CY504" cm="1">
        <f t="array" ref="CY504">_xlfn.LET(_xlpm.d, $A$3:$CW$1002, _xlpm.t, _xlfn.TEXTSPLIT(CX504, , "; "), _xlpm.n, A504, _xlpm.in, _xlfn.XMATCH(_xlpm.n, $A$3:$A$10002), _xlpm.i, _xlfn.VSTACK(_xlpm.in, _xlfn.XMATCH(_xlpm.t, $A$3:$A$1002)), _xlpm.ds, _xlfn.CHOOSEROWS(_xlpm.d, _xlpm.i), _xlpm.dnn, _xlfn.DROP(_xlpm.ds, , 1), _xlpm.mx, _xlfn.BYCOL(_xlpm.dnn, _xlfn.LAMBDA(_xlpm.r, MAX(_xlpm.r))), SUM(_xlpm.mx))</f>
        <v>9241</v>
      </c>
    </row>
    <row r="505" spans="1:103" ht="19.95" customHeight="1">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s="49" t="s">
        <v>1642</v>
      </c>
      <c r="CY505" cm="1">
        <f t="array" ref="CY505">_xlfn.LET(_xlpm.d, $A$3:$CW$1002, _xlpm.t, _xlfn.TEXTSPLIT(CX505, , "; "), _xlpm.n, A505, _xlpm.in, _xlfn.XMATCH(_xlpm.n, $A$3:$A$10002), _xlpm.i, _xlfn.VSTACK(_xlpm.in, _xlfn.XMATCH(_xlpm.t, $A$3:$A$1002)), _xlpm.ds, _xlfn.CHOOSEROWS(_xlpm.d, _xlpm.i), _xlpm.dnn, _xlfn.DROP(_xlpm.ds, , 1), _xlpm.mx, _xlfn.BYCOL(_xlpm.dnn, _xlfn.LAMBDA(_xlpm.r, MAX(_xlpm.r))), SUM(_xlpm.mx))</f>
        <v>8992</v>
      </c>
    </row>
    <row r="506" spans="1:103" ht="19.95" customHeight="1">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s="49" t="s">
        <v>1643</v>
      </c>
      <c r="CY506" cm="1">
        <f t="array" ref="CY506">_xlfn.LET(_xlpm.d, $A$3:$CW$1002, _xlpm.t, _xlfn.TEXTSPLIT(CX506, , "; "), _xlpm.n, A506, _xlpm.in, _xlfn.XMATCH(_xlpm.n, $A$3:$A$10002), _xlpm.i, _xlfn.VSTACK(_xlpm.in, _xlfn.XMATCH(_xlpm.t, $A$3:$A$1002)), _xlpm.ds, _xlfn.CHOOSEROWS(_xlpm.d, _xlpm.i), _xlpm.dnn, _xlfn.DROP(_xlpm.ds, , 1), _xlpm.mx, _xlfn.BYCOL(_xlpm.dnn, _xlfn.LAMBDA(_xlpm.r, MAX(_xlpm.r))), SUM(_xlpm.mx))</f>
        <v>9287</v>
      </c>
    </row>
    <row r="507" spans="1:103" ht="19.95" customHeight="1">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s="49" t="s">
        <v>1644</v>
      </c>
      <c r="CY507" cm="1">
        <f t="array" ref="CY507">_xlfn.LET(_xlpm.d, $A$3:$CW$1002, _xlpm.t, _xlfn.TEXTSPLIT(CX507, , "; "), _xlpm.n, A507, _xlpm.in, _xlfn.XMATCH(_xlpm.n, $A$3:$A$10002), _xlpm.i, _xlfn.VSTACK(_xlpm.in, _xlfn.XMATCH(_xlpm.t, $A$3:$A$1002)), _xlpm.ds, _xlfn.CHOOSEROWS(_xlpm.d, _xlpm.i), _xlpm.dnn, _xlfn.DROP(_xlpm.ds, , 1), _xlpm.mx, _xlfn.BYCOL(_xlpm.dnn, _xlfn.LAMBDA(_xlpm.r, MAX(_xlpm.r))), SUM(_xlpm.mx))</f>
        <v>9173</v>
      </c>
    </row>
    <row r="508" spans="1:103" ht="19.95" customHeight="1">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s="49" t="s">
        <v>1645</v>
      </c>
      <c r="CY508" cm="1">
        <f t="array" ref="CY508">_xlfn.LET(_xlpm.d, $A$3:$CW$1002, _xlpm.t, _xlfn.TEXTSPLIT(CX508, , "; "), _xlpm.n, A508, _xlpm.in, _xlfn.XMATCH(_xlpm.n, $A$3:$A$10002), _xlpm.i, _xlfn.VSTACK(_xlpm.in, _xlfn.XMATCH(_xlpm.t, $A$3:$A$1002)), _xlpm.ds, _xlfn.CHOOSEROWS(_xlpm.d, _xlpm.i), _xlpm.dnn, _xlfn.DROP(_xlpm.ds, , 1), _xlpm.mx, _xlfn.BYCOL(_xlpm.dnn, _xlfn.LAMBDA(_xlpm.r, MAX(_xlpm.r))), SUM(_xlpm.mx))</f>
        <v>9333</v>
      </c>
    </row>
    <row r="509" spans="1:103" ht="19.95" customHeight="1">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s="49" t="s">
        <v>1646</v>
      </c>
      <c r="CY509" cm="1">
        <f t="array" ref="CY509">_xlfn.LET(_xlpm.d, $A$3:$CW$1002, _xlpm.t, _xlfn.TEXTSPLIT(CX509, , "; "), _xlpm.n, A509, _xlpm.in, _xlfn.XMATCH(_xlpm.n, $A$3:$A$10002), _xlpm.i, _xlfn.VSTACK(_xlpm.in, _xlfn.XMATCH(_xlpm.t, $A$3:$A$1002)), _xlpm.ds, _xlfn.CHOOSEROWS(_xlpm.d, _xlpm.i), _xlpm.dnn, _xlfn.DROP(_xlpm.ds, , 1), _xlpm.mx, _xlfn.BYCOL(_xlpm.dnn, _xlfn.LAMBDA(_xlpm.r, MAX(_xlpm.r))), SUM(_xlpm.mx))</f>
        <v>9225</v>
      </c>
    </row>
    <row r="510" spans="1:103" ht="19.95" customHeight="1">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s="49" t="s">
        <v>1647</v>
      </c>
      <c r="CY510" cm="1">
        <f t="array" ref="CY510">_xlfn.LET(_xlpm.d, $A$3:$CW$1002, _xlpm.t, _xlfn.TEXTSPLIT(CX510, , "; "), _xlpm.n, A510, _xlpm.in, _xlfn.XMATCH(_xlpm.n, $A$3:$A$10002), _xlpm.i, _xlfn.VSTACK(_xlpm.in, _xlfn.XMATCH(_xlpm.t, $A$3:$A$1002)), _xlpm.ds, _xlfn.CHOOSEROWS(_xlpm.d, _xlpm.i), _xlpm.dnn, _xlfn.DROP(_xlpm.ds, , 1), _xlpm.mx, _xlfn.BYCOL(_xlpm.dnn, _xlfn.LAMBDA(_xlpm.r, MAX(_xlpm.r))), SUM(_xlpm.mx))</f>
        <v>9269</v>
      </c>
    </row>
    <row r="511" spans="1:103" ht="19.95" customHeight="1">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s="49" t="s">
        <v>1648</v>
      </c>
      <c r="CY511" cm="1">
        <f t="array" ref="CY511">_xlfn.LET(_xlpm.d, $A$3:$CW$1002, _xlpm.t, _xlfn.TEXTSPLIT(CX511, , "; "), _xlpm.n, A511, _xlpm.in, _xlfn.XMATCH(_xlpm.n, $A$3:$A$10002), _xlpm.i, _xlfn.VSTACK(_xlpm.in, _xlfn.XMATCH(_xlpm.t, $A$3:$A$1002)), _xlpm.ds, _xlfn.CHOOSEROWS(_xlpm.d, _xlpm.i), _xlpm.dnn, _xlfn.DROP(_xlpm.ds, , 1), _xlpm.mx, _xlfn.BYCOL(_xlpm.dnn, _xlfn.LAMBDA(_xlpm.r, MAX(_xlpm.r))), SUM(_xlpm.mx))</f>
        <v>9162</v>
      </c>
    </row>
    <row r="512" spans="1:103" ht="19.95" customHeight="1">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s="49" t="s">
        <v>1649</v>
      </c>
      <c r="CY512" cm="1">
        <f t="array" ref="CY512">_xlfn.LET(_xlpm.d, $A$3:$CW$1002, _xlpm.t, _xlfn.TEXTSPLIT(CX512, , "; "), _xlpm.n, A512, _xlpm.in, _xlfn.XMATCH(_xlpm.n, $A$3:$A$10002), _xlpm.i, _xlfn.VSTACK(_xlpm.in, _xlfn.XMATCH(_xlpm.t, $A$3:$A$1002)), _xlpm.ds, _xlfn.CHOOSEROWS(_xlpm.d, _xlpm.i), _xlpm.dnn, _xlfn.DROP(_xlpm.ds, , 1), _xlpm.mx, _xlfn.BYCOL(_xlpm.dnn, _xlfn.LAMBDA(_xlpm.r, MAX(_xlpm.r))), SUM(_xlpm.mx))</f>
        <v>9205</v>
      </c>
    </row>
    <row r="513" spans="1:103" ht="19.95" customHeight="1">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s="49" t="s">
        <v>1650</v>
      </c>
      <c r="CY513" cm="1">
        <f t="array" ref="CY513">_xlfn.LET(_xlpm.d, $A$3:$CW$1002, _xlpm.t, _xlfn.TEXTSPLIT(CX513, , "; "), _xlpm.n, A513, _xlpm.in, _xlfn.XMATCH(_xlpm.n, $A$3:$A$10002), _xlpm.i, _xlfn.VSTACK(_xlpm.in, _xlfn.XMATCH(_xlpm.t, $A$3:$A$1002)), _xlpm.ds, _xlfn.CHOOSEROWS(_xlpm.d, _xlpm.i), _xlpm.dnn, _xlfn.DROP(_xlpm.ds, , 1), _xlpm.mx, _xlfn.BYCOL(_xlpm.dnn, _xlfn.LAMBDA(_xlpm.r, MAX(_xlpm.r))), SUM(_xlpm.mx))</f>
        <v>9247</v>
      </c>
    </row>
    <row r="514" spans="1:103" ht="19.95" customHeight="1">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s="49" t="s">
        <v>1651</v>
      </c>
      <c r="CY514" cm="1">
        <f t="array" ref="CY514">_xlfn.LET(_xlpm.d, $A$3:$CW$1002, _xlpm.t, _xlfn.TEXTSPLIT(CX514, , "; "), _xlpm.n, A514, _xlpm.in, _xlfn.XMATCH(_xlpm.n, $A$3:$A$10002), _xlpm.i, _xlfn.VSTACK(_xlpm.in, _xlfn.XMATCH(_xlpm.t, $A$3:$A$1002)), _xlpm.ds, _xlfn.CHOOSEROWS(_xlpm.d, _xlpm.i), _xlpm.dnn, _xlfn.DROP(_xlpm.ds, , 1), _xlpm.mx, _xlfn.BYCOL(_xlpm.dnn, _xlfn.LAMBDA(_xlpm.r, MAX(_xlpm.r))), SUM(_xlpm.mx))</f>
        <v>9132</v>
      </c>
    </row>
    <row r="515" spans="1:103" ht="19.95" customHeight="1">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s="49" t="s">
        <v>1652</v>
      </c>
      <c r="CY515" cm="1">
        <f t="array" ref="CY515">_xlfn.LET(_xlpm.d, $A$3:$CW$1002, _xlpm.t, _xlfn.TEXTSPLIT(CX515, , "; "), _xlpm.n, A515, _xlpm.in, _xlfn.XMATCH(_xlpm.n, $A$3:$A$10002), _xlpm.i, _xlfn.VSTACK(_xlpm.in, _xlfn.XMATCH(_xlpm.t, $A$3:$A$1002)), _xlpm.ds, _xlfn.CHOOSEROWS(_xlpm.d, _xlpm.i), _xlpm.dnn, _xlfn.DROP(_xlpm.ds, , 1), _xlpm.mx, _xlfn.BYCOL(_xlpm.dnn, _xlfn.LAMBDA(_xlpm.r, MAX(_xlpm.r))), SUM(_xlpm.mx))</f>
        <v>9245</v>
      </c>
    </row>
    <row r="516" spans="1:103" ht="19.95" customHeight="1">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s="49" t="s">
        <v>1653</v>
      </c>
      <c r="CY516" cm="1">
        <f t="array" ref="CY516">_xlfn.LET(_xlpm.d, $A$3:$CW$1002, _xlpm.t, _xlfn.TEXTSPLIT(CX516, , "; "), _xlpm.n, A516, _xlpm.in, _xlfn.XMATCH(_xlpm.n, $A$3:$A$10002), _xlpm.i, _xlfn.VSTACK(_xlpm.in, _xlfn.XMATCH(_xlpm.t, $A$3:$A$1002)), _xlpm.ds, _xlfn.CHOOSEROWS(_xlpm.d, _xlpm.i), _xlpm.dnn, _xlfn.DROP(_xlpm.ds, , 1), _xlpm.mx, _xlfn.BYCOL(_xlpm.dnn, _xlfn.LAMBDA(_xlpm.r, MAX(_xlpm.r))), SUM(_xlpm.mx))</f>
        <v>9320</v>
      </c>
    </row>
    <row r="517" spans="1:103" ht="19.95" customHeight="1">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s="49" t="s">
        <v>1654</v>
      </c>
      <c r="CY517" cm="1">
        <f t="array" ref="CY517">_xlfn.LET(_xlpm.d, $A$3:$CW$1002, _xlpm.t, _xlfn.TEXTSPLIT(CX517, , "; "), _xlpm.n, A517, _xlpm.in, _xlfn.XMATCH(_xlpm.n, $A$3:$A$10002), _xlpm.i, _xlfn.VSTACK(_xlpm.in, _xlfn.XMATCH(_xlpm.t, $A$3:$A$1002)), _xlpm.ds, _xlfn.CHOOSEROWS(_xlpm.d, _xlpm.i), _xlpm.dnn, _xlfn.DROP(_xlpm.ds, , 1), _xlpm.mx, _xlfn.BYCOL(_xlpm.dnn, _xlfn.LAMBDA(_xlpm.r, MAX(_xlpm.r))), SUM(_xlpm.mx))</f>
        <v>9138</v>
      </c>
    </row>
    <row r="518" spans="1:103" ht="19.95" customHeight="1">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s="49" t="s">
        <v>1655</v>
      </c>
      <c r="CY518" cm="1">
        <f t="array" ref="CY518">_xlfn.LET(_xlpm.d, $A$3:$CW$1002, _xlpm.t, _xlfn.TEXTSPLIT(CX518, , "; "), _xlpm.n, A518, _xlpm.in, _xlfn.XMATCH(_xlpm.n, $A$3:$A$10002), _xlpm.i, _xlfn.VSTACK(_xlpm.in, _xlfn.XMATCH(_xlpm.t, $A$3:$A$1002)), _xlpm.ds, _xlfn.CHOOSEROWS(_xlpm.d, _xlpm.i), _xlpm.dnn, _xlfn.DROP(_xlpm.ds, , 1), _xlpm.mx, _xlfn.BYCOL(_xlpm.dnn, _xlfn.LAMBDA(_xlpm.r, MAX(_xlpm.r))), SUM(_xlpm.mx))</f>
        <v>9022</v>
      </c>
    </row>
    <row r="519" spans="1:103" ht="19.95" customHeight="1">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s="49" t="s">
        <v>1656</v>
      </c>
      <c r="CY519" cm="1">
        <f t="array" ref="CY519">_xlfn.LET(_xlpm.d, $A$3:$CW$1002, _xlpm.t, _xlfn.TEXTSPLIT(CX519, , "; "), _xlpm.n, A519, _xlpm.in, _xlfn.XMATCH(_xlpm.n, $A$3:$A$10002), _xlpm.i, _xlfn.VSTACK(_xlpm.in, _xlfn.XMATCH(_xlpm.t, $A$3:$A$1002)), _xlpm.ds, _xlfn.CHOOSEROWS(_xlpm.d, _xlpm.i), _xlpm.dnn, _xlfn.DROP(_xlpm.ds, , 1), _xlpm.mx, _xlfn.BYCOL(_xlpm.dnn, _xlfn.LAMBDA(_xlpm.r, MAX(_xlpm.r))), SUM(_xlpm.mx))</f>
        <v>9222</v>
      </c>
    </row>
    <row r="520" spans="1:103" ht="19.95" customHeight="1">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s="49" t="s">
        <v>1657</v>
      </c>
      <c r="CY520" cm="1">
        <f t="array" ref="CY520">_xlfn.LET(_xlpm.d, $A$3:$CW$1002, _xlpm.t, _xlfn.TEXTSPLIT(CX520, , "; "), _xlpm.n, A520, _xlpm.in, _xlfn.XMATCH(_xlpm.n, $A$3:$A$10002), _xlpm.i, _xlfn.VSTACK(_xlpm.in, _xlfn.XMATCH(_xlpm.t, $A$3:$A$1002)), _xlpm.ds, _xlfn.CHOOSEROWS(_xlpm.d, _xlpm.i), _xlpm.dnn, _xlfn.DROP(_xlpm.ds, , 1), _xlpm.mx, _xlfn.BYCOL(_xlpm.dnn, _xlfn.LAMBDA(_xlpm.r, MAX(_xlpm.r))), SUM(_xlpm.mx))</f>
        <v>9191</v>
      </c>
    </row>
    <row r="521" spans="1:103" ht="19.95" customHeight="1">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s="49" t="s">
        <v>1658</v>
      </c>
      <c r="CY521" cm="1">
        <f t="array" ref="CY521">_xlfn.LET(_xlpm.d, $A$3:$CW$1002, _xlpm.t, _xlfn.TEXTSPLIT(CX521, , "; "), _xlpm.n, A521, _xlpm.in, _xlfn.XMATCH(_xlpm.n, $A$3:$A$10002), _xlpm.i, _xlfn.VSTACK(_xlpm.in, _xlfn.XMATCH(_xlpm.t, $A$3:$A$1002)), _xlpm.ds, _xlfn.CHOOSEROWS(_xlpm.d, _xlpm.i), _xlpm.dnn, _xlfn.DROP(_xlpm.ds, , 1), _xlpm.mx, _xlfn.BYCOL(_xlpm.dnn, _xlfn.LAMBDA(_xlpm.r, MAX(_xlpm.r))), SUM(_xlpm.mx))</f>
        <v>9061</v>
      </c>
    </row>
    <row r="522" spans="1:103" ht="19.95" customHeight="1">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s="49" t="s">
        <v>1659</v>
      </c>
      <c r="CY522" cm="1">
        <f t="array" ref="CY522">_xlfn.LET(_xlpm.d, $A$3:$CW$1002, _xlpm.t, _xlfn.TEXTSPLIT(CX522, , "; "), _xlpm.n, A522, _xlpm.in, _xlfn.XMATCH(_xlpm.n, $A$3:$A$10002), _xlpm.i, _xlfn.VSTACK(_xlpm.in, _xlfn.XMATCH(_xlpm.t, $A$3:$A$1002)), _xlpm.ds, _xlfn.CHOOSEROWS(_xlpm.d, _xlpm.i), _xlpm.dnn, _xlfn.DROP(_xlpm.ds, , 1), _xlpm.mx, _xlfn.BYCOL(_xlpm.dnn, _xlfn.LAMBDA(_xlpm.r, MAX(_xlpm.r))), SUM(_xlpm.mx))</f>
        <v>9307</v>
      </c>
    </row>
    <row r="523" spans="1:103" ht="19.95" customHeight="1">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s="49" t="s">
        <v>1660</v>
      </c>
      <c r="CY523" cm="1">
        <f t="array" ref="CY523">_xlfn.LET(_xlpm.d, $A$3:$CW$1002, _xlpm.t, _xlfn.TEXTSPLIT(CX523, , "; "), _xlpm.n, A523, _xlpm.in, _xlfn.XMATCH(_xlpm.n, $A$3:$A$10002), _xlpm.i, _xlfn.VSTACK(_xlpm.in, _xlfn.XMATCH(_xlpm.t, $A$3:$A$1002)), _xlpm.ds, _xlfn.CHOOSEROWS(_xlpm.d, _xlpm.i), _xlpm.dnn, _xlfn.DROP(_xlpm.ds, , 1), _xlpm.mx, _xlfn.BYCOL(_xlpm.dnn, _xlfn.LAMBDA(_xlpm.r, MAX(_xlpm.r))), SUM(_xlpm.mx))</f>
        <v>9264</v>
      </c>
    </row>
    <row r="524" spans="1:103" ht="19.95" customHeight="1">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s="49" t="s">
        <v>1661</v>
      </c>
      <c r="CY524" cm="1">
        <f t="array" ref="CY524">_xlfn.LET(_xlpm.d, $A$3:$CW$1002, _xlpm.t, _xlfn.TEXTSPLIT(CX524, , "; "), _xlpm.n, A524, _xlpm.in, _xlfn.XMATCH(_xlpm.n, $A$3:$A$10002), _xlpm.i, _xlfn.VSTACK(_xlpm.in, _xlfn.XMATCH(_xlpm.t, $A$3:$A$1002)), _xlpm.ds, _xlfn.CHOOSEROWS(_xlpm.d, _xlpm.i), _xlpm.dnn, _xlfn.DROP(_xlpm.ds, , 1), _xlpm.mx, _xlfn.BYCOL(_xlpm.dnn, _xlfn.LAMBDA(_xlpm.r, MAX(_xlpm.r))), SUM(_xlpm.mx))</f>
        <v>9206</v>
      </c>
    </row>
    <row r="525" spans="1:103" ht="19.95" customHeight="1">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s="49" t="s">
        <v>1662</v>
      </c>
      <c r="CY525" cm="1">
        <f t="array" ref="CY525">_xlfn.LET(_xlpm.d, $A$3:$CW$1002, _xlpm.t, _xlfn.TEXTSPLIT(CX525, , "; "), _xlpm.n, A525, _xlpm.in, _xlfn.XMATCH(_xlpm.n, $A$3:$A$10002), _xlpm.i, _xlfn.VSTACK(_xlpm.in, _xlfn.XMATCH(_xlpm.t, $A$3:$A$1002)), _xlpm.ds, _xlfn.CHOOSEROWS(_xlpm.d, _xlpm.i), _xlpm.dnn, _xlfn.DROP(_xlpm.ds, , 1), _xlpm.mx, _xlfn.BYCOL(_xlpm.dnn, _xlfn.LAMBDA(_xlpm.r, MAX(_xlpm.r))), SUM(_xlpm.mx))</f>
        <v>9283</v>
      </c>
    </row>
    <row r="526" spans="1:103" ht="19.95" customHeight="1">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s="49" t="s">
        <v>1663</v>
      </c>
      <c r="CY526" cm="1">
        <f t="array" ref="CY526">_xlfn.LET(_xlpm.d, $A$3:$CW$1002, _xlpm.t, _xlfn.TEXTSPLIT(CX526, , "; "), _xlpm.n, A526, _xlpm.in, _xlfn.XMATCH(_xlpm.n, $A$3:$A$10002), _xlpm.i, _xlfn.VSTACK(_xlpm.in, _xlfn.XMATCH(_xlpm.t, $A$3:$A$1002)), _xlpm.ds, _xlfn.CHOOSEROWS(_xlpm.d, _xlpm.i), _xlpm.dnn, _xlfn.DROP(_xlpm.ds, , 1), _xlpm.mx, _xlfn.BYCOL(_xlpm.dnn, _xlfn.LAMBDA(_xlpm.r, MAX(_xlpm.r))), SUM(_xlpm.mx))</f>
        <v>9255</v>
      </c>
    </row>
    <row r="527" spans="1:103" ht="19.95" customHeight="1">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s="49" t="s">
        <v>1664</v>
      </c>
      <c r="CY527" cm="1">
        <f t="array" ref="CY527">_xlfn.LET(_xlpm.d, $A$3:$CW$1002, _xlpm.t, _xlfn.TEXTSPLIT(CX527, , "; "), _xlpm.n, A527, _xlpm.in, _xlfn.XMATCH(_xlpm.n, $A$3:$A$10002), _xlpm.i, _xlfn.VSTACK(_xlpm.in, _xlfn.XMATCH(_xlpm.t, $A$3:$A$1002)), _xlpm.ds, _xlfn.CHOOSEROWS(_xlpm.d, _xlpm.i), _xlpm.dnn, _xlfn.DROP(_xlpm.ds, , 1), _xlpm.mx, _xlfn.BYCOL(_xlpm.dnn, _xlfn.LAMBDA(_xlpm.r, MAX(_xlpm.r))), SUM(_xlpm.mx))</f>
        <v>9228</v>
      </c>
    </row>
    <row r="528" spans="1:103" ht="19.95" customHeight="1">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s="49" t="s">
        <v>1665</v>
      </c>
      <c r="CY528" cm="1">
        <f t="array" ref="CY528">_xlfn.LET(_xlpm.d, $A$3:$CW$1002, _xlpm.t, _xlfn.TEXTSPLIT(CX528, , "; "), _xlpm.n, A528, _xlpm.in, _xlfn.XMATCH(_xlpm.n, $A$3:$A$10002), _xlpm.i, _xlfn.VSTACK(_xlpm.in, _xlfn.XMATCH(_xlpm.t, $A$3:$A$1002)), _xlpm.ds, _xlfn.CHOOSEROWS(_xlpm.d, _xlpm.i), _xlpm.dnn, _xlfn.DROP(_xlpm.ds, , 1), _xlpm.mx, _xlfn.BYCOL(_xlpm.dnn, _xlfn.LAMBDA(_xlpm.r, MAX(_xlpm.r))), SUM(_xlpm.mx))</f>
        <v>9198</v>
      </c>
    </row>
    <row r="529" spans="1:103" ht="19.95" customHeight="1">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s="49" t="s">
        <v>1666</v>
      </c>
      <c r="CY529" cm="1">
        <f t="array" ref="CY529">_xlfn.LET(_xlpm.d, $A$3:$CW$1002, _xlpm.t, _xlfn.TEXTSPLIT(CX529, , "; "), _xlpm.n, A529, _xlpm.in, _xlfn.XMATCH(_xlpm.n, $A$3:$A$10002), _xlpm.i, _xlfn.VSTACK(_xlpm.in, _xlfn.XMATCH(_xlpm.t, $A$3:$A$1002)), _xlpm.ds, _xlfn.CHOOSEROWS(_xlpm.d, _xlpm.i), _xlpm.dnn, _xlfn.DROP(_xlpm.ds, , 1), _xlpm.mx, _xlfn.BYCOL(_xlpm.dnn, _xlfn.LAMBDA(_xlpm.r, MAX(_xlpm.r))), SUM(_xlpm.mx))</f>
        <v>9039</v>
      </c>
    </row>
    <row r="530" spans="1:103" ht="19.95" customHeight="1">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s="49" t="s">
        <v>1667</v>
      </c>
      <c r="CY530" cm="1">
        <f t="array" ref="CY530">_xlfn.LET(_xlpm.d, $A$3:$CW$1002, _xlpm.t, _xlfn.TEXTSPLIT(CX530, , "; "), _xlpm.n, A530, _xlpm.in, _xlfn.XMATCH(_xlpm.n, $A$3:$A$10002), _xlpm.i, _xlfn.VSTACK(_xlpm.in, _xlfn.XMATCH(_xlpm.t, $A$3:$A$1002)), _xlpm.ds, _xlfn.CHOOSEROWS(_xlpm.d, _xlpm.i), _xlpm.dnn, _xlfn.DROP(_xlpm.ds, , 1), _xlpm.mx, _xlfn.BYCOL(_xlpm.dnn, _xlfn.LAMBDA(_xlpm.r, MAX(_xlpm.r))), SUM(_xlpm.mx))</f>
        <v>9224</v>
      </c>
    </row>
    <row r="531" spans="1:103" ht="19.95" customHeight="1">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s="49" t="s">
        <v>1668</v>
      </c>
      <c r="CY531" cm="1">
        <f t="array" ref="CY531">_xlfn.LET(_xlpm.d, $A$3:$CW$1002, _xlpm.t, _xlfn.TEXTSPLIT(CX531, , "; "), _xlpm.n, A531, _xlpm.in, _xlfn.XMATCH(_xlpm.n, $A$3:$A$10002), _xlpm.i, _xlfn.VSTACK(_xlpm.in, _xlfn.XMATCH(_xlpm.t, $A$3:$A$1002)), _xlpm.ds, _xlfn.CHOOSEROWS(_xlpm.d, _xlpm.i), _xlpm.dnn, _xlfn.DROP(_xlpm.ds, , 1), _xlpm.mx, _xlfn.BYCOL(_xlpm.dnn, _xlfn.LAMBDA(_xlpm.r, MAX(_xlpm.r))), SUM(_xlpm.mx))</f>
        <v>9253</v>
      </c>
    </row>
    <row r="532" spans="1:103" ht="19.95" customHeight="1">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s="49" t="s">
        <v>1669</v>
      </c>
      <c r="CY532" cm="1">
        <f t="array" ref="CY532">_xlfn.LET(_xlpm.d, $A$3:$CW$1002, _xlpm.t, _xlfn.TEXTSPLIT(CX532, , "; "), _xlpm.n, A532, _xlpm.in, _xlfn.XMATCH(_xlpm.n, $A$3:$A$10002), _xlpm.i, _xlfn.VSTACK(_xlpm.in, _xlfn.XMATCH(_xlpm.t, $A$3:$A$1002)), _xlpm.ds, _xlfn.CHOOSEROWS(_xlpm.d, _xlpm.i), _xlpm.dnn, _xlfn.DROP(_xlpm.ds, , 1), _xlpm.mx, _xlfn.BYCOL(_xlpm.dnn, _xlfn.LAMBDA(_xlpm.r, MAX(_xlpm.r))), SUM(_xlpm.mx))</f>
        <v>9174</v>
      </c>
    </row>
    <row r="533" spans="1:103" ht="19.95" customHeight="1">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s="49" t="s">
        <v>1670</v>
      </c>
      <c r="CY533" cm="1">
        <f t="array" ref="CY533">_xlfn.LET(_xlpm.d, $A$3:$CW$1002, _xlpm.t, _xlfn.TEXTSPLIT(CX533, , "; "), _xlpm.n, A533, _xlpm.in, _xlfn.XMATCH(_xlpm.n, $A$3:$A$10002), _xlpm.i, _xlfn.VSTACK(_xlpm.in, _xlfn.XMATCH(_xlpm.t, $A$3:$A$1002)), _xlpm.ds, _xlfn.CHOOSEROWS(_xlpm.d, _xlpm.i), _xlpm.dnn, _xlfn.DROP(_xlpm.ds, , 1), _xlpm.mx, _xlfn.BYCOL(_xlpm.dnn, _xlfn.LAMBDA(_xlpm.r, MAX(_xlpm.r))), SUM(_xlpm.mx))</f>
        <v>9214</v>
      </c>
    </row>
    <row r="534" spans="1:103" ht="19.95" customHeight="1">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s="49" t="s">
        <v>1671</v>
      </c>
      <c r="CY534" cm="1">
        <f t="array" ref="CY534">_xlfn.LET(_xlpm.d, $A$3:$CW$1002, _xlpm.t, _xlfn.TEXTSPLIT(CX534, , "; "), _xlpm.n, A534, _xlpm.in, _xlfn.XMATCH(_xlpm.n, $A$3:$A$10002), _xlpm.i, _xlfn.VSTACK(_xlpm.in, _xlfn.XMATCH(_xlpm.t, $A$3:$A$1002)), _xlpm.ds, _xlfn.CHOOSEROWS(_xlpm.d, _xlpm.i), _xlpm.dnn, _xlfn.DROP(_xlpm.ds, , 1), _xlpm.mx, _xlfn.BYCOL(_xlpm.dnn, _xlfn.LAMBDA(_xlpm.r, MAX(_xlpm.r))), SUM(_xlpm.mx))</f>
        <v>9278</v>
      </c>
    </row>
    <row r="535" spans="1:103" ht="19.95" customHeight="1">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s="49" t="s">
        <v>1672</v>
      </c>
      <c r="CY535" cm="1">
        <f t="array" ref="CY535">_xlfn.LET(_xlpm.d, $A$3:$CW$1002, _xlpm.t, _xlfn.TEXTSPLIT(CX535, , "; "), _xlpm.n, A535, _xlpm.in, _xlfn.XMATCH(_xlpm.n, $A$3:$A$10002), _xlpm.i, _xlfn.VSTACK(_xlpm.in, _xlfn.XMATCH(_xlpm.t, $A$3:$A$1002)), _xlpm.ds, _xlfn.CHOOSEROWS(_xlpm.d, _xlpm.i), _xlpm.dnn, _xlfn.DROP(_xlpm.ds, , 1), _xlpm.mx, _xlfn.BYCOL(_xlpm.dnn, _xlfn.LAMBDA(_xlpm.r, MAX(_xlpm.r))), SUM(_xlpm.mx))</f>
        <v>9280</v>
      </c>
    </row>
    <row r="536" spans="1:103" ht="19.95" customHeight="1">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s="49" t="s">
        <v>1673</v>
      </c>
      <c r="CY536" cm="1">
        <f t="array" ref="CY536">_xlfn.LET(_xlpm.d, $A$3:$CW$1002, _xlpm.t, _xlfn.TEXTSPLIT(CX536, , "; "), _xlpm.n, A536, _xlpm.in, _xlfn.XMATCH(_xlpm.n, $A$3:$A$10002), _xlpm.i, _xlfn.VSTACK(_xlpm.in, _xlfn.XMATCH(_xlpm.t, $A$3:$A$1002)), _xlpm.ds, _xlfn.CHOOSEROWS(_xlpm.d, _xlpm.i), _xlpm.dnn, _xlfn.DROP(_xlpm.ds, , 1), _xlpm.mx, _xlfn.BYCOL(_xlpm.dnn, _xlfn.LAMBDA(_xlpm.r, MAX(_xlpm.r))), SUM(_xlpm.mx))</f>
        <v>9233</v>
      </c>
    </row>
    <row r="537" spans="1:103" ht="19.95" customHeight="1">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s="49" t="s">
        <v>1674</v>
      </c>
      <c r="CY537" cm="1">
        <f t="array" ref="CY537">_xlfn.LET(_xlpm.d, $A$3:$CW$1002, _xlpm.t, _xlfn.TEXTSPLIT(CX537, , "; "), _xlpm.n, A537, _xlpm.in, _xlfn.XMATCH(_xlpm.n, $A$3:$A$10002), _xlpm.i, _xlfn.VSTACK(_xlpm.in, _xlfn.XMATCH(_xlpm.t, $A$3:$A$1002)), _xlpm.ds, _xlfn.CHOOSEROWS(_xlpm.d, _xlpm.i), _xlpm.dnn, _xlfn.DROP(_xlpm.ds, , 1), _xlpm.mx, _xlfn.BYCOL(_xlpm.dnn, _xlfn.LAMBDA(_xlpm.r, MAX(_xlpm.r))), SUM(_xlpm.mx))</f>
        <v>9159</v>
      </c>
    </row>
    <row r="538" spans="1:103" ht="19.95" customHeight="1">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s="49" t="s">
        <v>1675</v>
      </c>
      <c r="CY538" cm="1">
        <f t="array" ref="CY538">_xlfn.LET(_xlpm.d, $A$3:$CW$1002, _xlpm.t, _xlfn.TEXTSPLIT(CX538, , "; "), _xlpm.n, A538, _xlpm.in, _xlfn.XMATCH(_xlpm.n, $A$3:$A$10002), _xlpm.i, _xlfn.VSTACK(_xlpm.in, _xlfn.XMATCH(_xlpm.t, $A$3:$A$1002)), _xlpm.ds, _xlfn.CHOOSEROWS(_xlpm.d, _xlpm.i), _xlpm.dnn, _xlfn.DROP(_xlpm.ds, , 1), _xlpm.mx, _xlfn.BYCOL(_xlpm.dnn, _xlfn.LAMBDA(_xlpm.r, MAX(_xlpm.r))), SUM(_xlpm.mx))</f>
        <v>9194</v>
      </c>
    </row>
    <row r="539" spans="1:103" ht="19.95" customHeight="1">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s="49" t="s">
        <v>1676</v>
      </c>
      <c r="CY539" cm="1">
        <f t="array" ref="CY539">_xlfn.LET(_xlpm.d, $A$3:$CW$1002, _xlpm.t, _xlfn.TEXTSPLIT(CX539, , "; "), _xlpm.n, A539, _xlpm.in, _xlfn.XMATCH(_xlpm.n, $A$3:$A$10002), _xlpm.i, _xlfn.VSTACK(_xlpm.in, _xlfn.XMATCH(_xlpm.t, $A$3:$A$1002)), _xlpm.ds, _xlfn.CHOOSEROWS(_xlpm.d, _xlpm.i), _xlpm.dnn, _xlfn.DROP(_xlpm.ds, , 1), _xlpm.mx, _xlfn.BYCOL(_xlpm.dnn, _xlfn.LAMBDA(_xlpm.r, MAX(_xlpm.r))), SUM(_xlpm.mx))</f>
        <v>9307</v>
      </c>
    </row>
    <row r="540" spans="1:103" ht="19.95" customHeight="1">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s="49" t="s">
        <v>1677</v>
      </c>
      <c r="CY540" cm="1">
        <f t="array" ref="CY540">_xlfn.LET(_xlpm.d, $A$3:$CW$1002, _xlpm.t, _xlfn.TEXTSPLIT(CX540, , "; "), _xlpm.n, A540, _xlpm.in, _xlfn.XMATCH(_xlpm.n, $A$3:$A$10002), _xlpm.i, _xlfn.VSTACK(_xlpm.in, _xlfn.XMATCH(_xlpm.t, $A$3:$A$1002)), _xlpm.ds, _xlfn.CHOOSEROWS(_xlpm.d, _xlpm.i), _xlpm.dnn, _xlfn.DROP(_xlpm.ds, , 1), _xlpm.mx, _xlfn.BYCOL(_xlpm.dnn, _xlfn.LAMBDA(_xlpm.r, MAX(_xlpm.r))), SUM(_xlpm.mx))</f>
        <v>9310</v>
      </c>
    </row>
    <row r="541" spans="1:103" ht="19.95" customHeight="1">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s="49" t="s">
        <v>1678</v>
      </c>
      <c r="CY541" cm="1">
        <f t="array" ref="CY541">_xlfn.LET(_xlpm.d, $A$3:$CW$1002, _xlpm.t, _xlfn.TEXTSPLIT(CX541, , "; "), _xlpm.n, A541, _xlpm.in, _xlfn.XMATCH(_xlpm.n, $A$3:$A$10002), _xlpm.i, _xlfn.VSTACK(_xlpm.in, _xlfn.XMATCH(_xlpm.t, $A$3:$A$1002)), _xlpm.ds, _xlfn.CHOOSEROWS(_xlpm.d, _xlpm.i), _xlpm.dnn, _xlfn.DROP(_xlpm.ds, , 1), _xlpm.mx, _xlfn.BYCOL(_xlpm.dnn, _xlfn.LAMBDA(_xlpm.r, MAX(_xlpm.r))), SUM(_xlpm.mx))</f>
        <v>9260</v>
      </c>
    </row>
    <row r="542" spans="1:103" ht="19.95" customHeight="1">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s="49" t="s">
        <v>1679</v>
      </c>
      <c r="CY542" cm="1">
        <f t="array" ref="CY542">_xlfn.LET(_xlpm.d, $A$3:$CW$1002, _xlpm.t, _xlfn.TEXTSPLIT(CX542, , "; "), _xlpm.n, A542, _xlpm.in, _xlfn.XMATCH(_xlpm.n, $A$3:$A$10002), _xlpm.i, _xlfn.VSTACK(_xlpm.in, _xlfn.XMATCH(_xlpm.t, $A$3:$A$1002)), _xlpm.ds, _xlfn.CHOOSEROWS(_xlpm.d, _xlpm.i), _xlpm.dnn, _xlfn.DROP(_xlpm.ds, , 1), _xlpm.mx, _xlfn.BYCOL(_xlpm.dnn, _xlfn.LAMBDA(_xlpm.r, MAX(_xlpm.r))), SUM(_xlpm.mx))</f>
        <v>9156</v>
      </c>
    </row>
    <row r="543" spans="1:103" ht="19.95" customHeight="1">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s="49" t="s">
        <v>1680</v>
      </c>
      <c r="CY543" cm="1">
        <f t="array" ref="CY543">_xlfn.LET(_xlpm.d, $A$3:$CW$1002, _xlpm.t, _xlfn.TEXTSPLIT(CX543, , "; "), _xlpm.n, A543, _xlpm.in, _xlfn.XMATCH(_xlpm.n, $A$3:$A$10002), _xlpm.i, _xlfn.VSTACK(_xlpm.in, _xlfn.XMATCH(_xlpm.t, $A$3:$A$1002)), _xlpm.ds, _xlfn.CHOOSEROWS(_xlpm.d, _xlpm.i), _xlpm.dnn, _xlfn.DROP(_xlpm.ds, , 1), _xlpm.mx, _xlfn.BYCOL(_xlpm.dnn, _xlfn.LAMBDA(_xlpm.r, MAX(_xlpm.r))), SUM(_xlpm.mx))</f>
        <v>9306</v>
      </c>
    </row>
    <row r="544" spans="1:103" ht="19.95" customHeight="1">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s="49" t="s">
        <v>1681</v>
      </c>
      <c r="CY544" cm="1">
        <f t="array" ref="CY544">_xlfn.LET(_xlpm.d, $A$3:$CW$1002, _xlpm.t, _xlfn.TEXTSPLIT(CX544, , "; "), _xlpm.n, A544, _xlpm.in, _xlfn.XMATCH(_xlpm.n, $A$3:$A$10002), _xlpm.i, _xlfn.VSTACK(_xlpm.in, _xlfn.XMATCH(_xlpm.t, $A$3:$A$1002)), _xlpm.ds, _xlfn.CHOOSEROWS(_xlpm.d, _xlpm.i), _xlpm.dnn, _xlfn.DROP(_xlpm.ds, , 1), _xlpm.mx, _xlfn.BYCOL(_xlpm.dnn, _xlfn.LAMBDA(_xlpm.r, MAX(_xlpm.r))), SUM(_xlpm.mx))</f>
        <v>9177</v>
      </c>
    </row>
    <row r="545" spans="1:103" ht="19.95" customHeight="1">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s="49" t="s">
        <v>1682</v>
      </c>
      <c r="CY545" cm="1">
        <f t="array" ref="CY545">_xlfn.LET(_xlpm.d, $A$3:$CW$1002, _xlpm.t, _xlfn.TEXTSPLIT(CX545, , "; "), _xlpm.n, A545, _xlpm.in, _xlfn.XMATCH(_xlpm.n, $A$3:$A$10002), _xlpm.i, _xlfn.VSTACK(_xlpm.in, _xlfn.XMATCH(_xlpm.t, $A$3:$A$1002)), _xlpm.ds, _xlfn.CHOOSEROWS(_xlpm.d, _xlpm.i), _xlpm.dnn, _xlfn.DROP(_xlpm.ds, , 1), _xlpm.mx, _xlfn.BYCOL(_xlpm.dnn, _xlfn.LAMBDA(_xlpm.r, MAX(_xlpm.r))), SUM(_xlpm.mx))</f>
        <v>9164</v>
      </c>
    </row>
    <row r="546" spans="1:103" ht="19.95" customHeight="1">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s="49" t="s">
        <v>1683</v>
      </c>
      <c r="CY546" cm="1">
        <f t="array" ref="CY546">_xlfn.LET(_xlpm.d, $A$3:$CW$1002, _xlpm.t, _xlfn.TEXTSPLIT(CX546, , "; "), _xlpm.n, A546, _xlpm.in, _xlfn.XMATCH(_xlpm.n, $A$3:$A$10002), _xlpm.i, _xlfn.VSTACK(_xlpm.in, _xlfn.XMATCH(_xlpm.t, $A$3:$A$1002)), _xlpm.ds, _xlfn.CHOOSEROWS(_xlpm.d, _xlpm.i), _xlpm.dnn, _xlfn.DROP(_xlpm.ds, , 1), _xlpm.mx, _xlfn.BYCOL(_xlpm.dnn, _xlfn.LAMBDA(_xlpm.r, MAX(_xlpm.r))), SUM(_xlpm.mx))</f>
        <v>9227</v>
      </c>
    </row>
    <row r="547" spans="1:103" ht="19.95" customHeight="1">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s="49" t="s">
        <v>1684</v>
      </c>
      <c r="CY547" cm="1">
        <f t="array" ref="CY547">_xlfn.LET(_xlpm.d, $A$3:$CW$1002, _xlpm.t, _xlfn.TEXTSPLIT(CX547, , "; "), _xlpm.n, A547, _xlpm.in, _xlfn.XMATCH(_xlpm.n, $A$3:$A$10002), _xlpm.i, _xlfn.VSTACK(_xlpm.in, _xlfn.XMATCH(_xlpm.t, $A$3:$A$1002)), _xlpm.ds, _xlfn.CHOOSEROWS(_xlpm.d, _xlpm.i), _xlpm.dnn, _xlfn.DROP(_xlpm.ds, , 1), _xlpm.mx, _xlfn.BYCOL(_xlpm.dnn, _xlfn.LAMBDA(_xlpm.r, MAX(_xlpm.r))), SUM(_xlpm.mx))</f>
        <v>9267</v>
      </c>
    </row>
    <row r="548" spans="1:103" ht="19.95" customHeight="1">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s="49" t="s">
        <v>1685</v>
      </c>
      <c r="CY548" cm="1">
        <f t="array" ref="CY548">_xlfn.LET(_xlpm.d, $A$3:$CW$1002, _xlpm.t, _xlfn.TEXTSPLIT(CX548, , "; "), _xlpm.n, A548, _xlpm.in, _xlfn.XMATCH(_xlpm.n, $A$3:$A$10002), _xlpm.i, _xlfn.VSTACK(_xlpm.in, _xlfn.XMATCH(_xlpm.t, $A$3:$A$1002)), _xlpm.ds, _xlfn.CHOOSEROWS(_xlpm.d, _xlpm.i), _xlpm.dnn, _xlfn.DROP(_xlpm.ds, , 1), _xlpm.mx, _xlfn.BYCOL(_xlpm.dnn, _xlfn.LAMBDA(_xlpm.r, MAX(_xlpm.r))), SUM(_xlpm.mx))</f>
        <v>9159</v>
      </c>
    </row>
    <row r="549" spans="1:103" ht="19.95" customHeight="1">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s="49" t="s">
        <v>1686</v>
      </c>
      <c r="CY549" cm="1">
        <f t="array" ref="CY549">_xlfn.LET(_xlpm.d, $A$3:$CW$1002, _xlpm.t, _xlfn.TEXTSPLIT(CX549, , "; "), _xlpm.n, A549, _xlpm.in, _xlfn.XMATCH(_xlpm.n, $A$3:$A$10002), _xlpm.i, _xlfn.VSTACK(_xlpm.in, _xlfn.XMATCH(_xlpm.t, $A$3:$A$1002)), _xlpm.ds, _xlfn.CHOOSEROWS(_xlpm.d, _xlpm.i), _xlpm.dnn, _xlfn.DROP(_xlpm.ds, , 1), _xlpm.mx, _xlfn.BYCOL(_xlpm.dnn, _xlfn.LAMBDA(_xlpm.r, MAX(_xlpm.r))), SUM(_xlpm.mx))</f>
        <v>9209</v>
      </c>
    </row>
    <row r="550" spans="1:103" ht="19.95" customHeight="1">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s="49" t="s">
        <v>1687</v>
      </c>
      <c r="CY550" cm="1">
        <f t="array" ref="CY550">_xlfn.LET(_xlpm.d, $A$3:$CW$1002, _xlpm.t, _xlfn.TEXTSPLIT(CX550, , "; "), _xlpm.n, A550, _xlpm.in, _xlfn.XMATCH(_xlpm.n, $A$3:$A$10002), _xlpm.i, _xlfn.VSTACK(_xlpm.in, _xlfn.XMATCH(_xlpm.t, $A$3:$A$1002)), _xlpm.ds, _xlfn.CHOOSEROWS(_xlpm.d, _xlpm.i), _xlpm.dnn, _xlfn.DROP(_xlpm.ds, , 1), _xlpm.mx, _xlfn.BYCOL(_xlpm.dnn, _xlfn.LAMBDA(_xlpm.r, MAX(_xlpm.r))), SUM(_xlpm.mx))</f>
        <v>9246</v>
      </c>
    </row>
    <row r="551" spans="1:103" ht="19.95" customHeight="1">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s="49" t="s">
        <v>1688</v>
      </c>
      <c r="CY551" cm="1">
        <f t="array" ref="CY551">_xlfn.LET(_xlpm.d, $A$3:$CW$1002, _xlpm.t, _xlfn.TEXTSPLIT(CX551, , "; "), _xlpm.n, A551, _xlpm.in, _xlfn.XMATCH(_xlpm.n, $A$3:$A$10002), _xlpm.i, _xlfn.VSTACK(_xlpm.in, _xlfn.XMATCH(_xlpm.t, $A$3:$A$1002)), _xlpm.ds, _xlfn.CHOOSEROWS(_xlpm.d, _xlpm.i), _xlpm.dnn, _xlfn.DROP(_xlpm.ds, , 1), _xlpm.mx, _xlfn.BYCOL(_xlpm.dnn, _xlfn.LAMBDA(_xlpm.r, MAX(_xlpm.r))), SUM(_xlpm.mx))</f>
        <v>9279</v>
      </c>
    </row>
    <row r="552" spans="1:103" ht="19.95" customHeight="1">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s="49" t="s">
        <v>1689</v>
      </c>
      <c r="CY552" cm="1">
        <f t="array" ref="CY552">_xlfn.LET(_xlpm.d, $A$3:$CW$1002, _xlpm.t, _xlfn.TEXTSPLIT(CX552, , "; "), _xlpm.n, A552, _xlpm.in, _xlfn.XMATCH(_xlpm.n, $A$3:$A$10002), _xlpm.i, _xlfn.VSTACK(_xlpm.in, _xlfn.XMATCH(_xlpm.t, $A$3:$A$1002)), _xlpm.ds, _xlfn.CHOOSEROWS(_xlpm.d, _xlpm.i), _xlpm.dnn, _xlfn.DROP(_xlpm.ds, , 1), _xlpm.mx, _xlfn.BYCOL(_xlpm.dnn, _xlfn.LAMBDA(_xlpm.r, MAX(_xlpm.r))), SUM(_xlpm.mx))</f>
        <v>9300</v>
      </c>
    </row>
    <row r="553" spans="1:103" ht="19.95" customHeight="1">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s="49" t="s">
        <v>1690</v>
      </c>
      <c r="CY553" cm="1">
        <f t="array" ref="CY553">_xlfn.LET(_xlpm.d, $A$3:$CW$1002, _xlpm.t, _xlfn.TEXTSPLIT(CX553, , "; "), _xlpm.n, A553, _xlpm.in, _xlfn.XMATCH(_xlpm.n, $A$3:$A$10002), _xlpm.i, _xlfn.VSTACK(_xlpm.in, _xlfn.XMATCH(_xlpm.t, $A$3:$A$1002)), _xlpm.ds, _xlfn.CHOOSEROWS(_xlpm.d, _xlpm.i), _xlpm.dnn, _xlfn.DROP(_xlpm.ds, , 1), _xlpm.mx, _xlfn.BYCOL(_xlpm.dnn, _xlfn.LAMBDA(_xlpm.r, MAX(_xlpm.r))), SUM(_xlpm.mx))</f>
        <v>9289</v>
      </c>
    </row>
    <row r="554" spans="1:103" ht="19.95" customHeight="1">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s="49" t="s">
        <v>1691</v>
      </c>
      <c r="CY554" cm="1">
        <f t="array" ref="CY554">_xlfn.LET(_xlpm.d, $A$3:$CW$1002, _xlpm.t, _xlfn.TEXTSPLIT(CX554, , "; "), _xlpm.n, A554, _xlpm.in, _xlfn.XMATCH(_xlpm.n, $A$3:$A$10002), _xlpm.i, _xlfn.VSTACK(_xlpm.in, _xlfn.XMATCH(_xlpm.t, $A$3:$A$1002)), _xlpm.ds, _xlfn.CHOOSEROWS(_xlpm.d, _xlpm.i), _xlpm.dnn, _xlfn.DROP(_xlpm.ds, , 1), _xlpm.mx, _xlfn.BYCOL(_xlpm.dnn, _xlfn.LAMBDA(_xlpm.r, MAX(_xlpm.r))), SUM(_xlpm.mx))</f>
        <v>9177</v>
      </c>
    </row>
    <row r="555" spans="1:103" ht="19.95" customHeight="1">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s="49" t="s">
        <v>1692</v>
      </c>
      <c r="CY555" cm="1">
        <f t="array" ref="CY555">_xlfn.LET(_xlpm.d, $A$3:$CW$1002, _xlpm.t, _xlfn.TEXTSPLIT(CX555, , "; "), _xlpm.n, A555, _xlpm.in, _xlfn.XMATCH(_xlpm.n, $A$3:$A$10002), _xlpm.i, _xlfn.VSTACK(_xlpm.in, _xlfn.XMATCH(_xlpm.t, $A$3:$A$1002)), _xlpm.ds, _xlfn.CHOOSEROWS(_xlpm.d, _xlpm.i), _xlpm.dnn, _xlfn.DROP(_xlpm.ds, , 1), _xlpm.mx, _xlfn.BYCOL(_xlpm.dnn, _xlfn.LAMBDA(_xlpm.r, MAX(_xlpm.r))), SUM(_xlpm.mx))</f>
        <v>9147</v>
      </c>
    </row>
    <row r="556" spans="1:103" ht="19.95" customHeight="1">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s="49" t="s">
        <v>1693</v>
      </c>
      <c r="CY556" cm="1">
        <f t="array" ref="CY556">_xlfn.LET(_xlpm.d, $A$3:$CW$1002, _xlpm.t, _xlfn.TEXTSPLIT(CX556, , "; "), _xlpm.n, A556, _xlpm.in, _xlfn.XMATCH(_xlpm.n, $A$3:$A$10002), _xlpm.i, _xlfn.VSTACK(_xlpm.in, _xlfn.XMATCH(_xlpm.t, $A$3:$A$1002)), _xlpm.ds, _xlfn.CHOOSEROWS(_xlpm.d, _xlpm.i), _xlpm.dnn, _xlfn.DROP(_xlpm.ds, , 1), _xlpm.mx, _xlfn.BYCOL(_xlpm.dnn, _xlfn.LAMBDA(_xlpm.r, MAX(_xlpm.r))), SUM(_xlpm.mx))</f>
        <v>9218</v>
      </c>
    </row>
    <row r="557" spans="1:103" ht="19.95" customHeight="1">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s="49" t="s">
        <v>1694</v>
      </c>
      <c r="CY557" cm="1">
        <f t="array" ref="CY557">_xlfn.LET(_xlpm.d, $A$3:$CW$1002, _xlpm.t, _xlfn.TEXTSPLIT(CX557, , "; "), _xlpm.n, A557, _xlpm.in, _xlfn.XMATCH(_xlpm.n, $A$3:$A$10002), _xlpm.i, _xlfn.VSTACK(_xlpm.in, _xlfn.XMATCH(_xlpm.t, $A$3:$A$1002)), _xlpm.ds, _xlfn.CHOOSEROWS(_xlpm.d, _xlpm.i), _xlpm.dnn, _xlfn.DROP(_xlpm.ds, , 1), _xlpm.mx, _xlfn.BYCOL(_xlpm.dnn, _xlfn.LAMBDA(_xlpm.r, MAX(_xlpm.r))), SUM(_xlpm.mx))</f>
        <v>9137</v>
      </c>
    </row>
    <row r="558" spans="1:103" ht="19.95" customHeight="1">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s="49" t="s">
        <v>1695</v>
      </c>
      <c r="CY558" cm="1">
        <f t="array" ref="CY558">_xlfn.LET(_xlpm.d, $A$3:$CW$1002, _xlpm.t, _xlfn.TEXTSPLIT(CX558, , "; "), _xlpm.n, A558, _xlpm.in, _xlfn.XMATCH(_xlpm.n, $A$3:$A$10002), _xlpm.i, _xlfn.VSTACK(_xlpm.in, _xlfn.XMATCH(_xlpm.t, $A$3:$A$1002)), _xlpm.ds, _xlfn.CHOOSEROWS(_xlpm.d, _xlpm.i), _xlpm.dnn, _xlfn.DROP(_xlpm.ds, , 1), _xlpm.mx, _xlfn.BYCOL(_xlpm.dnn, _xlfn.LAMBDA(_xlpm.r, MAX(_xlpm.r))), SUM(_xlpm.mx))</f>
        <v>9130</v>
      </c>
    </row>
    <row r="559" spans="1:103" ht="19.95" customHeight="1">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s="49" t="s">
        <v>1696</v>
      </c>
      <c r="CY559" cm="1">
        <f t="array" ref="CY559">_xlfn.LET(_xlpm.d, $A$3:$CW$1002, _xlpm.t, _xlfn.TEXTSPLIT(CX559, , "; "), _xlpm.n, A559, _xlpm.in, _xlfn.XMATCH(_xlpm.n, $A$3:$A$10002), _xlpm.i, _xlfn.VSTACK(_xlpm.in, _xlfn.XMATCH(_xlpm.t, $A$3:$A$1002)), _xlpm.ds, _xlfn.CHOOSEROWS(_xlpm.d, _xlpm.i), _xlpm.dnn, _xlfn.DROP(_xlpm.ds, , 1), _xlpm.mx, _xlfn.BYCOL(_xlpm.dnn, _xlfn.LAMBDA(_xlpm.r, MAX(_xlpm.r))), SUM(_xlpm.mx))</f>
        <v>9208</v>
      </c>
    </row>
    <row r="560" spans="1:103" ht="19.95" customHeight="1">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s="49" t="s">
        <v>1697</v>
      </c>
      <c r="CY560" cm="1">
        <f t="array" ref="CY560">_xlfn.LET(_xlpm.d, $A$3:$CW$1002, _xlpm.t, _xlfn.TEXTSPLIT(CX560, , "; "), _xlpm.n, A560, _xlpm.in, _xlfn.XMATCH(_xlpm.n, $A$3:$A$10002), _xlpm.i, _xlfn.VSTACK(_xlpm.in, _xlfn.XMATCH(_xlpm.t, $A$3:$A$1002)), _xlpm.ds, _xlfn.CHOOSEROWS(_xlpm.d, _xlpm.i), _xlpm.dnn, _xlfn.DROP(_xlpm.ds, , 1), _xlpm.mx, _xlfn.BYCOL(_xlpm.dnn, _xlfn.LAMBDA(_xlpm.r, MAX(_xlpm.r))), SUM(_xlpm.mx))</f>
        <v>9268</v>
      </c>
    </row>
    <row r="561" spans="1:103" ht="19.95" customHeight="1">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s="49" t="s">
        <v>1698</v>
      </c>
      <c r="CY561" cm="1">
        <f t="array" ref="CY561">_xlfn.LET(_xlpm.d, $A$3:$CW$1002, _xlpm.t, _xlfn.TEXTSPLIT(CX561, , "; "), _xlpm.n, A561, _xlpm.in, _xlfn.XMATCH(_xlpm.n, $A$3:$A$10002), _xlpm.i, _xlfn.VSTACK(_xlpm.in, _xlfn.XMATCH(_xlpm.t, $A$3:$A$1002)), _xlpm.ds, _xlfn.CHOOSEROWS(_xlpm.d, _xlpm.i), _xlpm.dnn, _xlfn.DROP(_xlpm.ds, , 1), _xlpm.mx, _xlfn.BYCOL(_xlpm.dnn, _xlfn.LAMBDA(_xlpm.r, MAX(_xlpm.r))), SUM(_xlpm.mx))</f>
        <v>9072</v>
      </c>
    </row>
    <row r="562" spans="1:103" ht="19.95" customHeight="1">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s="49" t="s">
        <v>1699</v>
      </c>
      <c r="CY562" cm="1">
        <f t="array" ref="CY562">_xlfn.LET(_xlpm.d, $A$3:$CW$1002, _xlpm.t, _xlfn.TEXTSPLIT(CX562, , "; "), _xlpm.n, A562, _xlpm.in, _xlfn.XMATCH(_xlpm.n, $A$3:$A$10002), _xlpm.i, _xlfn.VSTACK(_xlpm.in, _xlfn.XMATCH(_xlpm.t, $A$3:$A$1002)), _xlpm.ds, _xlfn.CHOOSEROWS(_xlpm.d, _xlpm.i), _xlpm.dnn, _xlfn.DROP(_xlpm.ds, , 1), _xlpm.mx, _xlfn.BYCOL(_xlpm.dnn, _xlfn.LAMBDA(_xlpm.r, MAX(_xlpm.r))), SUM(_xlpm.mx))</f>
        <v>9282</v>
      </c>
    </row>
    <row r="563" spans="1:103" ht="19.95" customHeight="1">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s="49" t="s">
        <v>1700</v>
      </c>
      <c r="CY563" cm="1">
        <f t="array" ref="CY563">_xlfn.LET(_xlpm.d, $A$3:$CW$1002, _xlpm.t, _xlfn.TEXTSPLIT(CX563, , "; "), _xlpm.n, A563, _xlpm.in, _xlfn.XMATCH(_xlpm.n, $A$3:$A$10002), _xlpm.i, _xlfn.VSTACK(_xlpm.in, _xlfn.XMATCH(_xlpm.t, $A$3:$A$1002)), _xlpm.ds, _xlfn.CHOOSEROWS(_xlpm.d, _xlpm.i), _xlpm.dnn, _xlfn.DROP(_xlpm.ds, , 1), _xlpm.mx, _xlfn.BYCOL(_xlpm.dnn, _xlfn.LAMBDA(_xlpm.r, MAX(_xlpm.r))), SUM(_xlpm.mx))</f>
        <v>9316</v>
      </c>
    </row>
    <row r="564" spans="1:103" ht="19.95" customHeight="1">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s="49" t="s">
        <v>1701</v>
      </c>
      <c r="CY564" cm="1">
        <f t="array" ref="CY564">_xlfn.LET(_xlpm.d, $A$3:$CW$1002, _xlpm.t, _xlfn.TEXTSPLIT(CX564, , "; "), _xlpm.n, A564, _xlpm.in, _xlfn.XMATCH(_xlpm.n, $A$3:$A$10002), _xlpm.i, _xlfn.VSTACK(_xlpm.in, _xlfn.XMATCH(_xlpm.t, $A$3:$A$1002)), _xlpm.ds, _xlfn.CHOOSEROWS(_xlpm.d, _xlpm.i), _xlpm.dnn, _xlfn.DROP(_xlpm.ds, , 1), _xlpm.mx, _xlfn.BYCOL(_xlpm.dnn, _xlfn.LAMBDA(_xlpm.r, MAX(_xlpm.r))), SUM(_xlpm.mx))</f>
        <v>9060</v>
      </c>
    </row>
    <row r="565" spans="1:103" ht="19.95" customHeight="1">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s="49" t="s">
        <v>1702</v>
      </c>
      <c r="CY565" cm="1">
        <f t="array" ref="CY565">_xlfn.LET(_xlpm.d, $A$3:$CW$1002, _xlpm.t, _xlfn.TEXTSPLIT(CX565, , "; "), _xlpm.n, A565, _xlpm.in, _xlfn.XMATCH(_xlpm.n, $A$3:$A$10002), _xlpm.i, _xlfn.VSTACK(_xlpm.in, _xlfn.XMATCH(_xlpm.t, $A$3:$A$1002)), _xlpm.ds, _xlfn.CHOOSEROWS(_xlpm.d, _xlpm.i), _xlpm.dnn, _xlfn.DROP(_xlpm.ds, , 1), _xlpm.mx, _xlfn.BYCOL(_xlpm.dnn, _xlfn.LAMBDA(_xlpm.r, MAX(_xlpm.r))), SUM(_xlpm.mx))</f>
        <v>9298</v>
      </c>
    </row>
    <row r="566" spans="1:103" ht="19.95" customHeight="1">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s="49" t="s">
        <v>1703</v>
      </c>
      <c r="CY566" cm="1">
        <f t="array" ref="CY566">_xlfn.LET(_xlpm.d, $A$3:$CW$1002, _xlpm.t, _xlfn.TEXTSPLIT(CX566, , "; "), _xlpm.n, A566, _xlpm.in, _xlfn.XMATCH(_xlpm.n, $A$3:$A$10002), _xlpm.i, _xlfn.VSTACK(_xlpm.in, _xlfn.XMATCH(_xlpm.t, $A$3:$A$1002)), _xlpm.ds, _xlfn.CHOOSEROWS(_xlpm.d, _xlpm.i), _xlpm.dnn, _xlfn.DROP(_xlpm.ds, , 1), _xlpm.mx, _xlfn.BYCOL(_xlpm.dnn, _xlfn.LAMBDA(_xlpm.r, MAX(_xlpm.r))), SUM(_xlpm.mx))</f>
        <v>9154</v>
      </c>
    </row>
    <row r="567" spans="1:103" ht="19.95" customHeight="1">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s="49" t="s">
        <v>1704</v>
      </c>
      <c r="CY567" cm="1">
        <f t="array" ref="CY567">_xlfn.LET(_xlpm.d, $A$3:$CW$1002, _xlpm.t, _xlfn.TEXTSPLIT(CX567, , "; "), _xlpm.n, A567, _xlpm.in, _xlfn.XMATCH(_xlpm.n, $A$3:$A$10002), _xlpm.i, _xlfn.VSTACK(_xlpm.in, _xlfn.XMATCH(_xlpm.t, $A$3:$A$1002)), _xlpm.ds, _xlfn.CHOOSEROWS(_xlpm.d, _xlpm.i), _xlpm.dnn, _xlfn.DROP(_xlpm.ds, , 1), _xlpm.mx, _xlfn.BYCOL(_xlpm.dnn, _xlfn.LAMBDA(_xlpm.r, MAX(_xlpm.r))), SUM(_xlpm.mx))</f>
        <v>9114</v>
      </c>
    </row>
    <row r="568" spans="1:103" ht="19.95" customHeight="1">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s="49" t="s">
        <v>1705</v>
      </c>
      <c r="CY568" cm="1">
        <f t="array" ref="CY568">_xlfn.LET(_xlpm.d, $A$3:$CW$1002, _xlpm.t, _xlfn.TEXTSPLIT(CX568, , "; "), _xlpm.n, A568, _xlpm.in, _xlfn.XMATCH(_xlpm.n, $A$3:$A$10002), _xlpm.i, _xlfn.VSTACK(_xlpm.in, _xlfn.XMATCH(_xlpm.t, $A$3:$A$1002)), _xlpm.ds, _xlfn.CHOOSEROWS(_xlpm.d, _xlpm.i), _xlpm.dnn, _xlfn.DROP(_xlpm.ds, , 1), _xlpm.mx, _xlfn.BYCOL(_xlpm.dnn, _xlfn.LAMBDA(_xlpm.r, MAX(_xlpm.r))), SUM(_xlpm.mx))</f>
        <v>9138</v>
      </c>
    </row>
    <row r="569" spans="1:103" ht="19.95" customHeight="1">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s="49" t="s">
        <v>1706</v>
      </c>
      <c r="CY569" cm="1">
        <f t="array" ref="CY569">_xlfn.LET(_xlpm.d, $A$3:$CW$1002, _xlpm.t, _xlfn.TEXTSPLIT(CX569, , "; "), _xlpm.n, A569, _xlpm.in, _xlfn.XMATCH(_xlpm.n, $A$3:$A$10002), _xlpm.i, _xlfn.VSTACK(_xlpm.in, _xlfn.XMATCH(_xlpm.t, $A$3:$A$1002)), _xlpm.ds, _xlfn.CHOOSEROWS(_xlpm.d, _xlpm.i), _xlpm.dnn, _xlfn.DROP(_xlpm.ds, , 1), _xlpm.mx, _xlfn.BYCOL(_xlpm.dnn, _xlfn.LAMBDA(_xlpm.r, MAX(_xlpm.r))), SUM(_xlpm.mx))</f>
        <v>9281</v>
      </c>
    </row>
    <row r="570" spans="1:103" ht="19.95" customHeight="1">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s="49" t="s">
        <v>1707</v>
      </c>
      <c r="CY570" cm="1">
        <f t="array" ref="CY570">_xlfn.LET(_xlpm.d, $A$3:$CW$1002, _xlpm.t, _xlfn.TEXTSPLIT(CX570, , "; "), _xlpm.n, A570, _xlpm.in, _xlfn.XMATCH(_xlpm.n, $A$3:$A$10002), _xlpm.i, _xlfn.VSTACK(_xlpm.in, _xlfn.XMATCH(_xlpm.t, $A$3:$A$1002)), _xlpm.ds, _xlfn.CHOOSEROWS(_xlpm.d, _xlpm.i), _xlpm.dnn, _xlfn.DROP(_xlpm.ds, , 1), _xlpm.mx, _xlfn.BYCOL(_xlpm.dnn, _xlfn.LAMBDA(_xlpm.r, MAX(_xlpm.r))), SUM(_xlpm.mx))</f>
        <v>9210</v>
      </c>
    </row>
    <row r="571" spans="1:103" ht="19.95" customHeight="1">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s="49" t="s">
        <v>1708</v>
      </c>
      <c r="CY571" cm="1">
        <f t="array" ref="CY571">_xlfn.LET(_xlpm.d, $A$3:$CW$1002, _xlpm.t, _xlfn.TEXTSPLIT(CX571, , "; "), _xlpm.n, A571, _xlpm.in, _xlfn.XMATCH(_xlpm.n, $A$3:$A$10002), _xlpm.i, _xlfn.VSTACK(_xlpm.in, _xlfn.XMATCH(_xlpm.t, $A$3:$A$1002)), _xlpm.ds, _xlfn.CHOOSEROWS(_xlpm.d, _xlpm.i), _xlpm.dnn, _xlfn.DROP(_xlpm.ds, , 1), _xlpm.mx, _xlfn.BYCOL(_xlpm.dnn, _xlfn.LAMBDA(_xlpm.r, MAX(_xlpm.r))), SUM(_xlpm.mx))</f>
        <v>9148</v>
      </c>
    </row>
    <row r="572" spans="1:103" ht="19.95" customHeight="1">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s="49" t="s">
        <v>1709</v>
      </c>
      <c r="CY572" cm="1">
        <f t="array" ref="CY572">_xlfn.LET(_xlpm.d, $A$3:$CW$1002, _xlpm.t, _xlfn.TEXTSPLIT(CX572, , "; "), _xlpm.n, A572, _xlpm.in, _xlfn.XMATCH(_xlpm.n, $A$3:$A$10002), _xlpm.i, _xlfn.VSTACK(_xlpm.in, _xlfn.XMATCH(_xlpm.t, $A$3:$A$1002)), _xlpm.ds, _xlfn.CHOOSEROWS(_xlpm.d, _xlpm.i), _xlpm.dnn, _xlfn.DROP(_xlpm.ds, , 1), _xlpm.mx, _xlfn.BYCOL(_xlpm.dnn, _xlfn.LAMBDA(_xlpm.r, MAX(_xlpm.r))), SUM(_xlpm.mx))</f>
        <v>9067</v>
      </c>
    </row>
    <row r="573" spans="1:103" ht="19.95" customHeight="1">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s="49" t="s">
        <v>1710</v>
      </c>
      <c r="CY573" cm="1">
        <f t="array" ref="CY573">_xlfn.LET(_xlpm.d, $A$3:$CW$1002, _xlpm.t, _xlfn.TEXTSPLIT(CX573, , "; "), _xlpm.n, A573, _xlpm.in, _xlfn.XMATCH(_xlpm.n, $A$3:$A$10002), _xlpm.i, _xlfn.VSTACK(_xlpm.in, _xlfn.XMATCH(_xlpm.t, $A$3:$A$1002)), _xlpm.ds, _xlfn.CHOOSEROWS(_xlpm.d, _xlpm.i), _xlpm.dnn, _xlfn.DROP(_xlpm.ds, , 1), _xlpm.mx, _xlfn.BYCOL(_xlpm.dnn, _xlfn.LAMBDA(_xlpm.r, MAX(_xlpm.r))), SUM(_xlpm.mx))</f>
        <v>9104</v>
      </c>
    </row>
    <row r="574" spans="1:103" ht="19.95" customHeight="1">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s="49" t="s">
        <v>1711</v>
      </c>
      <c r="CY574" cm="1">
        <f t="array" ref="CY574">_xlfn.LET(_xlpm.d, $A$3:$CW$1002, _xlpm.t, _xlfn.TEXTSPLIT(CX574, , "; "), _xlpm.n, A574, _xlpm.in, _xlfn.XMATCH(_xlpm.n, $A$3:$A$10002), _xlpm.i, _xlfn.VSTACK(_xlpm.in, _xlfn.XMATCH(_xlpm.t, $A$3:$A$1002)), _xlpm.ds, _xlfn.CHOOSEROWS(_xlpm.d, _xlpm.i), _xlpm.dnn, _xlfn.DROP(_xlpm.ds, , 1), _xlpm.mx, _xlfn.BYCOL(_xlpm.dnn, _xlfn.LAMBDA(_xlpm.r, MAX(_xlpm.r))), SUM(_xlpm.mx))</f>
        <v>9157</v>
      </c>
    </row>
    <row r="575" spans="1:103" ht="19.95" customHeight="1">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s="49" t="s">
        <v>1712</v>
      </c>
      <c r="CY575" cm="1">
        <f t="array" ref="CY575">_xlfn.LET(_xlpm.d, $A$3:$CW$1002, _xlpm.t, _xlfn.TEXTSPLIT(CX575, , "; "), _xlpm.n, A575, _xlpm.in, _xlfn.XMATCH(_xlpm.n, $A$3:$A$10002), _xlpm.i, _xlfn.VSTACK(_xlpm.in, _xlfn.XMATCH(_xlpm.t, $A$3:$A$1002)), _xlpm.ds, _xlfn.CHOOSEROWS(_xlpm.d, _xlpm.i), _xlpm.dnn, _xlfn.DROP(_xlpm.ds, , 1), _xlpm.mx, _xlfn.BYCOL(_xlpm.dnn, _xlfn.LAMBDA(_xlpm.r, MAX(_xlpm.r))), SUM(_xlpm.mx))</f>
        <v>9177</v>
      </c>
    </row>
    <row r="576" spans="1:103" ht="19.95" customHeight="1">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s="49" t="s">
        <v>1713</v>
      </c>
      <c r="CY576" cm="1">
        <f t="array" ref="CY576">_xlfn.LET(_xlpm.d, $A$3:$CW$1002, _xlpm.t, _xlfn.TEXTSPLIT(CX576, , "; "), _xlpm.n, A576, _xlpm.in, _xlfn.XMATCH(_xlpm.n, $A$3:$A$10002), _xlpm.i, _xlfn.VSTACK(_xlpm.in, _xlfn.XMATCH(_xlpm.t, $A$3:$A$1002)), _xlpm.ds, _xlfn.CHOOSEROWS(_xlpm.d, _xlpm.i), _xlpm.dnn, _xlfn.DROP(_xlpm.ds, , 1), _xlpm.mx, _xlfn.BYCOL(_xlpm.dnn, _xlfn.LAMBDA(_xlpm.r, MAX(_xlpm.r))), SUM(_xlpm.mx))</f>
        <v>9039</v>
      </c>
    </row>
    <row r="577" spans="1:103" ht="19.95" customHeight="1">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s="49" t="s">
        <v>1714</v>
      </c>
      <c r="CY577" cm="1">
        <f t="array" ref="CY577">_xlfn.LET(_xlpm.d, $A$3:$CW$1002, _xlpm.t, _xlfn.TEXTSPLIT(CX577, , "; "), _xlpm.n, A577, _xlpm.in, _xlfn.XMATCH(_xlpm.n, $A$3:$A$10002), _xlpm.i, _xlfn.VSTACK(_xlpm.in, _xlfn.XMATCH(_xlpm.t, $A$3:$A$1002)), _xlpm.ds, _xlfn.CHOOSEROWS(_xlpm.d, _xlpm.i), _xlpm.dnn, _xlfn.DROP(_xlpm.ds, , 1), _xlpm.mx, _xlfn.BYCOL(_xlpm.dnn, _xlfn.LAMBDA(_xlpm.r, MAX(_xlpm.r))), SUM(_xlpm.mx))</f>
        <v>9197</v>
      </c>
    </row>
    <row r="578" spans="1:103" ht="19.95" customHeight="1">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s="49" t="s">
        <v>1715</v>
      </c>
      <c r="CY578" cm="1">
        <f t="array" ref="CY578">_xlfn.LET(_xlpm.d, $A$3:$CW$1002, _xlpm.t, _xlfn.TEXTSPLIT(CX578, , "; "), _xlpm.n, A578, _xlpm.in, _xlfn.XMATCH(_xlpm.n, $A$3:$A$10002), _xlpm.i, _xlfn.VSTACK(_xlpm.in, _xlfn.XMATCH(_xlpm.t, $A$3:$A$1002)), _xlpm.ds, _xlfn.CHOOSEROWS(_xlpm.d, _xlpm.i), _xlpm.dnn, _xlfn.DROP(_xlpm.ds, , 1), _xlpm.mx, _xlfn.BYCOL(_xlpm.dnn, _xlfn.LAMBDA(_xlpm.r, MAX(_xlpm.r))), SUM(_xlpm.mx))</f>
        <v>9250</v>
      </c>
    </row>
    <row r="579" spans="1:103" ht="19.95" customHeight="1">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s="49" t="s">
        <v>1716</v>
      </c>
      <c r="CY579" cm="1">
        <f t="array" ref="CY579">_xlfn.LET(_xlpm.d, $A$3:$CW$1002, _xlpm.t, _xlfn.TEXTSPLIT(CX579, , "; "), _xlpm.n, A579, _xlpm.in, _xlfn.XMATCH(_xlpm.n, $A$3:$A$10002), _xlpm.i, _xlfn.VSTACK(_xlpm.in, _xlfn.XMATCH(_xlpm.t, $A$3:$A$1002)), _xlpm.ds, _xlfn.CHOOSEROWS(_xlpm.d, _xlpm.i), _xlpm.dnn, _xlfn.DROP(_xlpm.ds, , 1), _xlpm.mx, _xlfn.BYCOL(_xlpm.dnn, _xlfn.LAMBDA(_xlpm.r, MAX(_xlpm.r))), SUM(_xlpm.mx))</f>
        <v>9211</v>
      </c>
    </row>
    <row r="580" spans="1:103" ht="19.95" customHeight="1">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s="49" t="s">
        <v>1717</v>
      </c>
      <c r="CY580" cm="1">
        <f t="array" ref="CY580">_xlfn.LET(_xlpm.d, $A$3:$CW$1002, _xlpm.t, _xlfn.TEXTSPLIT(CX580, , "; "), _xlpm.n, A580, _xlpm.in, _xlfn.XMATCH(_xlpm.n, $A$3:$A$10002), _xlpm.i, _xlfn.VSTACK(_xlpm.in, _xlfn.XMATCH(_xlpm.t, $A$3:$A$1002)), _xlpm.ds, _xlfn.CHOOSEROWS(_xlpm.d, _xlpm.i), _xlpm.dnn, _xlfn.DROP(_xlpm.ds, , 1), _xlpm.mx, _xlfn.BYCOL(_xlpm.dnn, _xlfn.LAMBDA(_xlpm.r, MAX(_xlpm.r))), SUM(_xlpm.mx))</f>
        <v>9166</v>
      </c>
    </row>
    <row r="581" spans="1:103" ht="19.95" customHeight="1">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s="49" t="s">
        <v>1718</v>
      </c>
      <c r="CY581" cm="1">
        <f t="array" ref="CY581">_xlfn.LET(_xlpm.d, $A$3:$CW$1002, _xlpm.t, _xlfn.TEXTSPLIT(CX581, , "; "), _xlpm.n, A581, _xlpm.in, _xlfn.XMATCH(_xlpm.n, $A$3:$A$10002), _xlpm.i, _xlfn.VSTACK(_xlpm.in, _xlfn.XMATCH(_xlpm.t, $A$3:$A$1002)), _xlpm.ds, _xlfn.CHOOSEROWS(_xlpm.d, _xlpm.i), _xlpm.dnn, _xlfn.DROP(_xlpm.ds, , 1), _xlpm.mx, _xlfn.BYCOL(_xlpm.dnn, _xlfn.LAMBDA(_xlpm.r, MAX(_xlpm.r))), SUM(_xlpm.mx))</f>
        <v>9348</v>
      </c>
    </row>
    <row r="582" spans="1:103" ht="19.95" customHeight="1">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s="49" t="s">
        <v>1719</v>
      </c>
      <c r="CY582" cm="1">
        <f t="array" ref="CY582">_xlfn.LET(_xlpm.d, $A$3:$CW$1002, _xlpm.t, _xlfn.TEXTSPLIT(CX582, , "; "), _xlpm.n, A582, _xlpm.in, _xlfn.XMATCH(_xlpm.n, $A$3:$A$10002), _xlpm.i, _xlfn.VSTACK(_xlpm.in, _xlfn.XMATCH(_xlpm.t, $A$3:$A$1002)), _xlpm.ds, _xlfn.CHOOSEROWS(_xlpm.d, _xlpm.i), _xlpm.dnn, _xlfn.DROP(_xlpm.ds, , 1), _xlpm.mx, _xlfn.BYCOL(_xlpm.dnn, _xlfn.LAMBDA(_xlpm.r, MAX(_xlpm.r))), SUM(_xlpm.mx))</f>
        <v>9161</v>
      </c>
    </row>
    <row r="583" spans="1:103" ht="19.95" customHeight="1">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s="49" t="s">
        <v>1720</v>
      </c>
      <c r="CY583" cm="1">
        <f t="array" ref="CY583">_xlfn.LET(_xlpm.d, $A$3:$CW$1002, _xlpm.t, _xlfn.TEXTSPLIT(CX583, , "; "), _xlpm.n, A583, _xlpm.in, _xlfn.XMATCH(_xlpm.n, $A$3:$A$10002), _xlpm.i, _xlfn.VSTACK(_xlpm.in, _xlfn.XMATCH(_xlpm.t, $A$3:$A$1002)), _xlpm.ds, _xlfn.CHOOSEROWS(_xlpm.d, _xlpm.i), _xlpm.dnn, _xlfn.DROP(_xlpm.ds, , 1), _xlpm.mx, _xlfn.BYCOL(_xlpm.dnn, _xlfn.LAMBDA(_xlpm.r, MAX(_xlpm.r))), SUM(_xlpm.mx))</f>
        <v>9153</v>
      </c>
    </row>
    <row r="584" spans="1:103" ht="19.95" customHeight="1">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s="49" t="s">
        <v>1721</v>
      </c>
      <c r="CY584" cm="1">
        <f t="array" ref="CY584">_xlfn.LET(_xlpm.d, $A$3:$CW$1002, _xlpm.t, _xlfn.TEXTSPLIT(CX584, , "; "), _xlpm.n, A584, _xlpm.in, _xlfn.XMATCH(_xlpm.n, $A$3:$A$10002), _xlpm.i, _xlfn.VSTACK(_xlpm.in, _xlfn.XMATCH(_xlpm.t, $A$3:$A$1002)), _xlpm.ds, _xlfn.CHOOSEROWS(_xlpm.d, _xlpm.i), _xlpm.dnn, _xlfn.DROP(_xlpm.ds, , 1), _xlpm.mx, _xlfn.BYCOL(_xlpm.dnn, _xlfn.LAMBDA(_xlpm.r, MAX(_xlpm.r))), SUM(_xlpm.mx))</f>
        <v>9169</v>
      </c>
    </row>
    <row r="585" spans="1:103" ht="19.95" customHeight="1">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s="49" t="s">
        <v>1722</v>
      </c>
      <c r="CY585" cm="1">
        <f t="array" ref="CY585">_xlfn.LET(_xlpm.d, $A$3:$CW$1002, _xlpm.t, _xlfn.TEXTSPLIT(CX585, , "; "), _xlpm.n, A585, _xlpm.in, _xlfn.XMATCH(_xlpm.n, $A$3:$A$10002), _xlpm.i, _xlfn.VSTACK(_xlpm.in, _xlfn.XMATCH(_xlpm.t, $A$3:$A$1002)), _xlpm.ds, _xlfn.CHOOSEROWS(_xlpm.d, _xlpm.i), _xlpm.dnn, _xlfn.DROP(_xlpm.ds, , 1), _xlpm.mx, _xlfn.BYCOL(_xlpm.dnn, _xlfn.LAMBDA(_xlpm.r, MAX(_xlpm.r))), SUM(_xlpm.mx))</f>
        <v>9225</v>
      </c>
    </row>
    <row r="586" spans="1:103" ht="19.95" customHeight="1">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s="49" t="s">
        <v>1723</v>
      </c>
      <c r="CY586" cm="1">
        <f t="array" ref="CY586">_xlfn.LET(_xlpm.d, $A$3:$CW$1002, _xlpm.t, _xlfn.TEXTSPLIT(CX586, , "; "), _xlpm.n, A586, _xlpm.in, _xlfn.XMATCH(_xlpm.n, $A$3:$A$10002), _xlpm.i, _xlfn.VSTACK(_xlpm.in, _xlfn.XMATCH(_xlpm.t, $A$3:$A$1002)), _xlpm.ds, _xlfn.CHOOSEROWS(_xlpm.d, _xlpm.i), _xlpm.dnn, _xlfn.DROP(_xlpm.ds, , 1), _xlpm.mx, _xlfn.BYCOL(_xlpm.dnn, _xlfn.LAMBDA(_xlpm.r, MAX(_xlpm.r))), SUM(_xlpm.mx))</f>
        <v>9223</v>
      </c>
    </row>
    <row r="587" spans="1:103" ht="19.95" customHeight="1">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s="49" t="s">
        <v>1724</v>
      </c>
      <c r="CY587" cm="1">
        <f t="array" ref="CY587">_xlfn.LET(_xlpm.d, $A$3:$CW$1002, _xlpm.t, _xlfn.TEXTSPLIT(CX587, , "; "), _xlpm.n, A587, _xlpm.in, _xlfn.XMATCH(_xlpm.n, $A$3:$A$10002), _xlpm.i, _xlfn.VSTACK(_xlpm.in, _xlfn.XMATCH(_xlpm.t, $A$3:$A$1002)), _xlpm.ds, _xlfn.CHOOSEROWS(_xlpm.d, _xlpm.i), _xlpm.dnn, _xlfn.DROP(_xlpm.ds, , 1), _xlpm.mx, _xlfn.BYCOL(_xlpm.dnn, _xlfn.LAMBDA(_xlpm.r, MAX(_xlpm.r))), SUM(_xlpm.mx))</f>
        <v>9206</v>
      </c>
    </row>
    <row r="588" spans="1:103" ht="19.95" customHeight="1">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s="49" t="s">
        <v>1725</v>
      </c>
      <c r="CY588" cm="1">
        <f t="array" ref="CY588">_xlfn.LET(_xlpm.d, $A$3:$CW$1002, _xlpm.t, _xlfn.TEXTSPLIT(CX588, , "; "), _xlpm.n, A588, _xlpm.in, _xlfn.XMATCH(_xlpm.n, $A$3:$A$10002), _xlpm.i, _xlfn.VSTACK(_xlpm.in, _xlfn.XMATCH(_xlpm.t, $A$3:$A$1002)), _xlpm.ds, _xlfn.CHOOSEROWS(_xlpm.d, _xlpm.i), _xlpm.dnn, _xlfn.DROP(_xlpm.ds, , 1), _xlpm.mx, _xlfn.BYCOL(_xlpm.dnn, _xlfn.LAMBDA(_xlpm.r, MAX(_xlpm.r))), SUM(_xlpm.mx))</f>
        <v>9185</v>
      </c>
    </row>
    <row r="589" spans="1:103" ht="19.95" customHeight="1">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s="49" t="s">
        <v>1726</v>
      </c>
      <c r="CY589" cm="1">
        <f t="array" ref="CY589">_xlfn.LET(_xlpm.d, $A$3:$CW$1002, _xlpm.t, _xlfn.TEXTSPLIT(CX589, , "; "), _xlpm.n, A589, _xlpm.in, _xlfn.XMATCH(_xlpm.n, $A$3:$A$10002), _xlpm.i, _xlfn.VSTACK(_xlpm.in, _xlfn.XMATCH(_xlpm.t, $A$3:$A$1002)), _xlpm.ds, _xlfn.CHOOSEROWS(_xlpm.d, _xlpm.i), _xlpm.dnn, _xlfn.DROP(_xlpm.ds, , 1), _xlpm.mx, _xlfn.BYCOL(_xlpm.dnn, _xlfn.LAMBDA(_xlpm.r, MAX(_xlpm.r))), SUM(_xlpm.mx))</f>
        <v>9139</v>
      </c>
    </row>
    <row r="590" spans="1:103" ht="19.95" customHeight="1">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s="49" t="s">
        <v>1727</v>
      </c>
      <c r="CY590" cm="1">
        <f t="array" ref="CY590">_xlfn.LET(_xlpm.d, $A$3:$CW$1002, _xlpm.t, _xlfn.TEXTSPLIT(CX590, , "; "), _xlpm.n, A590, _xlpm.in, _xlfn.XMATCH(_xlpm.n, $A$3:$A$10002), _xlpm.i, _xlfn.VSTACK(_xlpm.in, _xlfn.XMATCH(_xlpm.t, $A$3:$A$1002)), _xlpm.ds, _xlfn.CHOOSEROWS(_xlpm.d, _xlpm.i), _xlpm.dnn, _xlfn.DROP(_xlpm.ds, , 1), _xlpm.mx, _xlfn.BYCOL(_xlpm.dnn, _xlfn.LAMBDA(_xlpm.r, MAX(_xlpm.r))), SUM(_xlpm.mx))</f>
        <v>9244</v>
      </c>
    </row>
    <row r="591" spans="1:103" ht="19.95" customHeight="1">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s="49" t="s">
        <v>1728</v>
      </c>
      <c r="CY591" cm="1">
        <f t="array" ref="CY591">_xlfn.LET(_xlpm.d, $A$3:$CW$1002, _xlpm.t, _xlfn.TEXTSPLIT(CX591, , "; "), _xlpm.n, A591, _xlpm.in, _xlfn.XMATCH(_xlpm.n, $A$3:$A$10002), _xlpm.i, _xlfn.VSTACK(_xlpm.in, _xlfn.XMATCH(_xlpm.t, $A$3:$A$1002)), _xlpm.ds, _xlfn.CHOOSEROWS(_xlpm.d, _xlpm.i), _xlpm.dnn, _xlfn.DROP(_xlpm.ds, , 1), _xlpm.mx, _xlfn.BYCOL(_xlpm.dnn, _xlfn.LAMBDA(_xlpm.r, MAX(_xlpm.r))), SUM(_xlpm.mx))</f>
        <v>9266</v>
      </c>
    </row>
    <row r="592" spans="1:103" ht="19.95" customHeight="1">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s="49" t="s">
        <v>1729</v>
      </c>
      <c r="CY592" cm="1">
        <f t="array" ref="CY592">_xlfn.LET(_xlpm.d, $A$3:$CW$1002, _xlpm.t, _xlfn.TEXTSPLIT(CX592, , "; "), _xlpm.n, A592, _xlpm.in, _xlfn.XMATCH(_xlpm.n, $A$3:$A$10002), _xlpm.i, _xlfn.VSTACK(_xlpm.in, _xlfn.XMATCH(_xlpm.t, $A$3:$A$1002)), _xlpm.ds, _xlfn.CHOOSEROWS(_xlpm.d, _xlpm.i), _xlpm.dnn, _xlfn.DROP(_xlpm.ds, , 1), _xlpm.mx, _xlfn.BYCOL(_xlpm.dnn, _xlfn.LAMBDA(_xlpm.r, MAX(_xlpm.r))), SUM(_xlpm.mx))</f>
        <v>9264</v>
      </c>
    </row>
    <row r="593" spans="1:103" ht="19.95" customHeight="1">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s="49" t="s">
        <v>1730</v>
      </c>
      <c r="CY593" cm="1">
        <f t="array" ref="CY593">_xlfn.LET(_xlpm.d, $A$3:$CW$1002, _xlpm.t, _xlfn.TEXTSPLIT(CX593, , "; "), _xlpm.n, A593, _xlpm.in, _xlfn.XMATCH(_xlpm.n, $A$3:$A$10002), _xlpm.i, _xlfn.VSTACK(_xlpm.in, _xlfn.XMATCH(_xlpm.t, $A$3:$A$1002)), _xlpm.ds, _xlfn.CHOOSEROWS(_xlpm.d, _xlpm.i), _xlpm.dnn, _xlfn.DROP(_xlpm.ds, , 1), _xlpm.mx, _xlfn.BYCOL(_xlpm.dnn, _xlfn.LAMBDA(_xlpm.r, MAX(_xlpm.r))), SUM(_xlpm.mx))</f>
        <v>9322</v>
      </c>
    </row>
    <row r="594" spans="1:103" ht="19.95" customHeight="1">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s="49" t="s">
        <v>1731</v>
      </c>
      <c r="CY594" cm="1">
        <f t="array" ref="CY594">_xlfn.LET(_xlpm.d, $A$3:$CW$1002, _xlpm.t, _xlfn.TEXTSPLIT(CX594, , "; "), _xlpm.n, A594, _xlpm.in, _xlfn.XMATCH(_xlpm.n, $A$3:$A$10002), _xlpm.i, _xlfn.VSTACK(_xlpm.in, _xlfn.XMATCH(_xlpm.t, $A$3:$A$1002)), _xlpm.ds, _xlfn.CHOOSEROWS(_xlpm.d, _xlpm.i), _xlpm.dnn, _xlfn.DROP(_xlpm.ds, , 1), _xlpm.mx, _xlfn.BYCOL(_xlpm.dnn, _xlfn.LAMBDA(_xlpm.r, MAX(_xlpm.r))), SUM(_xlpm.mx))</f>
        <v>9291</v>
      </c>
    </row>
    <row r="595" spans="1:103" ht="19.95" customHeight="1">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s="49" t="s">
        <v>1732</v>
      </c>
      <c r="CY595" cm="1">
        <f t="array" ref="CY595">_xlfn.LET(_xlpm.d, $A$3:$CW$1002, _xlpm.t, _xlfn.TEXTSPLIT(CX595, , "; "), _xlpm.n, A595, _xlpm.in, _xlfn.XMATCH(_xlpm.n, $A$3:$A$10002), _xlpm.i, _xlfn.VSTACK(_xlpm.in, _xlfn.XMATCH(_xlpm.t, $A$3:$A$1002)), _xlpm.ds, _xlfn.CHOOSEROWS(_xlpm.d, _xlpm.i), _xlpm.dnn, _xlfn.DROP(_xlpm.ds, , 1), _xlpm.mx, _xlfn.BYCOL(_xlpm.dnn, _xlfn.LAMBDA(_xlpm.r, MAX(_xlpm.r))), SUM(_xlpm.mx))</f>
        <v>9171</v>
      </c>
    </row>
    <row r="596" spans="1:103" ht="19.95" customHeight="1">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s="49" t="s">
        <v>1733</v>
      </c>
      <c r="CY596" cm="1">
        <f t="array" ref="CY596">_xlfn.LET(_xlpm.d, $A$3:$CW$1002, _xlpm.t, _xlfn.TEXTSPLIT(CX596, , "; "), _xlpm.n, A596, _xlpm.in, _xlfn.XMATCH(_xlpm.n, $A$3:$A$10002), _xlpm.i, _xlfn.VSTACK(_xlpm.in, _xlfn.XMATCH(_xlpm.t, $A$3:$A$1002)), _xlpm.ds, _xlfn.CHOOSEROWS(_xlpm.d, _xlpm.i), _xlpm.dnn, _xlfn.DROP(_xlpm.ds, , 1), _xlpm.mx, _xlfn.BYCOL(_xlpm.dnn, _xlfn.LAMBDA(_xlpm.r, MAX(_xlpm.r))), SUM(_xlpm.mx))</f>
        <v>9202</v>
      </c>
    </row>
    <row r="597" spans="1:103" ht="19.95" customHeight="1">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s="49" t="s">
        <v>1734</v>
      </c>
      <c r="CY597" cm="1">
        <f t="array" ref="CY597">_xlfn.LET(_xlpm.d, $A$3:$CW$1002, _xlpm.t, _xlfn.TEXTSPLIT(CX597, , "; "), _xlpm.n, A597, _xlpm.in, _xlfn.XMATCH(_xlpm.n, $A$3:$A$10002), _xlpm.i, _xlfn.VSTACK(_xlpm.in, _xlfn.XMATCH(_xlpm.t, $A$3:$A$1002)), _xlpm.ds, _xlfn.CHOOSEROWS(_xlpm.d, _xlpm.i), _xlpm.dnn, _xlfn.DROP(_xlpm.ds, , 1), _xlpm.mx, _xlfn.BYCOL(_xlpm.dnn, _xlfn.LAMBDA(_xlpm.r, MAX(_xlpm.r))), SUM(_xlpm.mx))</f>
        <v>9204</v>
      </c>
    </row>
    <row r="598" spans="1:103" ht="19.95" customHeight="1">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s="49" t="s">
        <v>1735</v>
      </c>
      <c r="CY598" cm="1">
        <f t="array" ref="CY598">_xlfn.LET(_xlpm.d, $A$3:$CW$1002, _xlpm.t, _xlfn.TEXTSPLIT(CX598, , "; "), _xlpm.n, A598, _xlpm.in, _xlfn.XMATCH(_xlpm.n, $A$3:$A$10002), _xlpm.i, _xlfn.VSTACK(_xlpm.in, _xlfn.XMATCH(_xlpm.t, $A$3:$A$1002)), _xlpm.ds, _xlfn.CHOOSEROWS(_xlpm.d, _xlpm.i), _xlpm.dnn, _xlfn.DROP(_xlpm.ds, , 1), _xlpm.mx, _xlfn.BYCOL(_xlpm.dnn, _xlfn.LAMBDA(_xlpm.r, MAX(_xlpm.r))), SUM(_xlpm.mx))</f>
        <v>9304</v>
      </c>
    </row>
    <row r="599" spans="1:103" ht="19.95" customHeight="1">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s="49" t="s">
        <v>1736</v>
      </c>
      <c r="CY599" cm="1">
        <f t="array" ref="CY599">_xlfn.LET(_xlpm.d, $A$3:$CW$1002, _xlpm.t, _xlfn.TEXTSPLIT(CX599, , "; "), _xlpm.n, A599, _xlpm.in, _xlfn.XMATCH(_xlpm.n, $A$3:$A$10002), _xlpm.i, _xlfn.VSTACK(_xlpm.in, _xlfn.XMATCH(_xlpm.t, $A$3:$A$1002)), _xlpm.ds, _xlfn.CHOOSEROWS(_xlpm.d, _xlpm.i), _xlpm.dnn, _xlfn.DROP(_xlpm.ds, , 1), _xlpm.mx, _xlfn.BYCOL(_xlpm.dnn, _xlfn.LAMBDA(_xlpm.r, MAX(_xlpm.r))), SUM(_xlpm.mx))</f>
        <v>9350</v>
      </c>
    </row>
    <row r="600" spans="1:103" ht="19.95" customHeight="1">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s="49" t="s">
        <v>1737</v>
      </c>
      <c r="CY600" cm="1">
        <f t="array" ref="CY600">_xlfn.LET(_xlpm.d, $A$3:$CW$1002, _xlpm.t, _xlfn.TEXTSPLIT(CX600, , "; "), _xlpm.n, A600, _xlpm.in, _xlfn.XMATCH(_xlpm.n, $A$3:$A$10002), _xlpm.i, _xlfn.VSTACK(_xlpm.in, _xlfn.XMATCH(_xlpm.t, $A$3:$A$1002)), _xlpm.ds, _xlfn.CHOOSEROWS(_xlpm.d, _xlpm.i), _xlpm.dnn, _xlfn.DROP(_xlpm.ds, , 1), _xlpm.mx, _xlfn.BYCOL(_xlpm.dnn, _xlfn.LAMBDA(_xlpm.r, MAX(_xlpm.r))), SUM(_xlpm.mx))</f>
        <v>9149</v>
      </c>
    </row>
    <row r="601" spans="1:103" ht="19.95" customHeight="1">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s="49" t="s">
        <v>1738</v>
      </c>
      <c r="CY601" cm="1">
        <f t="array" ref="CY601">_xlfn.LET(_xlpm.d, $A$3:$CW$1002, _xlpm.t, _xlfn.TEXTSPLIT(CX601, , "; "), _xlpm.n, A601, _xlpm.in, _xlfn.XMATCH(_xlpm.n, $A$3:$A$10002), _xlpm.i, _xlfn.VSTACK(_xlpm.in, _xlfn.XMATCH(_xlpm.t, $A$3:$A$1002)), _xlpm.ds, _xlfn.CHOOSEROWS(_xlpm.d, _xlpm.i), _xlpm.dnn, _xlfn.DROP(_xlpm.ds, , 1), _xlpm.mx, _xlfn.BYCOL(_xlpm.dnn, _xlfn.LAMBDA(_xlpm.r, MAX(_xlpm.r))), SUM(_xlpm.mx))</f>
        <v>9131</v>
      </c>
    </row>
    <row r="602" spans="1:103" ht="19.95" customHeight="1">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s="49" t="s">
        <v>1739</v>
      </c>
      <c r="CY602" cm="1">
        <f t="array" ref="CY602">_xlfn.LET(_xlpm.d, $A$3:$CW$1002, _xlpm.t, _xlfn.TEXTSPLIT(CX602, , "; "), _xlpm.n, A602, _xlpm.in, _xlfn.XMATCH(_xlpm.n, $A$3:$A$10002), _xlpm.i, _xlfn.VSTACK(_xlpm.in, _xlfn.XMATCH(_xlpm.t, $A$3:$A$1002)), _xlpm.ds, _xlfn.CHOOSEROWS(_xlpm.d, _xlpm.i), _xlpm.dnn, _xlfn.DROP(_xlpm.ds, , 1), _xlpm.mx, _xlfn.BYCOL(_xlpm.dnn, _xlfn.LAMBDA(_xlpm.r, MAX(_xlpm.r))), SUM(_xlpm.mx))</f>
        <v>9203</v>
      </c>
    </row>
    <row r="603" spans="1:103" ht="19.95" customHeight="1">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s="49" t="s">
        <v>1740</v>
      </c>
      <c r="CY603" cm="1">
        <f t="array" ref="CY603">_xlfn.LET(_xlpm.d, $A$3:$CW$1002, _xlpm.t, _xlfn.TEXTSPLIT(CX603, , "; "), _xlpm.n, A603, _xlpm.in, _xlfn.XMATCH(_xlpm.n, $A$3:$A$10002), _xlpm.i, _xlfn.VSTACK(_xlpm.in, _xlfn.XMATCH(_xlpm.t, $A$3:$A$1002)), _xlpm.ds, _xlfn.CHOOSEROWS(_xlpm.d, _xlpm.i), _xlpm.dnn, _xlfn.DROP(_xlpm.ds, , 1), _xlpm.mx, _xlfn.BYCOL(_xlpm.dnn, _xlfn.LAMBDA(_xlpm.r, MAX(_xlpm.r))), SUM(_xlpm.mx))</f>
        <v>9192</v>
      </c>
    </row>
    <row r="604" spans="1:103" ht="19.95" customHeight="1">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s="49" t="s">
        <v>1741</v>
      </c>
      <c r="CY604" cm="1">
        <f t="array" ref="CY604">_xlfn.LET(_xlpm.d, $A$3:$CW$1002, _xlpm.t, _xlfn.TEXTSPLIT(CX604, , "; "), _xlpm.n, A604, _xlpm.in, _xlfn.XMATCH(_xlpm.n, $A$3:$A$10002), _xlpm.i, _xlfn.VSTACK(_xlpm.in, _xlfn.XMATCH(_xlpm.t, $A$3:$A$1002)), _xlpm.ds, _xlfn.CHOOSEROWS(_xlpm.d, _xlpm.i), _xlpm.dnn, _xlfn.DROP(_xlpm.ds, , 1), _xlpm.mx, _xlfn.BYCOL(_xlpm.dnn, _xlfn.LAMBDA(_xlpm.r, MAX(_xlpm.r))), SUM(_xlpm.mx))</f>
        <v>9211</v>
      </c>
    </row>
    <row r="605" spans="1:103" ht="19.95" customHeight="1">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s="49" t="s">
        <v>1742</v>
      </c>
      <c r="CY605" cm="1">
        <f t="array" ref="CY605">_xlfn.LET(_xlpm.d, $A$3:$CW$1002, _xlpm.t, _xlfn.TEXTSPLIT(CX605, , "; "), _xlpm.n, A605, _xlpm.in, _xlfn.XMATCH(_xlpm.n, $A$3:$A$10002), _xlpm.i, _xlfn.VSTACK(_xlpm.in, _xlfn.XMATCH(_xlpm.t, $A$3:$A$1002)), _xlpm.ds, _xlfn.CHOOSEROWS(_xlpm.d, _xlpm.i), _xlpm.dnn, _xlfn.DROP(_xlpm.ds, , 1), _xlpm.mx, _xlfn.BYCOL(_xlpm.dnn, _xlfn.LAMBDA(_xlpm.r, MAX(_xlpm.r))), SUM(_xlpm.mx))</f>
        <v>9150</v>
      </c>
    </row>
    <row r="606" spans="1:103" ht="19.95" customHeight="1">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s="49" t="s">
        <v>1743</v>
      </c>
      <c r="CY606" cm="1">
        <f t="array" ref="CY606">_xlfn.LET(_xlpm.d, $A$3:$CW$1002, _xlpm.t, _xlfn.TEXTSPLIT(CX606, , "; "), _xlpm.n, A606, _xlpm.in, _xlfn.XMATCH(_xlpm.n, $A$3:$A$10002), _xlpm.i, _xlfn.VSTACK(_xlpm.in, _xlfn.XMATCH(_xlpm.t, $A$3:$A$1002)), _xlpm.ds, _xlfn.CHOOSEROWS(_xlpm.d, _xlpm.i), _xlpm.dnn, _xlfn.DROP(_xlpm.ds, , 1), _xlpm.mx, _xlfn.BYCOL(_xlpm.dnn, _xlfn.LAMBDA(_xlpm.r, MAX(_xlpm.r))), SUM(_xlpm.mx))</f>
        <v>9243</v>
      </c>
    </row>
    <row r="607" spans="1:103" ht="19.95" customHeight="1">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s="49" t="s">
        <v>1744</v>
      </c>
      <c r="CY607" cm="1">
        <f t="array" ref="CY607">_xlfn.LET(_xlpm.d, $A$3:$CW$1002, _xlpm.t, _xlfn.TEXTSPLIT(CX607, , "; "), _xlpm.n, A607, _xlpm.in, _xlfn.XMATCH(_xlpm.n, $A$3:$A$10002), _xlpm.i, _xlfn.VSTACK(_xlpm.in, _xlfn.XMATCH(_xlpm.t, $A$3:$A$1002)), _xlpm.ds, _xlfn.CHOOSEROWS(_xlpm.d, _xlpm.i), _xlpm.dnn, _xlfn.DROP(_xlpm.ds, , 1), _xlpm.mx, _xlfn.BYCOL(_xlpm.dnn, _xlfn.LAMBDA(_xlpm.r, MAX(_xlpm.r))), SUM(_xlpm.mx))</f>
        <v>9315</v>
      </c>
    </row>
    <row r="608" spans="1:103" ht="19.95" customHeight="1">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s="49" t="s">
        <v>1745</v>
      </c>
      <c r="CY608" cm="1">
        <f t="array" ref="CY608">_xlfn.LET(_xlpm.d, $A$3:$CW$1002, _xlpm.t, _xlfn.TEXTSPLIT(CX608, , "; "), _xlpm.n, A608, _xlpm.in, _xlfn.XMATCH(_xlpm.n, $A$3:$A$10002), _xlpm.i, _xlfn.VSTACK(_xlpm.in, _xlfn.XMATCH(_xlpm.t, $A$3:$A$1002)), _xlpm.ds, _xlfn.CHOOSEROWS(_xlpm.d, _xlpm.i), _xlpm.dnn, _xlfn.DROP(_xlpm.ds, , 1), _xlpm.mx, _xlfn.BYCOL(_xlpm.dnn, _xlfn.LAMBDA(_xlpm.r, MAX(_xlpm.r))), SUM(_xlpm.mx))</f>
        <v>9100</v>
      </c>
    </row>
    <row r="609" spans="1:103" ht="19.95" customHeight="1">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s="49" t="s">
        <v>1746</v>
      </c>
      <c r="CY609" cm="1">
        <f t="array" ref="CY609">_xlfn.LET(_xlpm.d, $A$3:$CW$1002, _xlpm.t, _xlfn.TEXTSPLIT(CX609, , "; "), _xlpm.n, A609, _xlpm.in, _xlfn.XMATCH(_xlpm.n, $A$3:$A$10002), _xlpm.i, _xlfn.VSTACK(_xlpm.in, _xlfn.XMATCH(_xlpm.t, $A$3:$A$1002)), _xlpm.ds, _xlfn.CHOOSEROWS(_xlpm.d, _xlpm.i), _xlpm.dnn, _xlfn.DROP(_xlpm.ds, , 1), _xlpm.mx, _xlfn.BYCOL(_xlpm.dnn, _xlfn.LAMBDA(_xlpm.r, MAX(_xlpm.r))), SUM(_xlpm.mx))</f>
        <v>9292</v>
      </c>
    </row>
    <row r="610" spans="1:103" ht="19.95" customHeight="1">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s="49" t="s">
        <v>1747</v>
      </c>
      <c r="CY610" cm="1">
        <f t="array" ref="CY610">_xlfn.LET(_xlpm.d, $A$3:$CW$1002, _xlpm.t, _xlfn.TEXTSPLIT(CX610, , "; "), _xlpm.n, A610, _xlpm.in, _xlfn.XMATCH(_xlpm.n, $A$3:$A$10002), _xlpm.i, _xlfn.VSTACK(_xlpm.in, _xlfn.XMATCH(_xlpm.t, $A$3:$A$1002)), _xlpm.ds, _xlfn.CHOOSEROWS(_xlpm.d, _xlpm.i), _xlpm.dnn, _xlfn.DROP(_xlpm.ds, , 1), _xlpm.mx, _xlfn.BYCOL(_xlpm.dnn, _xlfn.LAMBDA(_xlpm.r, MAX(_xlpm.r))), SUM(_xlpm.mx))</f>
        <v>9215</v>
      </c>
    </row>
    <row r="611" spans="1:103" ht="19.95" customHeight="1">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s="49" t="s">
        <v>1748</v>
      </c>
      <c r="CY611" cm="1">
        <f t="array" ref="CY611">_xlfn.LET(_xlpm.d, $A$3:$CW$1002, _xlpm.t, _xlfn.TEXTSPLIT(CX611, , "; "), _xlpm.n, A611, _xlpm.in, _xlfn.XMATCH(_xlpm.n, $A$3:$A$10002), _xlpm.i, _xlfn.VSTACK(_xlpm.in, _xlfn.XMATCH(_xlpm.t, $A$3:$A$1002)), _xlpm.ds, _xlfn.CHOOSEROWS(_xlpm.d, _xlpm.i), _xlpm.dnn, _xlfn.DROP(_xlpm.ds, , 1), _xlpm.mx, _xlfn.BYCOL(_xlpm.dnn, _xlfn.LAMBDA(_xlpm.r, MAX(_xlpm.r))), SUM(_xlpm.mx))</f>
        <v>9337</v>
      </c>
    </row>
    <row r="612" spans="1:103" ht="19.95" customHeight="1">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s="49" t="s">
        <v>1749</v>
      </c>
      <c r="CY612" cm="1">
        <f t="array" ref="CY612">_xlfn.LET(_xlpm.d, $A$3:$CW$1002, _xlpm.t, _xlfn.TEXTSPLIT(CX612, , "; "), _xlpm.n, A612, _xlpm.in, _xlfn.XMATCH(_xlpm.n, $A$3:$A$10002), _xlpm.i, _xlfn.VSTACK(_xlpm.in, _xlfn.XMATCH(_xlpm.t, $A$3:$A$1002)), _xlpm.ds, _xlfn.CHOOSEROWS(_xlpm.d, _xlpm.i), _xlpm.dnn, _xlfn.DROP(_xlpm.ds, , 1), _xlpm.mx, _xlfn.BYCOL(_xlpm.dnn, _xlfn.LAMBDA(_xlpm.r, MAX(_xlpm.r))), SUM(_xlpm.mx))</f>
        <v>9162</v>
      </c>
    </row>
    <row r="613" spans="1:103" ht="19.95" customHeight="1">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s="49" t="s">
        <v>1750</v>
      </c>
      <c r="CY613" cm="1">
        <f t="array" ref="CY613">_xlfn.LET(_xlpm.d, $A$3:$CW$1002, _xlpm.t, _xlfn.TEXTSPLIT(CX613, , "; "), _xlpm.n, A613, _xlpm.in, _xlfn.XMATCH(_xlpm.n, $A$3:$A$10002), _xlpm.i, _xlfn.VSTACK(_xlpm.in, _xlfn.XMATCH(_xlpm.t, $A$3:$A$1002)), _xlpm.ds, _xlfn.CHOOSEROWS(_xlpm.d, _xlpm.i), _xlpm.dnn, _xlfn.DROP(_xlpm.ds, , 1), _xlpm.mx, _xlfn.BYCOL(_xlpm.dnn, _xlfn.LAMBDA(_xlpm.r, MAX(_xlpm.r))), SUM(_xlpm.mx))</f>
        <v>9283</v>
      </c>
    </row>
    <row r="614" spans="1:103" ht="19.95" customHeight="1">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s="49" t="s">
        <v>1751</v>
      </c>
      <c r="CY614" cm="1">
        <f t="array" ref="CY614">_xlfn.LET(_xlpm.d, $A$3:$CW$1002, _xlpm.t, _xlfn.TEXTSPLIT(CX614, , "; "), _xlpm.n, A614, _xlpm.in, _xlfn.XMATCH(_xlpm.n, $A$3:$A$10002), _xlpm.i, _xlfn.VSTACK(_xlpm.in, _xlfn.XMATCH(_xlpm.t, $A$3:$A$1002)), _xlpm.ds, _xlfn.CHOOSEROWS(_xlpm.d, _xlpm.i), _xlpm.dnn, _xlfn.DROP(_xlpm.ds, , 1), _xlpm.mx, _xlfn.BYCOL(_xlpm.dnn, _xlfn.LAMBDA(_xlpm.r, MAX(_xlpm.r))), SUM(_xlpm.mx))</f>
        <v>9200</v>
      </c>
    </row>
    <row r="615" spans="1:103" ht="19.95" customHeight="1">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s="49" t="s">
        <v>1752</v>
      </c>
      <c r="CY615" cm="1">
        <f t="array" ref="CY615">_xlfn.LET(_xlpm.d, $A$3:$CW$1002, _xlpm.t, _xlfn.TEXTSPLIT(CX615, , "; "), _xlpm.n, A615, _xlpm.in, _xlfn.XMATCH(_xlpm.n, $A$3:$A$10002), _xlpm.i, _xlfn.VSTACK(_xlpm.in, _xlfn.XMATCH(_xlpm.t, $A$3:$A$1002)), _xlpm.ds, _xlfn.CHOOSEROWS(_xlpm.d, _xlpm.i), _xlpm.dnn, _xlfn.DROP(_xlpm.ds, , 1), _xlpm.mx, _xlfn.BYCOL(_xlpm.dnn, _xlfn.LAMBDA(_xlpm.r, MAX(_xlpm.r))), SUM(_xlpm.mx))</f>
        <v>9230</v>
      </c>
    </row>
    <row r="616" spans="1:103" ht="19.95" customHeight="1">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s="49" t="s">
        <v>1753</v>
      </c>
      <c r="CY616" cm="1">
        <f t="array" ref="CY616">_xlfn.LET(_xlpm.d, $A$3:$CW$1002, _xlpm.t, _xlfn.TEXTSPLIT(CX616, , "; "), _xlpm.n, A616, _xlpm.in, _xlfn.XMATCH(_xlpm.n, $A$3:$A$10002), _xlpm.i, _xlfn.VSTACK(_xlpm.in, _xlfn.XMATCH(_xlpm.t, $A$3:$A$1002)), _xlpm.ds, _xlfn.CHOOSEROWS(_xlpm.d, _xlpm.i), _xlpm.dnn, _xlfn.DROP(_xlpm.ds, , 1), _xlpm.mx, _xlfn.BYCOL(_xlpm.dnn, _xlfn.LAMBDA(_xlpm.r, MAX(_xlpm.r))), SUM(_xlpm.mx))</f>
        <v>9225</v>
      </c>
    </row>
    <row r="617" spans="1:103" ht="19.95" customHeight="1">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s="49" t="s">
        <v>1754</v>
      </c>
      <c r="CY617" cm="1">
        <f t="array" ref="CY617">_xlfn.LET(_xlpm.d, $A$3:$CW$1002, _xlpm.t, _xlfn.TEXTSPLIT(CX617, , "; "), _xlpm.n, A617, _xlpm.in, _xlfn.XMATCH(_xlpm.n, $A$3:$A$10002), _xlpm.i, _xlfn.VSTACK(_xlpm.in, _xlfn.XMATCH(_xlpm.t, $A$3:$A$1002)), _xlpm.ds, _xlfn.CHOOSEROWS(_xlpm.d, _xlpm.i), _xlpm.dnn, _xlfn.DROP(_xlpm.ds, , 1), _xlpm.mx, _xlfn.BYCOL(_xlpm.dnn, _xlfn.LAMBDA(_xlpm.r, MAX(_xlpm.r))), SUM(_xlpm.mx))</f>
        <v>9177</v>
      </c>
    </row>
    <row r="618" spans="1:103" ht="19.95" customHeight="1">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s="49" t="s">
        <v>1755</v>
      </c>
      <c r="CY618" cm="1">
        <f t="array" ref="CY618">_xlfn.LET(_xlpm.d, $A$3:$CW$1002, _xlpm.t, _xlfn.TEXTSPLIT(CX618, , "; "), _xlpm.n, A618, _xlpm.in, _xlfn.XMATCH(_xlpm.n, $A$3:$A$10002), _xlpm.i, _xlfn.VSTACK(_xlpm.in, _xlfn.XMATCH(_xlpm.t, $A$3:$A$1002)), _xlpm.ds, _xlfn.CHOOSEROWS(_xlpm.d, _xlpm.i), _xlpm.dnn, _xlfn.DROP(_xlpm.ds, , 1), _xlpm.mx, _xlfn.BYCOL(_xlpm.dnn, _xlfn.LAMBDA(_xlpm.r, MAX(_xlpm.r))), SUM(_xlpm.mx))</f>
        <v>9217</v>
      </c>
    </row>
    <row r="619" spans="1:103" ht="19.95" customHeight="1">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s="49" t="s">
        <v>1756</v>
      </c>
      <c r="CY619" cm="1">
        <f t="array" ref="CY619">_xlfn.LET(_xlpm.d, $A$3:$CW$1002, _xlpm.t, _xlfn.TEXTSPLIT(CX619, , "; "), _xlpm.n, A619, _xlpm.in, _xlfn.XMATCH(_xlpm.n, $A$3:$A$10002), _xlpm.i, _xlfn.VSTACK(_xlpm.in, _xlfn.XMATCH(_xlpm.t, $A$3:$A$1002)), _xlpm.ds, _xlfn.CHOOSEROWS(_xlpm.d, _xlpm.i), _xlpm.dnn, _xlfn.DROP(_xlpm.ds, , 1), _xlpm.mx, _xlfn.BYCOL(_xlpm.dnn, _xlfn.LAMBDA(_xlpm.r, MAX(_xlpm.r))), SUM(_xlpm.mx))</f>
        <v>9190</v>
      </c>
    </row>
    <row r="620" spans="1:103" ht="19.95" customHeight="1">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s="49" t="s">
        <v>1757</v>
      </c>
      <c r="CY620" cm="1">
        <f t="array" ref="CY620">_xlfn.LET(_xlpm.d, $A$3:$CW$1002, _xlpm.t, _xlfn.TEXTSPLIT(CX620, , "; "), _xlpm.n, A620, _xlpm.in, _xlfn.XMATCH(_xlpm.n, $A$3:$A$10002), _xlpm.i, _xlfn.VSTACK(_xlpm.in, _xlfn.XMATCH(_xlpm.t, $A$3:$A$1002)), _xlpm.ds, _xlfn.CHOOSEROWS(_xlpm.d, _xlpm.i), _xlpm.dnn, _xlfn.DROP(_xlpm.ds, , 1), _xlpm.mx, _xlfn.BYCOL(_xlpm.dnn, _xlfn.LAMBDA(_xlpm.r, MAX(_xlpm.r))), SUM(_xlpm.mx))</f>
        <v>9144</v>
      </c>
    </row>
    <row r="621" spans="1:103" ht="19.95" customHeight="1">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s="49" t="s">
        <v>1758</v>
      </c>
      <c r="CY621" cm="1">
        <f t="array" ref="CY621">_xlfn.LET(_xlpm.d, $A$3:$CW$1002, _xlpm.t, _xlfn.TEXTSPLIT(CX621, , "; "), _xlpm.n, A621, _xlpm.in, _xlfn.XMATCH(_xlpm.n, $A$3:$A$10002), _xlpm.i, _xlfn.VSTACK(_xlpm.in, _xlfn.XMATCH(_xlpm.t, $A$3:$A$1002)), _xlpm.ds, _xlfn.CHOOSEROWS(_xlpm.d, _xlpm.i), _xlpm.dnn, _xlfn.DROP(_xlpm.ds, , 1), _xlpm.mx, _xlfn.BYCOL(_xlpm.dnn, _xlfn.LAMBDA(_xlpm.r, MAX(_xlpm.r))), SUM(_xlpm.mx))</f>
        <v>9186</v>
      </c>
    </row>
    <row r="622" spans="1:103" ht="19.95" customHeight="1">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s="49" t="s">
        <v>1759</v>
      </c>
      <c r="CY622" cm="1">
        <f t="array" ref="CY622">_xlfn.LET(_xlpm.d, $A$3:$CW$1002, _xlpm.t, _xlfn.TEXTSPLIT(CX622, , "; "), _xlpm.n, A622, _xlpm.in, _xlfn.XMATCH(_xlpm.n, $A$3:$A$10002), _xlpm.i, _xlfn.VSTACK(_xlpm.in, _xlfn.XMATCH(_xlpm.t, $A$3:$A$1002)), _xlpm.ds, _xlfn.CHOOSEROWS(_xlpm.d, _xlpm.i), _xlpm.dnn, _xlfn.DROP(_xlpm.ds, , 1), _xlpm.mx, _xlfn.BYCOL(_xlpm.dnn, _xlfn.LAMBDA(_xlpm.r, MAX(_xlpm.r))), SUM(_xlpm.mx))</f>
        <v>9241</v>
      </c>
    </row>
    <row r="623" spans="1:103" ht="19.95" customHeight="1">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s="49" t="s">
        <v>1760</v>
      </c>
      <c r="CY623" cm="1">
        <f t="array" ref="CY623">_xlfn.LET(_xlpm.d, $A$3:$CW$1002, _xlpm.t, _xlfn.TEXTSPLIT(CX623, , "; "), _xlpm.n, A623, _xlpm.in, _xlfn.XMATCH(_xlpm.n, $A$3:$A$10002), _xlpm.i, _xlfn.VSTACK(_xlpm.in, _xlfn.XMATCH(_xlpm.t, $A$3:$A$1002)), _xlpm.ds, _xlfn.CHOOSEROWS(_xlpm.d, _xlpm.i), _xlpm.dnn, _xlfn.DROP(_xlpm.ds, , 1), _xlpm.mx, _xlfn.BYCOL(_xlpm.dnn, _xlfn.LAMBDA(_xlpm.r, MAX(_xlpm.r))), SUM(_xlpm.mx))</f>
        <v>9281</v>
      </c>
    </row>
    <row r="624" spans="1:103" ht="19.95" customHeight="1">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s="49" t="s">
        <v>1761</v>
      </c>
      <c r="CY624" cm="1">
        <f t="array" ref="CY624">_xlfn.LET(_xlpm.d, $A$3:$CW$1002, _xlpm.t, _xlfn.TEXTSPLIT(CX624, , "; "), _xlpm.n, A624, _xlpm.in, _xlfn.XMATCH(_xlpm.n, $A$3:$A$10002), _xlpm.i, _xlfn.VSTACK(_xlpm.in, _xlfn.XMATCH(_xlpm.t, $A$3:$A$1002)), _xlpm.ds, _xlfn.CHOOSEROWS(_xlpm.d, _xlpm.i), _xlpm.dnn, _xlfn.DROP(_xlpm.ds, , 1), _xlpm.mx, _xlfn.BYCOL(_xlpm.dnn, _xlfn.LAMBDA(_xlpm.r, MAX(_xlpm.r))), SUM(_xlpm.mx))</f>
        <v>9282</v>
      </c>
    </row>
    <row r="625" spans="1:103" ht="19.95" customHeight="1">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s="49" t="s">
        <v>1762</v>
      </c>
      <c r="CY625" cm="1">
        <f t="array" ref="CY625">_xlfn.LET(_xlpm.d, $A$3:$CW$1002, _xlpm.t, _xlfn.TEXTSPLIT(CX625, , "; "), _xlpm.n, A625, _xlpm.in, _xlfn.XMATCH(_xlpm.n, $A$3:$A$10002), _xlpm.i, _xlfn.VSTACK(_xlpm.in, _xlfn.XMATCH(_xlpm.t, $A$3:$A$1002)), _xlpm.ds, _xlfn.CHOOSEROWS(_xlpm.d, _xlpm.i), _xlpm.dnn, _xlfn.DROP(_xlpm.ds, , 1), _xlpm.mx, _xlfn.BYCOL(_xlpm.dnn, _xlfn.LAMBDA(_xlpm.r, MAX(_xlpm.r))), SUM(_xlpm.mx))</f>
        <v>9258</v>
      </c>
    </row>
    <row r="626" spans="1:103" ht="19.95" customHeight="1">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s="49" t="s">
        <v>1763</v>
      </c>
      <c r="CY626" cm="1">
        <f t="array" ref="CY626">_xlfn.LET(_xlpm.d, $A$3:$CW$1002, _xlpm.t, _xlfn.TEXTSPLIT(CX626, , "; "), _xlpm.n, A626, _xlpm.in, _xlfn.XMATCH(_xlpm.n, $A$3:$A$10002), _xlpm.i, _xlfn.VSTACK(_xlpm.in, _xlfn.XMATCH(_xlpm.t, $A$3:$A$1002)), _xlpm.ds, _xlfn.CHOOSEROWS(_xlpm.d, _xlpm.i), _xlpm.dnn, _xlfn.DROP(_xlpm.ds, , 1), _xlpm.mx, _xlfn.BYCOL(_xlpm.dnn, _xlfn.LAMBDA(_xlpm.r, MAX(_xlpm.r))), SUM(_xlpm.mx))</f>
        <v>9331</v>
      </c>
    </row>
    <row r="627" spans="1:103" ht="19.95" customHeight="1">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s="49" t="s">
        <v>1764</v>
      </c>
      <c r="CY627" cm="1">
        <f t="array" ref="CY627">_xlfn.LET(_xlpm.d, $A$3:$CW$1002, _xlpm.t, _xlfn.TEXTSPLIT(CX627, , "; "), _xlpm.n, A627, _xlpm.in, _xlfn.XMATCH(_xlpm.n, $A$3:$A$10002), _xlpm.i, _xlfn.VSTACK(_xlpm.in, _xlfn.XMATCH(_xlpm.t, $A$3:$A$1002)), _xlpm.ds, _xlfn.CHOOSEROWS(_xlpm.d, _xlpm.i), _xlpm.dnn, _xlfn.DROP(_xlpm.ds, , 1), _xlpm.mx, _xlfn.BYCOL(_xlpm.dnn, _xlfn.LAMBDA(_xlpm.r, MAX(_xlpm.r))), SUM(_xlpm.mx))</f>
        <v>9164</v>
      </c>
    </row>
    <row r="628" spans="1:103" ht="19.95" customHeight="1">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s="49" t="s">
        <v>1765</v>
      </c>
      <c r="CY628" cm="1">
        <f t="array" ref="CY628">_xlfn.LET(_xlpm.d, $A$3:$CW$1002, _xlpm.t, _xlfn.TEXTSPLIT(CX628, , "; "), _xlpm.n, A628, _xlpm.in, _xlfn.XMATCH(_xlpm.n, $A$3:$A$10002), _xlpm.i, _xlfn.VSTACK(_xlpm.in, _xlfn.XMATCH(_xlpm.t, $A$3:$A$1002)), _xlpm.ds, _xlfn.CHOOSEROWS(_xlpm.d, _xlpm.i), _xlpm.dnn, _xlfn.DROP(_xlpm.ds, , 1), _xlpm.mx, _xlfn.BYCOL(_xlpm.dnn, _xlfn.LAMBDA(_xlpm.r, MAX(_xlpm.r))), SUM(_xlpm.mx))</f>
        <v>9284</v>
      </c>
    </row>
    <row r="629" spans="1:103" ht="19.95" customHeight="1">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s="49" t="s">
        <v>1766</v>
      </c>
      <c r="CY629" cm="1">
        <f t="array" ref="CY629">_xlfn.LET(_xlpm.d, $A$3:$CW$1002, _xlpm.t, _xlfn.TEXTSPLIT(CX629, , "; "), _xlpm.n, A629, _xlpm.in, _xlfn.XMATCH(_xlpm.n, $A$3:$A$10002), _xlpm.i, _xlfn.VSTACK(_xlpm.in, _xlfn.XMATCH(_xlpm.t, $A$3:$A$1002)), _xlpm.ds, _xlfn.CHOOSEROWS(_xlpm.d, _xlpm.i), _xlpm.dnn, _xlfn.DROP(_xlpm.ds, , 1), _xlpm.mx, _xlfn.BYCOL(_xlpm.dnn, _xlfn.LAMBDA(_xlpm.r, MAX(_xlpm.r))), SUM(_xlpm.mx))</f>
        <v>9299</v>
      </c>
    </row>
    <row r="630" spans="1:103" ht="19.95" customHeight="1">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s="49" t="s">
        <v>1767</v>
      </c>
      <c r="CY630" cm="1">
        <f t="array" ref="CY630">_xlfn.LET(_xlpm.d, $A$3:$CW$1002, _xlpm.t, _xlfn.TEXTSPLIT(CX630, , "; "), _xlpm.n, A630, _xlpm.in, _xlfn.XMATCH(_xlpm.n, $A$3:$A$10002), _xlpm.i, _xlfn.VSTACK(_xlpm.in, _xlfn.XMATCH(_xlpm.t, $A$3:$A$1002)), _xlpm.ds, _xlfn.CHOOSEROWS(_xlpm.d, _xlpm.i), _xlpm.dnn, _xlfn.DROP(_xlpm.ds, , 1), _xlpm.mx, _xlfn.BYCOL(_xlpm.dnn, _xlfn.LAMBDA(_xlpm.r, MAX(_xlpm.r))), SUM(_xlpm.mx))</f>
        <v>9268</v>
      </c>
    </row>
    <row r="631" spans="1:103" ht="19.95" customHeight="1">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s="49" t="s">
        <v>1768</v>
      </c>
      <c r="CY631" cm="1">
        <f t="array" ref="CY631">_xlfn.LET(_xlpm.d, $A$3:$CW$1002, _xlpm.t, _xlfn.TEXTSPLIT(CX631, , "; "), _xlpm.n, A631, _xlpm.in, _xlfn.XMATCH(_xlpm.n, $A$3:$A$10002), _xlpm.i, _xlfn.VSTACK(_xlpm.in, _xlfn.XMATCH(_xlpm.t, $A$3:$A$1002)), _xlpm.ds, _xlfn.CHOOSEROWS(_xlpm.d, _xlpm.i), _xlpm.dnn, _xlfn.DROP(_xlpm.ds, , 1), _xlpm.mx, _xlfn.BYCOL(_xlpm.dnn, _xlfn.LAMBDA(_xlpm.r, MAX(_xlpm.r))), SUM(_xlpm.mx))</f>
        <v>9169</v>
      </c>
    </row>
    <row r="632" spans="1:103" ht="19.95" customHeight="1">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s="49" t="s">
        <v>1769</v>
      </c>
      <c r="CY632" cm="1">
        <f t="array" ref="CY632">_xlfn.LET(_xlpm.d, $A$3:$CW$1002, _xlpm.t, _xlfn.TEXTSPLIT(CX632, , "; "), _xlpm.n, A632, _xlpm.in, _xlfn.XMATCH(_xlpm.n, $A$3:$A$10002), _xlpm.i, _xlfn.VSTACK(_xlpm.in, _xlfn.XMATCH(_xlpm.t, $A$3:$A$1002)), _xlpm.ds, _xlfn.CHOOSEROWS(_xlpm.d, _xlpm.i), _xlpm.dnn, _xlfn.DROP(_xlpm.ds, , 1), _xlpm.mx, _xlfn.BYCOL(_xlpm.dnn, _xlfn.LAMBDA(_xlpm.r, MAX(_xlpm.r))), SUM(_xlpm.mx))</f>
        <v>9329</v>
      </c>
    </row>
    <row r="633" spans="1:103" ht="19.95" customHeight="1">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s="49" t="s">
        <v>1770</v>
      </c>
      <c r="CY633" cm="1">
        <f t="array" ref="CY633">_xlfn.LET(_xlpm.d, $A$3:$CW$1002, _xlpm.t, _xlfn.TEXTSPLIT(CX633, , "; "), _xlpm.n, A633, _xlpm.in, _xlfn.XMATCH(_xlpm.n, $A$3:$A$10002), _xlpm.i, _xlfn.VSTACK(_xlpm.in, _xlfn.XMATCH(_xlpm.t, $A$3:$A$1002)), _xlpm.ds, _xlfn.CHOOSEROWS(_xlpm.d, _xlpm.i), _xlpm.dnn, _xlfn.DROP(_xlpm.ds, , 1), _xlpm.mx, _xlfn.BYCOL(_xlpm.dnn, _xlfn.LAMBDA(_xlpm.r, MAX(_xlpm.r))), SUM(_xlpm.mx))</f>
        <v>9252</v>
      </c>
    </row>
    <row r="634" spans="1:103" ht="19.95" customHeight="1">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s="49" t="s">
        <v>1771</v>
      </c>
      <c r="CY634" cm="1">
        <f t="array" ref="CY634">_xlfn.LET(_xlpm.d, $A$3:$CW$1002, _xlpm.t, _xlfn.TEXTSPLIT(CX634, , "; "), _xlpm.n, A634, _xlpm.in, _xlfn.XMATCH(_xlpm.n, $A$3:$A$10002), _xlpm.i, _xlfn.VSTACK(_xlpm.in, _xlfn.XMATCH(_xlpm.t, $A$3:$A$1002)), _xlpm.ds, _xlfn.CHOOSEROWS(_xlpm.d, _xlpm.i), _xlpm.dnn, _xlfn.DROP(_xlpm.ds, , 1), _xlpm.mx, _xlfn.BYCOL(_xlpm.dnn, _xlfn.LAMBDA(_xlpm.r, MAX(_xlpm.r))), SUM(_xlpm.mx))</f>
        <v>9218</v>
      </c>
    </row>
    <row r="635" spans="1:103" ht="19.95" customHeight="1">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s="49" t="s">
        <v>1772</v>
      </c>
      <c r="CY635" cm="1">
        <f t="array" ref="CY635">_xlfn.LET(_xlpm.d, $A$3:$CW$1002, _xlpm.t, _xlfn.TEXTSPLIT(CX635, , "; "), _xlpm.n, A635, _xlpm.in, _xlfn.XMATCH(_xlpm.n, $A$3:$A$10002), _xlpm.i, _xlfn.VSTACK(_xlpm.in, _xlfn.XMATCH(_xlpm.t, $A$3:$A$1002)), _xlpm.ds, _xlfn.CHOOSEROWS(_xlpm.d, _xlpm.i), _xlpm.dnn, _xlfn.DROP(_xlpm.ds, , 1), _xlpm.mx, _xlfn.BYCOL(_xlpm.dnn, _xlfn.LAMBDA(_xlpm.r, MAX(_xlpm.r))), SUM(_xlpm.mx))</f>
        <v>9190</v>
      </c>
    </row>
    <row r="636" spans="1:103" ht="19.95" customHeight="1">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s="49" t="s">
        <v>1773</v>
      </c>
      <c r="CY636" cm="1">
        <f t="array" ref="CY636">_xlfn.LET(_xlpm.d, $A$3:$CW$1002, _xlpm.t, _xlfn.TEXTSPLIT(CX636, , "; "), _xlpm.n, A636, _xlpm.in, _xlfn.XMATCH(_xlpm.n, $A$3:$A$10002), _xlpm.i, _xlfn.VSTACK(_xlpm.in, _xlfn.XMATCH(_xlpm.t, $A$3:$A$1002)), _xlpm.ds, _xlfn.CHOOSEROWS(_xlpm.d, _xlpm.i), _xlpm.dnn, _xlfn.DROP(_xlpm.ds, , 1), _xlpm.mx, _xlfn.BYCOL(_xlpm.dnn, _xlfn.LAMBDA(_xlpm.r, MAX(_xlpm.r))), SUM(_xlpm.mx))</f>
        <v>9122</v>
      </c>
    </row>
    <row r="637" spans="1:103" ht="19.95" customHeight="1">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s="49" t="s">
        <v>1774</v>
      </c>
      <c r="CY637" cm="1">
        <f t="array" ref="CY637">_xlfn.LET(_xlpm.d, $A$3:$CW$1002, _xlpm.t, _xlfn.TEXTSPLIT(CX637, , "; "), _xlpm.n, A637, _xlpm.in, _xlfn.XMATCH(_xlpm.n, $A$3:$A$10002), _xlpm.i, _xlfn.VSTACK(_xlpm.in, _xlfn.XMATCH(_xlpm.t, $A$3:$A$1002)), _xlpm.ds, _xlfn.CHOOSEROWS(_xlpm.d, _xlpm.i), _xlpm.dnn, _xlfn.DROP(_xlpm.ds, , 1), _xlpm.mx, _xlfn.BYCOL(_xlpm.dnn, _xlfn.LAMBDA(_xlpm.r, MAX(_xlpm.r))), SUM(_xlpm.mx))</f>
        <v>9243</v>
      </c>
    </row>
    <row r="638" spans="1:103" ht="19.95" customHeight="1">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s="49" t="s">
        <v>1775</v>
      </c>
      <c r="CY638" cm="1">
        <f t="array" ref="CY638">_xlfn.LET(_xlpm.d, $A$3:$CW$1002, _xlpm.t, _xlfn.TEXTSPLIT(CX638, , "; "), _xlpm.n, A638, _xlpm.in, _xlfn.XMATCH(_xlpm.n, $A$3:$A$10002), _xlpm.i, _xlfn.VSTACK(_xlpm.in, _xlfn.XMATCH(_xlpm.t, $A$3:$A$1002)), _xlpm.ds, _xlfn.CHOOSEROWS(_xlpm.d, _xlpm.i), _xlpm.dnn, _xlfn.DROP(_xlpm.ds, , 1), _xlpm.mx, _xlfn.BYCOL(_xlpm.dnn, _xlfn.LAMBDA(_xlpm.r, MAX(_xlpm.r))), SUM(_xlpm.mx))</f>
        <v>9195</v>
      </c>
    </row>
    <row r="639" spans="1:103" ht="19.95" customHeight="1">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s="49" t="s">
        <v>1776</v>
      </c>
      <c r="CY639" cm="1">
        <f t="array" ref="CY639">_xlfn.LET(_xlpm.d, $A$3:$CW$1002, _xlpm.t, _xlfn.TEXTSPLIT(CX639, , "; "), _xlpm.n, A639, _xlpm.in, _xlfn.XMATCH(_xlpm.n, $A$3:$A$10002), _xlpm.i, _xlfn.VSTACK(_xlpm.in, _xlfn.XMATCH(_xlpm.t, $A$3:$A$1002)), _xlpm.ds, _xlfn.CHOOSEROWS(_xlpm.d, _xlpm.i), _xlpm.dnn, _xlfn.DROP(_xlpm.ds, , 1), _xlpm.mx, _xlfn.BYCOL(_xlpm.dnn, _xlfn.LAMBDA(_xlpm.r, MAX(_xlpm.r))), SUM(_xlpm.mx))</f>
        <v>9189</v>
      </c>
    </row>
    <row r="640" spans="1:103" ht="19.95" customHeight="1">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s="49" t="s">
        <v>1777</v>
      </c>
      <c r="CY640" cm="1">
        <f t="array" ref="CY640">_xlfn.LET(_xlpm.d, $A$3:$CW$1002, _xlpm.t, _xlfn.TEXTSPLIT(CX640, , "; "), _xlpm.n, A640, _xlpm.in, _xlfn.XMATCH(_xlpm.n, $A$3:$A$10002), _xlpm.i, _xlfn.VSTACK(_xlpm.in, _xlfn.XMATCH(_xlpm.t, $A$3:$A$1002)), _xlpm.ds, _xlfn.CHOOSEROWS(_xlpm.d, _xlpm.i), _xlpm.dnn, _xlfn.DROP(_xlpm.ds, , 1), _xlpm.mx, _xlfn.BYCOL(_xlpm.dnn, _xlfn.LAMBDA(_xlpm.r, MAX(_xlpm.r))), SUM(_xlpm.mx))</f>
        <v>9271</v>
      </c>
    </row>
    <row r="641" spans="1:103" ht="19.95" customHeight="1">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s="49" t="s">
        <v>1778</v>
      </c>
      <c r="CY641" cm="1">
        <f t="array" ref="CY641">_xlfn.LET(_xlpm.d, $A$3:$CW$1002, _xlpm.t, _xlfn.TEXTSPLIT(CX641, , "; "), _xlpm.n, A641, _xlpm.in, _xlfn.XMATCH(_xlpm.n, $A$3:$A$10002), _xlpm.i, _xlfn.VSTACK(_xlpm.in, _xlfn.XMATCH(_xlpm.t, $A$3:$A$1002)), _xlpm.ds, _xlfn.CHOOSEROWS(_xlpm.d, _xlpm.i), _xlpm.dnn, _xlfn.DROP(_xlpm.ds, , 1), _xlpm.mx, _xlfn.BYCOL(_xlpm.dnn, _xlfn.LAMBDA(_xlpm.r, MAX(_xlpm.r))), SUM(_xlpm.mx))</f>
        <v>9287</v>
      </c>
    </row>
    <row r="642" spans="1:103" ht="19.95" customHeight="1">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s="49" t="s">
        <v>1779</v>
      </c>
      <c r="CY642" cm="1">
        <f t="array" ref="CY642">_xlfn.LET(_xlpm.d, $A$3:$CW$1002, _xlpm.t, _xlfn.TEXTSPLIT(CX642, , "; "), _xlpm.n, A642, _xlpm.in, _xlfn.XMATCH(_xlpm.n, $A$3:$A$10002), _xlpm.i, _xlfn.VSTACK(_xlpm.in, _xlfn.XMATCH(_xlpm.t, $A$3:$A$1002)), _xlpm.ds, _xlfn.CHOOSEROWS(_xlpm.d, _xlpm.i), _xlpm.dnn, _xlfn.DROP(_xlpm.ds, , 1), _xlpm.mx, _xlfn.BYCOL(_xlpm.dnn, _xlfn.LAMBDA(_xlpm.r, MAX(_xlpm.r))), SUM(_xlpm.mx))</f>
        <v>9238</v>
      </c>
    </row>
    <row r="643" spans="1:103" ht="19.95" customHeight="1">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s="49" t="s">
        <v>1780</v>
      </c>
      <c r="CY643" cm="1">
        <f t="array" ref="CY643">_xlfn.LET(_xlpm.d, $A$3:$CW$1002, _xlpm.t, _xlfn.TEXTSPLIT(CX643, , "; "), _xlpm.n, A643, _xlpm.in, _xlfn.XMATCH(_xlpm.n, $A$3:$A$10002), _xlpm.i, _xlfn.VSTACK(_xlpm.in, _xlfn.XMATCH(_xlpm.t, $A$3:$A$1002)), _xlpm.ds, _xlfn.CHOOSEROWS(_xlpm.d, _xlpm.i), _xlpm.dnn, _xlfn.DROP(_xlpm.ds, , 1), _xlpm.mx, _xlfn.BYCOL(_xlpm.dnn, _xlfn.LAMBDA(_xlpm.r, MAX(_xlpm.r))), SUM(_xlpm.mx))</f>
        <v>9298</v>
      </c>
    </row>
    <row r="644" spans="1:103" ht="19.95" customHeight="1">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s="49" t="s">
        <v>1781</v>
      </c>
      <c r="CY644" cm="1">
        <f t="array" ref="CY644">_xlfn.LET(_xlpm.d, $A$3:$CW$1002, _xlpm.t, _xlfn.TEXTSPLIT(CX644, , "; "), _xlpm.n, A644, _xlpm.in, _xlfn.XMATCH(_xlpm.n, $A$3:$A$10002), _xlpm.i, _xlfn.VSTACK(_xlpm.in, _xlfn.XMATCH(_xlpm.t, $A$3:$A$1002)), _xlpm.ds, _xlfn.CHOOSEROWS(_xlpm.d, _xlpm.i), _xlpm.dnn, _xlfn.DROP(_xlpm.ds, , 1), _xlpm.mx, _xlfn.BYCOL(_xlpm.dnn, _xlfn.LAMBDA(_xlpm.r, MAX(_xlpm.r))), SUM(_xlpm.mx))</f>
        <v>9145</v>
      </c>
    </row>
    <row r="645" spans="1:103" ht="19.95" customHeight="1">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s="49" t="s">
        <v>1782</v>
      </c>
      <c r="CY645" cm="1">
        <f t="array" ref="CY645">_xlfn.LET(_xlpm.d, $A$3:$CW$1002, _xlpm.t, _xlfn.TEXTSPLIT(CX645, , "; "), _xlpm.n, A645, _xlpm.in, _xlfn.XMATCH(_xlpm.n, $A$3:$A$10002), _xlpm.i, _xlfn.VSTACK(_xlpm.in, _xlfn.XMATCH(_xlpm.t, $A$3:$A$1002)), _xlpm.ds, _xlfn.CHOOSEROWS(_xlpm.d, _xlpm.i), _xlpm.dnn, _xlfn.DROP(_xlpm.ds, , 1), _xlpm.mx, _xlfn.BYCOL(_xlpm.dnn, _xlfn.LAMBDA(_xlpm.r, MAX(_xlpm.r))), SUM(_xlpm.mx))</f>
        <v>9278</v>
      </c>
    </row>
    <row r="646" spans="1:103" ht="19.95" customHeight="1">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s="49" t="s">
        <v>1783</v>
      </c>
      <c r="CY646" cm="1">
        <f t="array" ref="CY646">_xlfn.LET(_xlpm.d, $A$3:$CW$1002, _xlpm.t, _xlfn.TEXTSPLIT(CX646, , "; "), _xlpm.n, A646, _xlpm.in, _xlfn.XMATCH(_xlpm.n, $A$3:$A$10002), _xlpm.i, _xlfn.VSTACK(_xlpm.in, _xlfn.XMATCH(_xlpm.t, $A$3:$A$1002)), _xlpm.ds, _xlfn.CHOOSEROWS(_xlpm.d, _xlpm.i), _xlpm.dnn, _xlfn.DROP(_xlpm.ds, , 1), _xlpm.mx, _xlfn.BYCOL(_xlpm.dnn, _xlfn.LAMBDA(_xlpm.r, MAX(_xlpm.r))), SUM(_xlpm.mx))</f>
        <v>9273</v>
      </c>
    </row>
    <row r="647" spans="1:103" ht="19.95" customHeight="1">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s="49" t="s">
        <v>1784</v>
      </c>
      <c r="CY647" cm="1">
        <f t="array" ref="CY647">_xlfn.LET(_xlpm.d, $A$3:$CW$1002, _xlpm.t, _xlfn.TEXTSPLIT(CX647, , "; "), _xlpm.n, A647, _xlpm.in, _xlfn.XMATCH(_xlpm.n, $A$3:$A$10002), _xlpm.i, _xlfn.VSTACK(_xlpm.in, _xlfn.XMATCH(_xlpm.t, $A$3:$A$1002)), _xlpm.ds, _xlfn.CHOOSEROWS(_xlpm.d, _xlpm.i), _xlpm.dnn, _xlfn.DROP(_xlpm.ds, , 1), _xlpm.mx, _xlfn.BYCOL(_xlpm.dnn, _xlfn.LAMBDA(_xlpm.r, MAX(_xlpm.r))), SUM(_xlpm.mx))</f>
        <v>9177</v>
      </c>
    </row>
    <row r="648" spans="1:103" ht="19.95" customHeight="1">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s="49" t="s">
        <v>1785</v>
      </c>
      <c r="CY648" cm="1">
        <f t="array" ref="CY648">_xlfn.LET(_xlpm.d, $A$3:$CW$1002, _xlpm.t, _xlfn.TEXTSPLIT(CX648, , "; "), _xlpm.n, A648, _xlpm.in, _xlfn.XMATCH(_xlpm.n, $A$3:$A$10002), _xlpm.i, _xlfn.VSTACK(_xlpm.in, _xlfn.XMATCH(_xlpm.t, $A$3:$A$1002)), _xlpm.ds, _xlfn.CHOOSEROWS(_xlpm.d, _xlpm.i), _xlpm.dnn, _xlfn.DROP(_xlpm.ds, , 1), _xlpm.mx, _xlfn.BYCOL(_xlpm.dnn, _xlfn.LAMBDA(_xlpm.r, MAX(_xlpm.r))), SUM(_xlpm.mx))</f>
        <v>9184</v>
      </c>
    </row>
    <row r="649" spans="1:103" ht="19.95" customHeight="1">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s="49" t="s">
        <v>1786</v>
      </c>
      <c r="CY649" cm="1">
        <f t="array" ref="CY649">_xlfn.LET(_xlpm.d, $A$3:$CW$1002, _xlpm.t, _xlfn.TEXTSPLIT(CX649, , "; "), _xlpm.n, A649, _xlpm.in, _xlfn.XMATCH(_xlpm.n, $A$3:$A$10002), _xlpm.i, _xlfn.VSTACK(_xlpm.in, _xlfn.XMATCH(_xlpm.t, $A$3:$A$1002)), _xlpm.ds, _xlfn.CHOOSEROWS(_xlpm.d, _xlpm.i), _xlpm.dnn, _xlfn.DROP(_xlpm.ds, , 1), _xlpm.mx, _xlfn.BYCOL(_xlpm.dnn, _xlfn.LAMBDA(_xlpm.r, MAX(_xlpm.r))), SUM(_xlpm.mx))</f>
        <v>9170</v>
      </c>
    </row>
    <row r="650" spans="1:103" ht="19.95" customHeight="1">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s="49" t="s">
        <v>1787</v>
      </c>
      <c r="CY650" cm="1">
        <f t="array" ref="CY650">_xlfn.LET(_xlpm.d, $A$3:$CW$1002, _xlpm.t, _xlfn.TEXTSPLIT(CX650, , "; "), _xlpm.n, A650, _xlpm.in, _xlfn.XMATCH(_xlpm.n, $A$3:$A$10002), _xlpm.i, _xlfn.VSTACK(_xlpm.in, _xlfn.XMATCH(_xlpm.t, $A$3:$A$1002)), _xlpm.ds, _xlfn.CHOOSEROWS(_xlpm.d, _xlpm.i), _xlpm.dnn, _xlfn.DROP(_xlpm.ds, , 1), _xlpm.mx, _xlfn.BYCOL(_xlpm.dnn, _xlfn.LAMBDA(_xlpm.r, MAX(_xlpm.r))), SUM(_xlpm.mx))</f>
        <v>9233</v>
      </c>
    </row>
    <row r="651" spans="1:103" ht="19.95" customHeight="1">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s="49" t="s">
        <v>1788</v>
      </c>
      <c r="CY651" cm="1">
        <f t="array" ref="CY651">_xlfn.LET(_xlpm.d, $A$3:$CW$1002, _xlpm.t, _xlfn.TEXTSPLIT(CX651, , "; "), _xlpm.n, A651, _xlpm.in, _xlfn.XMATCH(_xlpm.n, $A$3:$A$10002), _xlpm.i, _xlfn.VSTACK(_xlpm.in, _xlfn.XMATCH(_xlpm.t, $A$3:$A$1002)), _xlpm.ds, _xlfn.CHOOSEROWS(_xlpm.d, _xlpm.i), _xlpm.dnn, _xlfn.DROP(_xlpm.ds, , 1), _xlpm.mx, _xlfn.BYCOL(_xlpm.dnn, _xlfn.LAMBDA(_xlpm.r, MAX(_xlpm.r))), SUM(_xlpm.mx))</f>
        <v>9194</v>
      </c>
    </row>
    <row r="652" spans="1:103" ht="19.95" customHeight="1">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s="49" t="s">
        <v>1789</v>
      </c>
      <c r="CY652" cm="1">
        <f t="array" ref="CY652">_xlfn.LET(_xlpm.d, $A$3:$CW$1002, _xlpm.t, _xlfn.TEXTSPLIT(CX652, , "; "), _xlpm.n, A652, _xlpm.in, _xlfn.XMATCH(_xlpm.n, $A$3:$A$10002), _xlpm.i, _xlfn.VSTACK(_xlpm.in, _xlfn.XMATCH(_xlpm.t, $A$3:$A$1002)), _xlpm.ds, _xlfn.CHOOSEROWS(_xlpm.d, _xlpm.i), _xlpm.dnn, _xlfn.DROP(_xlpm.ds, , 1), _xlpm.mx, _xlfn.BYCOL(_xlpm.dnn, _xlfn.LAMBDA(_xlpm.r, MAX(_xlpm.r))), SUM(_xlpm.mx))</f>
        <v>9241</v>
      </c>
    </row>
    <row r="653" spans="1:103" ht="19.95" customHeight="1">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s="49" t="s">
        <v>1790</v>
      </c>
      <c r="CY653" cm="1">
        <f t="array" ref="CY653">_xlfn.LET(_xlpm.d, $A$3:$CW$1002, _xlpm.t, _xlfn.TEXTSPLIT(CX653, , "; "), _xlpm.n, A653, _xlpm.in, _xlfn.XMATCH(_xlpm.n, $A$3:$A$10002), _xlpm.i, _xlfn.VSTACK(_xlpm.in, _xlfn.XMATCH(_xlpm.t, $A$3:$A$1002)), _xlpm.ds, _xlfn.CHOOSEROWS(_xlpm.d, _xlpm.i), _xlpm.dnn, _xlfn.DROP(_xlpm.ds, , 1), _xlpm.mx, _xlfn.BYCOL(_xlpm.dnn, _xlfn.LAMBDA(_xlpm.r, MAX(_xlpm.r))), SUM(_xlpm.mx))</f>
        <v>9202</v>
      </c>
    </row>
    <row r="654" spans="1:103" ht="19.95" customHeight="1">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s="49" t="s">
        <v>1791</v>
      </c>
      <c r="CY654" cm="1">
        <f t="array" ref="CY654">_xlfn.LET(_xlpm.d, $A$3:$CW$1002, _xlpm.t, _xlfn.TEXTSPLIT(CX654, , "; "), _xlpm.n, A654, _xlpm.in, _xlfn.XMATCH(_xlpm.n, $A$3:$A$10002), _xlpm.i, _xlfn.VSTACK(_xlpm.in, _xlfn.XMATCH(_xlpm.t, $A$3:$A$1002)), _xlpm.ds, _xlfn.CHOOSEROWS(_xlpm.d, _xlpm.i), _xlpm.dnn, _xlfn.DROP(_xlpm.ds, , 1), _xlpm.mx, _xlfn.BYCOL(_xlpm.dnn, _xlfn.LAMBDA(_xlpm.r, MAX(_xlpm.r))), SUM(_xlpm.mx))</f>
        <v>9262</v>
      </c>
    </row>
    <row r="655" spans="1:103" ht="19.95" customHeight="1">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s="49" t="s">
        <v>1792</v>
      </c>
      <c r="CY655" cm="1">
        <f t="array" ref="CY655">_xlfn.LET(_xlpm.d, $A$3:$CW$1002, _xlpm.t, _xlfn.TEXTSPLIT(CX655, , "; "), _xlpm.n, A655, _xlpm.in, _xlfn.XMATCH(_xlpm.n, $A$3:$A$10002), _xlpm.i, _xlfn.VSTACK(_xlpm.in, _xlfn.XMATCH(_xlpm.t, $A$3:$A$1002)), _xlpm.ds, _xlfn.CHOOSEROWS(_xlpm.d, _xlpm.i), _xlpm.dnn, _xlfn.DROP(_xlpm.ds, , 1), _xlpm.mx, _xlfn.BYCOL(_xlpm.dnn, _xlfn.LAMBDA(_xlpm.r, MAX(_xlpm.r))), SUM(_xlpm.mx))</f>
        <v>9296</v>
      </c>
    </row>
    <row r="656" spans="1:103" ht="19.95" customHeight="1">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s="49" t="s">
        <v>1793</v>
      </c>
      <c r="CY656" cm="1">
        <f t="array" ref="CY656">_xlfn.LET(_xlpm.d, $A$3:$CW$1002, _xlpm.t, _xlfn.TEXTSPLIT(CX656, , "; "), _xlpm.n, A656, _xlpm.in, _xlfn.XMATCH(_xlpm.n, $A$3:$A$10002), _xlpm.i, _xlfn.VSTACK(_xlpm.in, _xlfn.XMATCH(_xlpm.t, $A$3:$A$1002)), _xlpm.ds, _xlfn.CHOOSEROWS(_xlpm.d, _xlpm.i), _xlpm.dnn, _xlfn.DROP(_xlpm.ds, , 1), _xlpm.mx, _xlfn.BYCOL(_xlpm.dnn, _xlfn.LAMBDA(_xlpm.r, MAX(_xlpm.r))), SUM(_xlpm.mx))</f>
        <v>9139</v>
      </c>
    </row>
    <row r="657" spans="1:103" ht="19.95" customHeight="1">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s="49" t="s">
        <v>1794</v>
      </c>
      <c r="CY657" cm="1">
        <f t="array" ref="CY657">_xlfn.LET(_xlpm.d, $A$3:$CW$1002, _xlpm.t, _xlfn.TEXTSPLIT(CX657, , "; "), _xlpm.n, A657, _xlpm.in, _xlfn.XMATCH(_xlpm.n, $A$3:$A$10002), _xlpm.i, _xlfn.VSTACK(_xlpm.in, _xlfn.XMATCH(_xlpm.t, $A$3:$A$1002)), _xlpm.ds, _xlfn.CHOOSEROWS(_xlpm.d, _xlpm.i), _xlpm.dnn, _xlfn.DROP(_xlpm.ds, , 1), _xlpm.mx, _xlfn.BYCOL(_xlpm.dnn, _xlfn.LAMBDA(_xlpm.r, MAX(_xlpm.r))), SUM(_xlpm.mx))</f>
        <v>9169</v>
      </c>
    </row>
    <row r="658" spans="1:103" ht="19.95" customHeight="1">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s="49" t="s">
        <v>1795</v>
      </c>
      <c r="CY658" cm="1">
        <f t="array" ref="CY658">_xlfn.LET(_xlpm.d, $A$3:$CW$1002, _xlpm.t, _xlfn.TEXTSPLIT(CX658, , "; "), _xlpm.n, A658, _xlpm.in, _xlfn.XMATCH(_xlpm.n, $A$3:$A$10002), _xlpm.i, _xlfn.VSTACK(_xlpm.in, _xlfn.XMATCH(_xlpm.t, $A$3:$A$1002)), _xlpm.ds, _xlfn.CHOOSEROWS(_xlpm.d, _xlpm.i), _xlpm.dnn, _xlfn.DROP(_xlpm.ds, , 1), _xlpm.mx, _xlfn.BYCOL(_xlpm.dnn, _xlfn.LAMBDA(_xlpm.r, MAX(_xlpm.r))), SUM(_xlpm.mx))</f>
        <v>9211</v>
      </c>
    </row>
    <row r="659" spans="1:103" ht="19.95" customHeight="1">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s="49" t="s">
        <v>1796</v>
      </c>
      <c r="CY659" cm="1">
        <f t="array" ref="CY659">_xlfn.LET(_xlpm.d, $A$3:$CW$1002, _xlpm.t, _xlfn.TEXTSPLIT(CX659, , "; "), _xlpm.n, A659, _xlpm.in, _xlfn.XMATCH(_xlpm.n, $A$3:$A$10002), _xlpm.i, _xlfn.VSTACK(_xlpm.in, _xlfn.XMATCH(_xlpm.t, $A$3:$A$1002)), _xlpm.ds, _xlfn.CHOOSEROWS(_xlpm.d, _xlpm.i), _xlpm.dnn, _xlfn.DROP(_xlpm.ds, , 1), _xlpm.mx, _xlfn.BYCOL(_xlpm.dnn, _xlfn.LAMBDA(_xlpm.r, MAX(_xlpm.r))), SUM(_xlpm.mx))</f>
        <v>9257</v>
      </c>
    </row>
    <row r="660" spans="1:103" ht="19.95" customHeight="1">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s="49" t="s">
        <v>1797</v>
      </c>
      <c r="CY660" cm="1">
        <f t="array" ref="CY660">_xlfn.LET(_xlpm.d, $A$3:$CW$1002, _xlpm.t, _xlfn.TEXTSPLIT(CX660, , "; "), _xlpm.n, A660, _xlpm.in, _xlfn.XMATCH(_xlpm.n, $A$3:$A$10002), _xlpm.i, _xlfn.VSTACK(_xlpm.in, _xlfn.XMATCH(_xlpm.t, $A$3:$A$1002)), _xlpm.ds, _xlfn.CHOOSEROWS(_xlpm.d, _xlpm.i), _xlpm.dnn, _xlfn.DROP(_xlpm.ds, , 1), _xlpm.mx, _xlfn.BYCOL(_xlpm.dnn, _xlfn.LAMBDA(_xlpm.r, MAX(_xlpm.r))), SUM(_xlpm.mx))</f>
        <v>9222</v>
      </c>
    </row>
    <row r="661" spans="1:103" ht="19.95" customHeight="1">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s="49" t="s">
        <v>1798</v>
      </c>
      <c r="CY661" cm="1">
        <f t="array" ref="CY661">_xlfn.LET(_xlpm.d, $A$3:$CW$1002, _xlpm.t, _xlfn.TEXTSPLIT(CX661, , "; "), _xlpm.n, A661, _xlpm.in, _xlfn.XMATCH(_xlpm.n, $A$3:$A$10002), _xlpm.i, _xlfn.VSTACK(_xlpm.in, _xlfn.XMATCH(_xlpm.t, $A$3:$A$1002)), _xlpm.ds, _xlfn.CHOOSEROWS(_xlpm.d, _xlpm.i), _xlpm.dnn, _xlfn.DROP(_xlpm.ds, , 1), _xlpm.mx, _xlfn.BYCOL(_xlpm.dnn, _xlfn.LAMBDA(_xlpm.r, MAX(_xlpm.r))), SUM(_xlpm.mx))</f>
        <v>9195</v>
      </c>
    </row>
    <row r="662" spans="1:103" ht="19.95" customHeight="1">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s="49" t="s">
        <v>1799</v>
      </c>
      <c r="CY662" cm="1">
        <f t="array" ref="CY662">_xlfn.LET(_xlpm.d, $A$3:$CW$1002, _xlpm.t, _xlfn.TEXTSPLIT(CX662, , "; "), _xlpm.n, A662, _xlpm.in, _xlfn.XMATCH(_xlpm.n, $A$3:$A$10002), _xlpm.i, _xlfn.VSTACK(_xlpm.in, _xlfn.XMATCH(_xlpm.t, $A$3:$A$1002)), _xlpm.ds, _xlfn.CHOOSEROWS(_xlpm.d, _xlpm.i), _xlpm.dnn, _xlfn.DROP(_xlpm.ds, , 1), _xlpm.mx, _xlfn.BYCOL(_xlpm.dnn, _xlfn.LAMBDA(_xlpm.r, MAX(_xlpm.r))), SUM(_xlpm.mx))</f>
        <v>9178</v>
      </c>
    </row>
    <row r="663" spans="1:103" ht="19.95" customHeight="1">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s="49" t="s">
        <v>1800</v>
      </c>
      <c r="CY663" cm="1">
        <f t="array" ref="CY663">_xlfn.LET(_xlpm.d, $A$3:$CW$1002, _xlpm.t, _xlfn.TEXTSPLIT(CX663, , "; "), _xlpm.n, A663, _xlpm.in, _xlfn.XMATCH(_xlpm.n, $A$3:$A$10002), _xlpm.i, _xlfn.VSTACK(_xlpm.in, _xlfn.XMATCH(_xlpm.t, $A$3:$A$1002)), _xlpm.ds, _xlfn.CHOOSEROWS(_xlpm.d, _xlpm.i), _xlpm.dnn, _xlfn.DROP(_xlpm.ds, , 1), _xlpm.mx, _xlfn.BYCOL(_xlpm.dnn, _xlfn.LAMBDA(_xlpm.r, MAX(_xlpm.r))), SUM(_xlpm.mx))</f>
        <v>9271</v>
      </c>
    </row>
    <row r="664" spans="1:103" ht="19.95" customHeight="1">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s="49" t="s">
        <v>1801</v>
      </c>
      <c r="CY664" cm="1">
        <f t="array" ref="CY664">_xlfn.LET(_xlpm.d, $A$3:$CW$1002, _xlpm.t, _xlfn.TEXTSPLIT(CX664, , "; "), _xlpm.n, A664, _xlpm.in, _xlfn.XMATCH(_xlpm.n, $A$3:$A$10002), _xlpm.i, _xlfn.VSTACK(_xlpm.in, _xlfn.XMATCH(_xlpm.t, $A$3:$A$1002)), _xlpm.ds, _xlfn.CHOOSEROWS(_xlpm.d, _xlpm.i), _xlpm.dnn, _xlfn.DROP(_xlpm.ds, , 1), _xlpm.mx, _xlfn.BYCOL(_xlpm.dnn, _xlfn.LAMBDA(_xlpm.r, MAX(_xlpm.r))), SUM(_xlpm.mx))</f>
        <v>9129</v>
      </c>
    </row>
    <row r="665" spans="1:103" ht="19.95" customHeight="1">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s="49" t="s">
        <v>1802</v>
      </c>
      <c r="CY665" cm="1">
        <f t="array" ref="CY665">_xlfn.LET(_xlpm.d, $A$3:$CW$1002, _xlpm.t, _xlfn.TEXTSPLIT(CX665, , "; "), _xlpm.n, A665, _xlpm.in, _xlfn.XMATCH(_xlpm.n, $A$3:$A$10002), _xlpm.i, _xlfn.VSTACK(_xlpm.in, _xlfn.XMATCH(_xlpm.t, $A$3:$A$1002)), _xlpm.ds, _xlfn.CHOOSEROWS(_xlpm.d, _xlpm.i), _xlpm.dnn, _xlfn.DROP(_xlpm.ds, , 1), _xlpm.mx, _xlfn.BYCOL(_xlpm.dnn, _xlfn.LAMBDA(_xlpm.r, MAX(_xlpm.r))), SUM(_xlpm.mx))</f>
        <v>9062</v>
      </c>
    </row>
    <row r="666" spans="1:103" ht="19.95" customHeight="1">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s="49" t="s">
        <v>1803</v>
      </c>
      <c r="CY666" cm="1">
        <f t="array" ref="CY666">_xlfn.LET(_xlpm.d, $A$3:$CW$1002, _xlpm.t, _xlfn.TEXTSPLIT(CX666, , "; "), _xlpm.n, A666, _xlpm.in, _xlfn.XMATCH(_xlpm.n, $A$3:$A$10002), _xlpm.i, _xlfn.VSTACK(_xlpm.in, _xlfn.XMATCH(_xlpm.t, $A$3:$A$1002)), _xlpm.ds, _xlfn.CHOOSEROWS(_xlpm.d, _xlpm.i), _xlpm.dnn, _xlfn.DROP(_xlpm.ds, , 1), _xlpm.mx, _xlfn.BYCOL(_xlpm.dnn, _xlfn.LAMBDA(_xlpm.r, MAX(_xlpm.r))), SUM(_xlpm.mx))</f>
        <v>9170</v>
      </c>
    </row>
    <row r="667" spans="1:103" ht="19.95" customHeight="1">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s="49" t="s">
        <v>1804</v>
      </c>
      <c r="CY667" cm="1">
        <f t="array" ref="CY667">_xlfn.LET(_xlpm.d, $A$3:$CW$1002, _xlpm.t, _xlfn.TEXTSPLIT(CX667, , "; "), _xlpm.n, A667, _xlpm.in, _xlfn.XMATCH(_xlpm.n, $A$3:$A$10002), _xlpm.i, _xlfn.VSTACK(_xlpm.in, _xlfn.XMATCH(_xlpm.t, $A$3:$A$1002)), _xlpm.ds, _xlfn.CHOOSEROWS(_xlpm.d, _xlpm.i), _xlpm.dnn, _xlfn.DROP(_xlpm.ds, , 1), _xlpm.mx, _xlfn.BYCOL(_xlpm.dnn, _xlfn.LAMBDA(_xlpm.r, MAX(_xlpm.r))), SUM(_xlpm.mx))</f>
        <v>9083</v>
      </c>
    </row>
    <row r="668" spans="1:103" ht="19.95" customHeight="1">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s="49" t="s">
        <v>1805</v>
      </c>
      <c r="CY668" cm="1">
        <f t="array" ref="CY668">_xlfn.LET(_xlpm.d, $A$3:$CW$1002, _xlpm.t, _xlfn.TEXTSPLIT(CX668, , "; "), _xlpm.n, A668, _xlpm.in, _xlfn.XMATCH(_xlpm.n, $A$3:$A$10002), _xlpm.i, _xlfn.VSTACK(_xlpm.in, _xlfn.XMATCH(_xlpm.t, $A$3:$A$1002)), _xlpm.ds, _xlfn.CHOOSEROWS(_xlpm.d, _xlpm.i), _xlpm.dnn, _xlfn.DROP(_xlpm.ds, , 1), _xlpm.mx, _xlfn.BYCOL(_xlpm.dnn, _xlfn.LAMBDA(_xlpm.r, MAX(_xlpm.r))), SUM(_xlpm.mx))</f>
        <v>9356</v>
      </c>
    </row>
    <row r="669" spans="1:103" ht="19.95" customHeight="1">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s="49" t="s">
        <v>1806</v>
      </c>
      <c r="CY669" cm="1">
        <f t="array" ref="CY669">_xlfn.LET(_xlpm.d, $A$3:$CW$1002, _xlpm.t, _xlfn.TEXTSPLIT(CX669, , "; "), _xlpm.n, A669, _xlpm.in, _xlfn.XMATCH(_xlpm.n, $A$3:$A$10002), _xlpm.i, _xlfn.VSTACK(_xlpm.in, _xlfn.XMATCH(_xlpm.t, $A$3:$A$1002)), _xlpm.ds, _xlfn.CHOOSEROWS(_xlpm.d, _xlpm.i), _xlpm.dnn, _xlfn.DROP(_xlpm.ds, , 1), _xlpm.mx, _xlfn.BYCOL(_xlpm.dnn, _xlfn.LAMBDA(_xlpm.r, MAX(_xlpm.r))), SUM(_xlpm.mx))</f>
        <v>9154</v>
      </c>
    </row>
    <row r="670" spans="1:103" ht="19.95" customHeight="1">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s="49" t="s">
        <v>1807</v>
      </c>
      <c r="CY670" cm="1">
        <f t="array" ref="CY670">_xlfn.LET(_xlpm.d, $A$3:$CW$1002, _xlpm.t, _xlfn.TEXTSPLIT(CX670, , "; "), _xlpm.n, A670, _xlpm.in, _xlfn.XMATCH(_xlpm.n, $A$3:$A$10002), _xlpm.i, _xlfn.VSTACK(_xlpm.in, _xlfn.XMATCH(_xlpm.t, $A$3:$A$1002)), _xlpm.ds, _xlfn.CHOOSEROWS(_xlpm.d, _xlpm.i), _xlpm.dnn, _xlfn.DROP(_xlpm.ds, , 1), _xlpm.mx, _xlfn.BYCOL(_xlpm.dnn, _xlfn.LAMBDA(_xlpm.r, MAX(_xlpm.r))), SUM(_xlpm.mx))</f>
        <v>9207</v>
      </c>
    </row>
    <row r="671" spans="1:103" ht="19.95" customHeight="1">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s="49" t="s">
        <v>1808</v>
      </c>
      <c r="CY671" cm="1">
        <f t="array" ref="CY671">_xlfn.LET(_xlpm.d, $A$3:$CW$1002, _xlpm.t, _xlfn.TEXTSPLIT(CX671, , "; "), _xlpm.n, A671, _xlpm.in, _xlfn.XMATCH(_xlpm.n, $A$3:$A$10002), _xlpm.i, _xlfn.VSTACK(_xlpm.in, _xlfn.XMATCH(_xlpm.t, $A$3:$A$1002)), _xlpm.ds, _xlfn.CHOOSEROWS(_xlpm.d, _xlpm.i), _xlpm.dnn, _xlfn.DROP(_xlpm.ds, , 1), _xlpm.mx, _xlfn.BYCOL(_xlpm.dnn, _xlfn.LAMBDA(_xlpm.r, MAX(_xlpm.r))), SUM(_xlpm.mx))</f>
        <v>9199</v>
      </c>
    </row>
    <row r="672" spans="1:103" ht="19.95" customHeight="1">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s="49" t="s">
        <v>1809</v>
      </c>
      <c r="CY672" cm="1">
        <f t="array" ref="CY672">_xlfn.LET(_xlpm.d, $A$3:$CW$1002, _xlpm.t, _xlfn.TEXTSPLIT(CX672, , "; "), _xlpm.n, A672, _xlpm.in, _xlfn.XMATCH(_xlpm.n, $A$3:$A$10002), _xlpm.i, _xlfn.VSTACK(_xlpm.in, _xlfn.XMATCH(_xlpm.t, $A$3:$A$1002)), _xlpm.ds, _xlfn.CHOOSEROWS(_xlpm.d, _xlpm.i), _xlpm.dnn, _xlfn.DROP(_xlpm.ds, , 1), _xlpm.mx, _xlfn.BYCOL(_xlpm.dnn, _xlfn.LAMBDA(_xlpm.r, MAX(_xlpm.r))), SUM(_xlpm.mx))</f>
        <v>9208</v>
      </c>
    </row>
    <row r="673" spans="1:103" ht="19.95" customHeight="1">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s="49" t="s">
        <v>1810</v>
      </c>
      <c r="CY673" cm="1">
        <f t="array" ref="CY673">_xlfn.LET(_xlpm.d, $A$3:$CW$1002, _xlpm.t, _xlfn.TEXTSPLIT(CX673, , "; "), _xlpm.n, A673, _xlpm.in, _xlfn.XMATCH(_xlpm.n, $A$3:$A$10002), _xlpm.i, _xlfn.VSTACK(_xlpm.in, _xlfn.XMATCH(_xlpm.t, $A$3:$A$1002)), _xlpm.ds, _xlfn.CHOOSEROWS(_xlpm.d, _xlpm.i), _xlpm.dnn, _xlfn.DROP(_xlpm.ds, , 1), _xlpm.mx, _xlfn.BYCOL(_xlpm.dnn, _xlfn.LAMBDA(_xlpm.r, MAX(_xlpm.r))), SUM(_xlpm.mx))</f>
        <v>9320</v>
      </c>
    </row>
    <row r="674" spans="1:103" ht="19.95" customHeight="1">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s="49" t="s">
        <v>1811</v>
      </c>
      <c r="CY674" cm="1">
        <f t="array" ref="CY674">_xlfn.LET(_xlpm.d, $A$3:$CW$1002, _xlpm.t, _xlfn.TEXTSPLIT(CX674, , "; "), _xlpm.n, A674, _xlpm.in, _xlfn.XMATCH(_xlpm.n, $A$3:$A$10002), _xlpm.i, _xlfn.VSTACK(_xlpm.in, _xlfn.XMATCH(_xlpm.t, $A$3:$A$1002)), _xlpm.ds, _xlfn.CHOOSEROWS(_xlpm.d, _xlpm.i), _xlpm.dnn, _xlfn.DROP(_xlpm.ds, , 1), _xlpm.mx, _xlfn.BYCOL(_xlpm.dnn, _xlfn.LAMBDA(_xlpm.r, MAX(_xlpm.r))), SUM(_xlpm.mx))</f>
        <v>9251</v>
      </c>
    </row>
    <row r="675" spans="1:103" ht="19.95" customHeight="1">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s="49" t="s">
        <v>1812</v>
      </c>
      <c r="CY675" cm="1">
        <f t="array" ref="CY675">_xlfn.LET(_xlpm.d, $A$3:$CW$1002, _xlpm.t, _xlfn.TEXTSPLIT(CX675, , "; "), _xlpm.n, A675, _xlpm.in, _xlfn.XMATCH(_xlpm.n, $A$3:$A$10002), _xlpm.i, _xlfn.VSTACK(_xlpm.in, _xlfn.XMATCH(_xlpm.t, $A$3:$A$1002)), _xlpm.ds, _xlfn.CHOOSEROWS(_xlpm.d, _xlpm.i), _xlpm.dnn, _xlfn.DROP(_xlpm.ds, , 1), _xlpm.mx, _xlfn.BYCOL(_xlpm.dnn, _xlfn.LAMBDA(_xlpm.r, MAX(_xlpm.r))), SUM(_xlpm.mx))</f>
        <v>9156</v>
      </c>
    </row>
    <row r="676" spans="1:103" ht="19.95" customHeight="1">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s="49" t="s">
        <v>1813</v>
      </c>
      <c r="CY676" cm="1">
        <f t="array" ref="CY676">_xlfn.LET(_xlpm.d, $A$3:$CW$1002, _xlpm.t, _xlfn.TEXTSPLIT(CX676, , "; "), _xlpm.n, A676, _xlpm.in, _xlfn.XMATCH(_xlpm.n, $A$3:$A$10002), _xlpm.i, _xlfn.VSTACK(_xlpm.in, _xlfn.XMATCH(_xlpm.t, $A$3:$A$1002)), _xlpm.ds, _xlfn.CHOOSEROWS(_xlpm.d, _xlpm.i), _xlpm.dnn, _xlfn.DROP(_xlpm.ds, , 1), _xlpm.mx, _xlfn.BYCOL(_xlpm.dnn, _xlfn.LAMBDA(_xlpm.r, MAX(_xlpm.r))), SUM(_xlpm.mx))</f>
        <v>9168</v>
      </c>
    </row>
    <row r="677" spans="1:103" ht="19.95" customHeight="1">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s="49" t="s">
        <v>1814</v>
      </c>
      <c r="CY677" cm="1">
        <f t="array" ref="CY677">_xlfn.LET(_xlpm.d, $A$3:$CW$1002, _xlpm.t, _xlfn.TEXTSPLIT(CX677, , "; "), _xlpm.n, A677, _xlpm.in, _xlfn.XMATCH(_xlpm.n, $A$3:$A$10002), _xlpm.i, _xlfn.VSTACK(_xlpm.in, _xlfn.XMATCH(_xlpm.t, $A$3:$A$1002)), _xlpm.ds, _xlfn.CHOOSEROWS(_xlpm.d, _xlpm.i), _xlpm.dnn, _xlfn.DROP(_xlpm.ds, , 1), _xlpm.mx, _xlfn.BYCOL(_xlpm.dnn, _xlfn.LAMBDA(_xlpm.r, MAX(_xlpm.r))), SUM(_xlpm.mx))</f>
        <v>9218</v>
      </c>
    </row>
    <row r="678" spans="1:103" ht="19.95" customHeight="1">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s="49" t="s">
        <v>1815</v>
      </c>
      <c r="CY678" cm="1">
        <f t="array" ref="CY678">_xlfn.LET(_xlpm.d, $A$3:$CW$1002, _xlpm.t, _xlfn.TEXTSPLIT(CX678, , "; "), _xlpm.n, A678, _xlpm.in, _xlfn.XMATCH(_xlpm.n, $A$3:$A$10002), _xlpm.i, _xlfn.VSTACK(_xlpm.in, _xlfn.XMATCH(_xlpm.t, $A$3:$A$1002)), _xlpm.ds, _xlfn.CHOOSEROWS(_xlpm.d, _xlpm.i), _xlpm.dnn, _xlfn.DROP(_xlpm.ds, , 1), _xlpm.mx, _xlfn.BYCOL(_xlpm.dnn, _xlfn.LAMBDA(_xlpm.r, MAX(_xlpm.r))), SUM(_xlpm.mx))</f>
        <v>9088</v>
      </c>
    </row>
    <row r="679" spans="1:103" ht="19.95" customHeight="1">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s="49" t="s">
        <v>1816</v>
      </c>
      <c r="CY679" cm="1">
        <f t="array" ref="CY679">_xlfn.LET(_xlpm.d, $A$3:$CW$1002, _xlpm.t, _xlfn.TEXTSPLIT(CX679, , "; "), _xlpm.n, A679, _xlpm.in, _xlfn.XMATCH(_xlpm.n, $A$3:$A$10002), _xlpm.i, _xlfn.VSTACK(_xlpm.in, _xlfn.XMATCH(_xlpm.t, $A$3:$A$1002)), _xlpm.ds, _xlfn.CHOOSEROWS(_xlpm.d, _xlpm.i), _xlpm.dnn, _xlfn.DROP(_xlpm.ds, , 1), _xlpm.mx, _xlfn.BYCOL(_xlpm.dnn, _xlfn.LAMBDA(_xlpm.r, MAX(_xlpm.r))), SUM(_xlpm.mx))</f>
        <v>9276</v>
      </c>
    </row>
    <row r="680" spans="1:103" ht="19.95" customHeight="1">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s="49" t="s">
        <v>1817</v>
      </c>
      <c r="CY680" cm="1">
        <f t="array" ref="CY680">_xlfn.LET(_xlpm.d, $A$3:$CW$1002, _xlpm.t, _xlfn.TEXTSPLIT(CX680, , "; "), _xlpm.n, A680, _xlpm.in, _xlfn.XMATCH(_xlpm.n, $A$3:$A$10002), _xlpm.i, _xlfn.VSTACK(_xlpm.in, _xlfn.XMATCH(_xlpm.t, $A$3:$A$1002)), _xlpm.ds, _xlfn.CHOOSEROWS(_xlpm.d, _xlpm.i), _xlpm.dnn, _xlfn.DROP(_xlpm.ds, , 1), _xlpm.mx, _xlfn.BYCOL(_xlpm.dnn, _xlfn.LAMBDA(_xlpm.r, MAX(_xlpm.r))), SUM(_xlpm.mx))</f>
        <v>9208</v>
      </c>
    </row>
    <row r="681" spans="1:103" ht="19.95" customHeight="1">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s="49" t="s">
        <v>1818</v>
      </c>
      <c r="CY681" cm="1">
        <f t="array" ref="CY681">_xlfn.LET(_xlpm.d, $A$3:$CW$1002, _xlpm.t, _xlfn.TEXTSPLIT(CX681, , "; "), _xlpm.n, A681, _xlpm.in, _xlfn.XMATCH(_xlpm.n, $A$3:$A$10002), _xlpm.i, _xlfn.VSTACK(_xlpm.in, _xlfn.XMATCH(_xlpm.t, $A$3:$A$1002)), _xlpm.ds, _xlfn.CHOOSEROWS(_xlpm.d, _xlpm.i), _xlpm.dnn, _xlfn.DROP(_xlpm.ds, , 1), _xlpm.mx, _xlfn.BYCOL(_xlpm.dnn, _xlfn.LAMBDA(_xlpm.r, MAX(_xlpm.r))), SUM(_xlpm.mx))</f>
        <v>9125</v>
      </c>
    </row>
    <row r="682" spans="1:103" ht="19.95" customHeight="1">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s="49" t="s">
        <v>1819</v>
      </c>
      <c r="CY682" cm="1">
        <f t="array" ref="CY682">_xlfn.LET(_xlpm.d, $A$3:$CW$1002, _xlpm.t, _xlfn.TEXTSPLIT(CX682, , "; "), _xlpm.n, A682, _xlpm.in, _xlfn.XMATCH(_xlpm.n, $A$3:$A$10002), _xlpm.i, _xlfn.VSTACK(_xlpm.in, _xlfn.XMATCH(_xlpm.t, $A$3:$A$1002)), _xlpm.ds, _xlfn.CHOOSEROWS(_xlpm.d, _xlpm.i), _xlpm.dnn, _xlfn.DROP(_xlpm.ds, , 1), _xlpm.mx, _xlfn.BYCOL(_xlpm.dnn, _xlfn.LAMBDA(_xlpm.r, MAX(_xlpm.r))), SUM(_xlpm.mx))</f>
        <v>9144</v>
      </c>
    </row>
    <row r="683" spans="1:103" ht="19.95" customHeight="1">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s="49" t="s">
        <v>1820</v>
      </c>
      <c r="CY683" cm="1">
        <f t="array" ref="CY683">_xlfn.LET(_xlpm.d, $A$3:$CW$1002, _xlpm.t, _xlfn.TEXTSPLIT(CX683, , "; "), _xlpm.n, A683, _xlpm.in, _xlfn.XMATCH(_xlpm.n, $A$3:$A$10002), _xlpm.i, _xlfn.VSTACK(_xlpm.in, _xlfn.XMATCH(_xlpm.t, $A$3:$A$1002)), _xlpm.ds, _xlfn.CHOOSEROWS(_xlpm.d, _xlpm.i), _xlpm.dnn, _xlfn.DROP(_xlpm.ds, , 1), _xlpm.mx, _xlfn.BYCOL(_xlpm.dnn, _xlfn.LAMBDA(_xlpm.r, MAX(_xlpm.r))), SUM(_xlpm.mx))</f>
        <v>9257</v>
      </c>
    </row>
    <row r="684" spans="1:103" ht="19.95" customHeight="1">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s="49" t="s">
        <v>1821</v>
      </c>
      <c r="CY684" cm="1">
        <f t="array" ref="CY684">_xlfn.LET(_xlpm.d, $A$3:$CW$1002, _xlpm.t, _xlfn.TEXTSPLIT(CX684, , "; "), _xlpm.n, A684, _xlpm.in, _xlfn.XMATCH(_xlpm.n, $A$3:$A$10002), _xlpm.i, _xlfn.VSTACK(_xlpm.in, _xlfn.XMATCH(_xlpm.t, $A$3:$A$1002)), _xlpm.ds, _xlfn.CHOOSEROWS(_xlpm.d, _xlpm.i), _xlpm.dnn, _xlfn.DROP(_xlpm.ds, , 1), _xlpm.mx, _xlfn.BYCOL(_xlpm.dnn, _xlfn.LAMBDA(_xlpm.r, MAX(_xlpm.r))), SUM(_xlpm.mx))</f>
        <v>9061</v>
      </c>
    </row>
    <row r="685" spans="1:103" ht="19.95" customHeight="1">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s="49" t="s">
        <v>1822</v>
      </c>
      <c r="CY685" cm="1">
        <f t="array" ref="CY685">_xlfn.LET(_xlpm.d, $A$3:$CW$1002, _xlpm.t, _xlfn.TEXTSPLIT(CX685, , "; "), _xlpm.n, A685, _xlpm.in, _xlfn.XMATCH(_xlpm.n, $A$3:$A$10002), _xlpm.i, _xlfn.VSTACK(_xlpm.in, _xlfn.XMATCH(_xlpm.t, $A$3:$A$1002)), _xlpm.ds, _xlfn.CHOOSEROWS(_xlpm.d, _xlpm.i), _xlpm.dnn, _xlfn.DROP(_xlpm.ds, , 1), _xlpm.mx, _xlfn.BYCOL(_xlpm.dnn, _xlfn.LAMBDA(_xlpm.r, MAX(_xlpm.r))), SUM(_xlpm.mx))</f>
        <v>9227</v>
      </c>
    </row>
    <row r="686" spans="1:103" ht="19.95" customHeight="1">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s="49" t="s">
        <v>1823</v>
      </c>
      <c r="CY686" cm="1">
        <f t="array" ref="CY686">_xlfn.LET(_xlpm.d, $A$3:$CW$1002, _xlpm.t, _xlfn.TEXTSPLIT(CX686, , "; "), _xlpm.n, A686, _xlpm.in, _xlfn.XMATCH(_xlpm.n, $A$3:$A$10002), _xlpm.i, _xlfn.VSTACK(_xlpm.in, _xlfn.XMATCH(_xlpm.t, $A$3:$A$1002)), _xlpm.ds, _xlfn.CHOOSEROWS(_xlpm.d, _xlpm.i), _xlpm.dnn, _xlfn.DROP(_xlpm.ds, , 1), _xlpm.mx, _xlfn.BYCOL(_xlpm.dnn, _xlfn.LAMBDA(_xlpm.r, MAX(_xlpm.r))), SUM(_xlpm.mx))</f>
        <v>9338</v>
      </c>
    </row>
    <row r="687" spans="1:103" ht="19.95" customHeight="1">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s="49" t="s">
        <v>1824</v>
      </c>
      <c r="CY687" cm="1">
        <f t="array" ref="CY687">_xlfn.LET(_xlpm.d, $A$3:$CW$1002, _xlpm.t, _xlfn.TEXTSPLIT(CX687, , "; "), _xlpm.n, A687, _xlpm.in, _xlfn.XMATCH(_xlpm.n, $A$3:$A$10002), _xlpm.i, _xlfn.VSTACK(_xlpm.in, _xlfn.XMATCH(_xlpm.t, $A$3:$A$1002)), _xlpm.ds, _xlfn.CHOOSEROWS(_xlpm.d, _xlpm.i), _xlpm.dnn, _xlfn.DROP(_xlpm.ds, , 1), _xlpm.mx, _xlfn.BYCOL(_xlpm.dnn, _xlfn.LAMBDA(_xlpm.r, MAX(_xlpm.r))), SUM(_xlpm.mx))</f>
        <v>9174</v>
      </c>
    </row>
    <row r="688" spans="1:103" ht="19.95" customHeight="1">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s="49" t="s">
        <v>1825</v>
      </c>
      <c r="CY688" cm="1">
        <f t="array" ref="CY688">_xlfn.LET(_xlpm.d, $A$3:$CW$1002, _xlpm.t, _xlfn.TEXTSPLIT(CX688, , "; "), _xlpm.n, A688, _xlpm.in, _xlfn.XMATCH(_xlpm.n, $A$3:$A$10002), _xlpm.i, _xlfn.VSTACK(_xlpm.in, _xlfn.XMATCH(_xlpm.t, $A$3:$A$1002)), _xlpm.ds, _xlfn.CHOOSEROWS(_xlpm.d, _xlpm.i), _xlpm.dnn, _xlfn.DROP(_xlpm.ds, , 1), _xlpm.mx, _xlfn.BYCOL(_xlpm.dnn, _xlfn.LAMBDA(_xlpm.r, MAX(_xlpm.r))), SUM(_xlpm.mx))</f>
        <v>9263</v>
      </c>
    </row>
    <row r="689" spans="1:103" ht="19.95" customHeight="1">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s="49" t="s">
        <v>1826</v>
      </c>
      <c r="CY689" cm="1">
        <f t="array" ref="CY689">_xlfn.LET(_xlpm.d, $A$3:$CW$1002, _xlpm.t, _xlfn.TEXTSPLIT(CX689, , "; "), _xlpm.n, A689, _xlpm.in, _xlfn.XMATCH(_xlpm.n, $A$3:$A$10002), _xlpm.i, _xlfn.VSTACK(_xlpm.in, _xlfn.XMATCH(_xlpm.t, $A$3:$A$1002)), _xlpm.ds, _xlfn.CHOOSEROWS(_xlpm.d, _xlpm.i), _xlpm.dnn, _xlfn.DROP(_xlpm.ds, , 1), _xlpm.mx, _xlfn.BYCOL(_xlpm.dnn, _xlfn.LAMBDA(_xlpm.r, MAX(_xlpm.r))), SUM(_xlpm.mx))</f>
        <v>9199</v>
      </c>
    </row>
    <row r="690" spans="1:103" ht="19.95" customHeight="1">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s="49" t="s">
        <v>1827</v>
      </c>
      <c r="CY690" cm="1">
        <f t="array" ref="CY690">_xlfn.LET(_xlpm.d, $A$3:$CW$1002, _xlpm.t, _xlfn.TEXTSPLIT(CX690, , "; "), _xlpm.n, A690, _xlpm.in, _xlfn.XMATCH(_xlpm.n, $A$3:$A$10002), _xlpm.i, _xlfn.VSTACK(_xlpm.in, _xlfn.XMATCH(_xlpm.t, $A$3:$A$1002)), _xlpm.ds, _xlfn.CHOOSEROWS(_xlpm.d, _xlpm.i), _xlpm.dnn, _xlfn.DROP(_xlpm.ds, , 1), _xlpm.mx, _xlfn.BYCOL(_xlpm.dnn, _xlfn.LAMBDA(_xlpm.r, MAX(_xlpm.r))), SUM(_xlpm.mx))</f>
        <v>9180</v>
      </c>
    </row>
    <row r="691" spans="1:103" ht="19.95" customHeight="1">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s="49" t="s">
        <v>1828</v>
      </c>
      <c r="CY691" cm="1">
        <f t="array" ref="CY691">_xlfn.LET(_xlpm.d, $A$3:$CW$1002, _xlpm.t, _xlfn.TEXTSPLIT(CX691, , "; "), _xlpm.n, A691, _xlpm.in, _xlfn.XMATCH(_xlpm.n, $A$3:$A$10002), _xlpm.i, _xlfn.VSTACK(_xlpm.in, _xlfn.XMATCH(_xlpm.t, $A$3:$A$1002)), _xlpm.ds, _xlfn.CHOOSEROWS(_xlpm.d, _xlpm.i), _xlpm.dnn, _xlfn.DROP(_xlpm.ds, , 1), _xlpm.mx, _xlfn.BYCOL(_xlpm.dnn, _xlfn.LAMBDA(_xlpm.r, MAX(_xlpm.r))), SUM(_xlpm.mx))</f>
        <v>9230</v>
      </c>
    </row>
    <row r="692" spans="1:103" ht="19.95" customHeight="1">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s="49" t="s">
        <v>1829</v>
      </c>
      <c r="CY692" cm="1">
        <f t="array" ref="CY692">_xlfn.LET(_xlpm.d, $A$3:$CW$1002, _xlpm.t, _xlfn.TEXTSPLIT(CX692, , "; "), _xlpm.n, A692, _xlpm.in, _xlfn.XMATCH(_xlpm.n, $A$3:$A$10002), _xlpm.i, _xlfn.VSTACK(_xlpm.in, _xlfn.XMATCH(_xlpm.t, $A$3:$A$1002)), _xlpm.ds, _xlfn.CHOOSEROWS(_xlpm.d, _xlpm.i), _xlpm.dnn, _xlfn.DROP(_xlpm.ds, , 1), _xlpm.mx, _xlfn.BYCOL(_xlpm.dnn, _xlfn.LAMBDA(_xlpm.r, MAX(_xlpm.r))), SUM(_xlpm.mx))</f>
        <v>9239</v>
      </c>
    </row>
    <row r="693" spans="1:103" ht="19.95" customHeight="1">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s="49" t="s">
        <v>1830</v>
      </c>
      <c r="CY693" cm="1">
        <f t="array" ref="CY693">_xlfn.LET(_xlpm.d, $A$3:$CW$1002, _xlpm.t, _xlfn.TEXTSPLIT(CX693, , "; "), _xlpm.n, A693, _xlpm.in, _xlfn.XMATCH(_xlpm.n, $A$3:$A$10002), _xlpm.i, _xlfn.VSTACK(_xlpm.in, _xlfn.XMATCH(_xlpm.t, $A$3:$A$1002)), _xlpm.ds, _xlfn.CHOOSEROWS(_xlpm.d, _xlpm.i), _xlpm.dnn, _xlfn.DROP(_xlpm.ds, , 1), _xlpm.mx, _xlfn.BYCOL(_xlpm.dnn, _xlfn.LAMBDA(_xlpm.r, MAX(_xlpm.r))), SUM(_xlpm.mx))</f>
        <v>9253</v>
      </c>
    </row>
    <row r="694" spans="1:103" ht="19.95" customHeight="1">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s="49" t="s">
        <v>1831</v>
      </c>
      <c r="CY694" cm="1">
        <f t="array" ref="CY694">_xlfn.LET(_xlpm.d, $A$3:$CW$1002, _xlpm.t, _xlfn.TEXTSPLIT(CX694, , "; "), _xlpm.n, A694, _xlpm.in, _xlfn.XMATCH(_xlpm.n, $A$3:$A$10002), _xlpm.i, _xlfn.VSTACK(_xlpm.in, _xlfn.XMATCH(_xlpm.t, $A$3:$A$1002)), _xlpm.ds, _xlfn.CHOOSEROWS(_xlpm.d, _xlpm.i), _xlpm.dnn, _xlfn.DROP(_xlpm.ds, , 1), _xlpm.mx, _xlfn.BYCOL(_xlpm.dnn, _xlfn.LAMBDA(_xlpm.r, MAX(_xlpm.r))), SUM(_xlpm.mx))</f>
        <v>9297</v>
      </c>
    </row>
    <row r="695" spans="1:103" ht="19.95" customHeight="1">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s="49" t="s">
        <v>1832</v>
      </c>
      <c r="CY695" cm="1">
        <f t="array" ref="CY695">_xlfn.LET(_xlpm.d, $A$3:$CW$1002, _xlpm.t, _xlfn.TEXTSPLIT(CX695, , "; "), _xlpm.n, A695, _xlpm.in, _xlfn.XMATCH(_xlpm.n, $A$3:$A$10002), _xlpm.i, _xlfn.VSTACK(_xlpm.in, _xlfn.XMATCH(_xlpm.t, $A$3:$A$1002)), _xlpm.ds, _xlfn.CHOOSEROWS(_xlpm.d, _xlpm.i), _xlpm.dnn, _xlfn.DROP(_xlpm.ds, , 1), _xlpm.mx, _xlfn.BYCOL(_xlpm.dnn, _xlfn.LAMBDA(_xlpm.r, MAX(_xlpm.r))), SUM(_xlpm.mx))</f>
        <v>9140</v>
      </c>
    </row>
    <row r="696" spans="1:103" ht="19.95" customHeight="1">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s="49" t="s">
        <v>1833</v>
      </c>
      <c r="CY696" cm="1">
        <f t="array" ref="CY696">_xlfn.LET(_xlpm.d, $A$3:$CW$1002, _xlpm.t, _xlfn.TEXTSPLIT(CX696, , "; "), _xlpm.n, A696, _xlpm.in, _xlfn.XMATCH(_xlpm.n, $A$3:$A$10002), _xlpm.i, _xlfn.VSTACK(_xlpm.in, _xlfn.XMATCH(_xlpm.t, $A$3:$A$1002)), _xlpm.ds, _xlfn.CHOOSEROWS(_xlpm.d, _xlpm.i), _xlpm.dnn, _xlfn.DROP(_xlpm.ds, , 1), _xlpm.mx, _xlfn.BYCOL(_xlpm.dnn, _xlfn.LAMBDA(_xlpm.r, MAX(_xlpm.r))), SUM(_xlpm.mx))</f>
        <v>9181</v>
      </c>
    </row>
    <row r="697" spans="1:103" ht="19.95" customHeight="1">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s="49" t="s">
        <v>1834</v>
      </c>
      <c r="CY697" cm="1">
        <f t="array" ref="CY697">_xlfn.LET(_xlpm.d, $A$3:$CW$1002, _xlpm.t, _xlfn.TEXTSPLIT(CX697, , "; "), _xlpm.n, A697, _xlpm.in, _xlfn.XMATCH(_xlpm.n, $A$3:$A$10002), _xlpm.i, _xlfn.VSTACK(_xlpm.in, _xlfn.XMATCH(_xlpm.t, $A$3:$A$1002)), _xlpm.ds, _xlfn.CHOOSEROWS(_xlpm.d, _xlpm.i), _xlpm.dnn, _xlfn.DROP(_xlpm.ds, , 1), _xlpm.mx, _xlfn.BYCOL(_xlpm.dnn, _xlfn.LAMBDA(_xlpm.r, MAX(_xlpm.r))), SUM(_xlpm.mx))</f>
        <v>9290</v>
      </c>
    </row>
    <row r="698" spans="1:103" ht="19.95" customHeight="1">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s="49" t="s">
        <v>1835</v>
      </c>
      <c r="CY698" cm="1">
        <f t="array" ref="CY698">_xlfn.LET(_xlpm.d, $A$3:$CW$1002, _xlpm.t, _xlfn.TEXTSPLIT(CX698, , "; "), _xlpm.n, A698, _xlpm.in, _xlfn.XMATCH(_xlpm.n, $A$3:$A$10002), _xlpm.i, _xlfn.VSTACK(_xlpm.in, _xlfn.XMATCH(_xlpm.t, $A$3:$A$1002)), _xlpm.ds, _xlfn.CHOOSEROWS(_xlpm.d, _xlpm.i), _xlpm.dnn, _xlfn.DROP(_xlpm.ds, , 1), _xlpm.mx, _xlfn.BYCOL(_xlpm.dnn, _xlfn.LAMBDA(_xlpm.r, MAX(_xlpm.r))), SUM(_xlpm.mx))</f>
        <v>9148</v>
      </c>
    </row>
    <row r="699" spans="1:103" ht="19.95" customHeight="1">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s="49" t="s">
        <v>1836</v>
      </c>
      <c r="CY699" cm="1">
        <f t="array" ref="CY699">_xlfn.LET(_xlpm.d, $A$3:$CW$1002, _xlpm.t, _xlfn.TEXTSPLIT(CX699, , "; "), _xlpm.n, A699, _xlpm.in, _xlfn.XMATCH(_xlpm.n, $A$3:$A$10002), _xlpm.i, _xlfn.VSTACK(_xlpm.in, _xlfn.XMATCH(_xlpm.t, $A$3:$A$1002)), _xlpm.ds, _xlfn.CHOOSEROWS(_xlpm.d, _xlpm.i), _xlpm.dnn, _xlfn.DROP(_xlpm.ds, , 1), _xlpm.mx, _xlfn.BYCOL(_xlpm.dnn, _xlfn.LAMBDA(_xlpm.r, MAX(_xlpm.r))), SUM(_xlpm.mx))</f>
        <v>9352</v>
      </c>
    </row>
    <row r="700" spans="1:103" ht="19.95" customHeight="1">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s="49" t="s">
        <v>1837</v>
      </c>
      <c r="CY700" cm="1">
        <f t="array" ref="CY700">_xlfn.LET(_xlpm.d, $A$3:$CW$1002, _xlpm.t, _xlfn.TEXTSPLIT(CX700, , "; "), _xlpm.n, A700, _xlpm.in, _xlfn.XMATCH(_xlpm.n, $A$3:$A$10002), _xlpm.i, _xlfn.VSTACK(_xlpm.in, _xlfn.XMATCH(_xlpm.t, $A$3:$A$1002)), _xlpm.ds, _xlfn.CHOOSEROWS(_xlpm.d, _xlpm.i), _xlpm.dnn, _xlfn.DROP(_xlpm.ds, , 1), _xlpm.mx, _xlfn.BYCOL(_xlpm.dnn, _xlfn.LAMBDA(_xlpm.r, MAX(_xlpm.r))), SUM(_xlpm.mx))</f>
        <v>9230</v>
      </c>
    </row>
    <row r="701" spans="1:103" ht="19.95" customHeight="1">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s="49" t="s">
        <v>1838</v>
      </c>
      <c r="CY701" cm="1">
        <f t="array" ref="CY701">_xlfn.LET(_xlpm.d, $A$3:$CW$1002, _xlpm.t, _xlfn.TEXTSPLIT(CX701, , "; "), _xlpm.n, A701, _xlpm.in, _xlfn.XMATCH(_xlpm.n, $A$3:$A$10002), _xlpm.i, _xlfn.VSTACK(_xlpm.in, _xlfn.XMATCH(_xlpm.t, $A$3:$A$1002)), _xlpm.ds, _xlfn.CHOOSEROWS(_xlpm.d, _xlpm.i), _xlpm.dnn, _xlfn.DROP(_xlpm.ds, , 1), _xlpm.mx, _xlfn.BYCOL(_xlpm.dnn, _xlfn.LAMBDA(_xlpm.r, MAX(_xlpm.r))), SUM(_xlpm.mx))</f>
        <v>9244</v>
      </c>
    </row>
    <row r="702" spans="1:103" ht="19.95" customHeight="1">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s="49" t="s">
        <v>1839</v>
      </c>
      <c r="CY702" cm="1">
        <f t="array" ref="CY702">_xlfn.LET(_xlpm.d, $A$3:$CW$1002, _xlpm.t, _xlfn.TEXTSPLIT(CX702, , "; "), _xlpm.n, A702, _xlpm.in, _xlfn.XMATCH(_xlpm.n, $A$3:$A$10002), _xlpm.i, _xlfn.VSTACK(_xlpm.in, _xlfn.XMATCH(_xlpm.t, $A$3:$A$1002)), _xlpm.ds, _xlfn.CHOOSEROWS(_xlpm.d, _xlpm.i), _xlpm.dnn, _xlfn.DROP(_xlpm.ds, , 1), _xlpm.mx, _xlfn.BYCOL(_xlpm.dnn, _xlfn.LAMBDA(_xlpm.r, MAX(_xlpm.r))), SUM(_xlpm.mx))</f>
        <v>9160</v>
      </c>
    </row>
    <row r="703" spans="1:103" ht="19.95" customHeight="1">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s="49" t="s">
        <v>1840</v>
      </c>
      <c r="CY703" cm="1">
        <f t="array" ref="CY703">_xlfn.LET(_xlpm.d, $A$3:$CW$1002, _xlpm.t, _xlfn.TEXTSPLIT(CX703, , "; "), _xlpm.n, A703, _xlpm.in, _xlfn.XMATCH(_xlpm.n, $A$3:$A$10002), _xlpm.i, _xlfn.VSTACK(_xlpm.in, _xlfn.XMATCH(_xlpm.t, $A$3:$A$1002)), _xlpm.ds, _xlfn.CHOOSEROWS(_xlpm.d, _xlpm.i), _xlpm.dnn, _xlfn.DROP(_xlpm.ds, , 1), _xlpm.mx, _xlfn.BYCOL(_xlpm.dnn, _xlfn.LAMBDA(_xlpm.r, MAX(_xlpm.r))), SUM(_xlpm.mx))</f>
        <v>9308</v>
      </c>
    </row>
    <row r="704" spans="1:103" ht="19.95" customHeight="1">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s="49" t="s">
        <v>1841</v>
      </c>
      <c r="CY704" cm="1">
        <f t="array" ref="CY704">_xlfn.LET(_xlpm.d, $A$3:$CW$1002, _xlpm.t, _xlfn.TEXTSPLIT(CX704, , "; "), _xlpm.n, A704, _xlpm.in, _xlfn.XMATCH(_xlpm.n, $A$3:$A$10002), _xlpm.i, _xlfn.VSTACK(_xlpm.in, _xlfn.XMATCH(_xlpm.t, $A$3:$A$1002)), _xlpm.ds, _xlfn.CHOOSEROWS(_xlpm.d, _xlpm.i), _xlpm.dnn, _xlfn.DROP(_xlpm.ds, , 1), _xlpm.mx, _xlfn.BYCOL(_xlpm.dnn, _xlfn.LAMBDA(_xlpm.r, MAX(_xlpm.r))), SUM(_xlpm.mx))</f>
        <v>9249</v>
      </c>
    </row>
    <row r="705" spans="1:103" ht="19.95" customHeight="1">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s="49" t="s">
        <v>1842</v>
      </c>
      <c r="CY705" cm="1">
        <f t="array" ref="CY705">_xlfn.LET(_xlpm.d, $A$3:$CW$1002, _xlpm.t, _xlfn.TEXTSPLIT(CX705, , "; "), _xlpm.n, A705, _xlpm.in, _xlfn.XMATCH(_xlpm.n, $A$3:$A$10002), _xlpm.i, _xlfn.VSTACK(_xlpm.in, _xlfn.XMATCH(_xlpm.t, $A$3:$A$1002)), _xlpm.ds, _xlfn.CHOOSEROWS(_xlpm.d, _xlpm.i), _xlpm.dnn, _xlfn.DROP(_xlpm.ds, , 1), _xlpm.mx, _xlfn.BYCOL(_xlpm.dnn, _xlfn.LAMBDA(_xlpm.r, MAX(_xlpm.r))), SUM(_xlpm.mx))</f>
        <v>9238</v>
      </c>
    </row>
    <row r="706" spans="1:103" ht="19.95" customHeight="1">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s="49" t="s">
        <v>1843</v>
      </c>
      <c r="CY706" cm="1">
        <f t="array" ref="CY706">_xlfn.LET(_xlpm.d, $A$3:$CW$1002, _xlpm.t, _xlfn.TEXTSPLIT(CX706, , "; "), _xlpm.n, A706, _xlpm.in, _xlfn.XMATCH(_xlpm.n, $A$3:$A$10002), _xlpm.i, _xlfn.VSTACK(_xlpm.in, _xlfn.XMATCH(_xlpm.t, $A$3:$A$1002)), _xlpm.ds, _xlfn.CHOOSEROWS(_xlpm.d, _xlpm.i), _xlpm.dnn, _xlfn.DROP(_xlpm.ds, , 1), _xlpm.mx, _xlfn.BYCOL(_xlpm.dnn, _xlfn.LAMBDA(_xlpm.r, MAX(_xlpm.r))), SUM(_xlpm.mx))</f>
        <v>9279</v>
      </c>
    </row>
    <row r="707" spans="1:103" ht="19.95" customHeight="1">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s="49" t="s">
        <v>1844</v>
      </c>
      <c r="CY707" cm="1">
        <f t="array" ref="CY707">_xlfn.LET(_xlpm.d, $A$3:$CW$1002, _xlpm.t, _xlfn.TEXTSPLIT(CX707, , "; "), _xlpm.n, A707, _xlpm.in, _xlfn.XMATCH(_xlpm.n, $A$3:$A$10002), _xlpm.i, _xlfn.VSTACK(_xlpm.in, _xlfn.XMATCH(_xlpm.t, $A$3:$A$1002)), _xlpm.ds, _xlfn.CHOOSEROWS(_xlpm.d, _xlpm.i), _xlpm.dnn, _xlfn.DROP(_xlpm.ds, , 1), _xlpm.mx, _xlfn.BYCOL(_xlpm.dnn, _xlfn.LAMBDA(_xlpm.r, MAX(_xlpm.r))), SUM(_xlpm.mx))</f>
        <v>9270</v>
      </c>
    </row>
    <row r="708" spans="1:103" ht="19.95" customHeight="1">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s="49" t="s">
        <v>1845</v>
      </c>
      <c r="CY708" cm="1">
        <f t="array" ref="CY708">_xlfn.LET(_xlpm.d, $A$3:$CW$1002, _xlpm.t, _xlfn.TEXTSPLIT(CX708, , "; "), _xlpm.n, A708, _xlpm.in, _xlfn.XMATCH(_xlpm.n, $A$3:$A$10002), _xlpm.i, _xlfn.VSTACK(_xlpm.in, _xlfn.XMATCH(_xlpm.t, $A$3:$A$1002)), _xlpm.ds, _xlfn.CHOOSEROWS(_xlpm.d, _xlpm.i), _xlpm.dnn, _xlfn.DROP(_xlpm.ds, , 1), _xlpm.mx, _xlfn.BYCOL(_xlpm.dnn, _xlfn.LAMBDA(_xlpm.r, MAX(_xlpm.r))), SUM(_xlpm.mx))</f>
        <v>9123</v>
      </c>
    </row>
    <row r="709" spans="1:103" ht="19.95" customHeight="1">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s="49" t="s">
        <v>1846</v>
      </c>
      <c r="CY709" cm="1">
        <f t="array" ref="CY709">_xlfn.LET(_xlpm.d, $A$3:$CW$1002, _xlpm.t, _xlfn.TEXTSPLIT(CX709, , "; "), _xlpm.n, A709, _xlpm.in, _xlfn.XMATCH(_xlpm.n, $A$3:$A$10002), _xlpm.i, _xlfn.VSTACK(_xlpm.in, _xlfn.XMATCH(_xlpm.t, $A$3:$A$1002)), _xlpm.ds, _xlfn.CHOOSEROWS(_xlpm.d, _xlpm.i), _xlpm.dnn, _xlfn.DROP(_xlpm.ds, , 1), _xlpm.mx, _xlfn.BYCOL(_xlpm.dnn, _xlfn.LAMBDA(_xlpm.r, MAX(_xlpm.r))), SUM(_xlpm.mx))</f>
        <v>9207</v>
      </c>
    </row>
    <row r="710" spans="1:103" ht="19.95" customHeight="1">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s="49" t="s">
        <v>1847</v>
      </c>
      <c r="CY710" cm="1">
        <f t="array" ref="CY710">_xlfn.LET(_xlpm.d, $A$3:$CW$1002, _xlpm.t, _xlfn.TEXTSPLIT(CX710, , "; "), _xlpm.n, A710, _xlpm.in, _xlfn.XMATCH(_xlpm.n, $A$3:$A$10002), _xlpm.i, _xlfn.VSTACK(_xlpm.in, _xlfn.XMATCH(_xlpm.t, $A$3:$A$1002)), _xlpm.ds, _xlfn.CHOOSEROWS(_xlpm.d, _xlpm.i), _xlpm.dnn, _xlfn.DROP(_xlpm.ds, , 1), _xlpm.mx, _xlfn.BYCOL(_xlpm.dnn, _xlfn.LAMBDA(_xlpm.r, MAX(_xlpm.r))), SUM(_xlpm.mx))</f>
        <v>9219</v>
      </c>
    </row>
    <row r="711" spans="1:103" ht="19.95" customHeight="1">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s="49" t="s">
        <v>1848</v>
      </c>
      <c r="CY711" cm="1">
        <f t="array" ref="CY711">_xlfn.LET(_xlpm.d, $A$3:$CW$1002, _xlpm.t, _xlfn.TEXTSPLIT(CX711, , "; "), _xlpm.n, A711, _xlpm.in, _xlfn.XMATCH(_xlpm.n, $A$3:$A$10002), _xlpm.i, _xlfn.VSTACK(_xlpm.in, _xlfn.XMATCH(_xlpm.t, $A$3:$A$1002)), _xlpm.ds, _xlfn.CHOOSEROWS(_xlpm.d, _xlpm.i), _xlpm.dnn, _xlfn.DROP(_xlpm.ds, , 1), _xlpm.mx, _xlfn.BYCOL(_xlpm.dnn, _xlfn.LAMBDA(_xlpm.r, MAX(_xlpm.r))), SUM(_xlpm.mx))</f>
        <v>9153</v>
      </c>
    </row>
    <row r="712" spans="1:103" ht="19.95" customHeight="1">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s="49" t="s">
        <v>1849</v>
      </c>
      <c r="CY712" cm="1">
        <f t="array" ref="CY712">_xlfn.LET(_xlpm.d, $A$3:$CW$1002, _xlpm.t, _xlfn.TEXTSPLIT(CX712, , "; "), _xlpm.n, A712, _xlpm.in, _xlfn.XMATCH(_xlpm.n, $A$3:$A$10002), _xlpm.i, _xlfn.VSTACK(_xlpm.in, _xlfn.XMATCH(_xlpm.t, $A$3:$A$1002)), _xlpm.ds, _xlfn.CHOOSEROWS(_xlpm.d, _xlpm.i), _xlpm.dnn, _xlfn.DROP(_xlpm.ds, , 1), _xlpm.mx, _xlfn.BYCOL(_xlpm.dnn, _xlfn.LAMBDA(_xlpm.r, MAX(_xlpm.r))), SUM(_xlpm.mx))</f>
        <v>9191</v>
      </c>
    </row>
    <row r="713" spans="1:103" ht="19.95" customHeight="1">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s="49" t="s">
        <v>1850</v>
      </c>
      <c r="CY713" cm="1">
        <f t="array" ref="CY713">_xlfn.LET(_xlpm.d, $A$3:$CW$1002, _xlpm.t, _xlfn.TEXTSPLIT(CX713, , "; "), _xlpm.n, A713, _xlpm.in, _xlfn.XMATCH(_xlpm.n, $A$3:$A$10002), _xlpm.i, _xlfn.VSTACK(_xlpm.in, _xlfn.XMATCH(_xlpm.t, $A$3:$A$1002)), _xlpm.ds, _xlfn.CHOOSEROWS(_xlpm.d, _xlpm.i), _xlpm.dnn, _xlfn.DROP(_xlpm.ds, , 1), _xlpm.mx, _xlfn.BYCOL(_xlpm.dnn, _xlfn.LAMBDA(_xlpm.r, MAX(_xlpm.r))), SUM(_xlpm.mx))</f>
        <v>9251</v>
      </c>
    </row>
    <row r="714" spans="1:103" ht="19.95" customHeight="1">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s="49" t="s">
        <v>1851</v>
      </c>
      <c r="CY714" cm="1">
        <f t="array" ref="CY714">_xlfn.LET(_xlpm.d, $A$3:$CW$1002, _xlpm.t, _xlfn.TEXTSPLIT(CX714, , "; "), _xlpm.n, A714, _xlpm.in, _xlfn.XMATCH(_xlpm.n, $A$3:$A$10002), _xlpm.i, _xlfn.VSTACK(_xlpm.in, _xlfn.XMATCH(_xlpm.t, $A$3:$A$1002)), _xlpm.ds, _xlfn.CHOOSEROWS(_xlpm.d, _xlpm.i), _xlpm.dnn, _xlfn.DROP(_xlpm.ds, , 1), _xlpm.mx, _xlfn.BYCOL(_xlpm.dnn, _xlfn.LAMBDA(_xlpm.r, MAX(_xlpm.r))), SUM(_xlpm.mx))</f>
        <v>9214</v>
      </c>
    </row>
    <row r="715" spans="1:103" ht="19.95" customHeight="1">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s="49" t="s">
        <v>1852</v>
      </c>
      <c r="CY715" cm="1">
        <f t="array" ref="CY715">_xlfn.LET(_xlpm.d, $A$3:$CW$1002, _xlpm.t, _xlfn.TEXTSPLIT(CX715, , "; "), _xlpm.n, A715, _xlpm.in, _xlfn.XMATCH(_xlpm.n, $A$3:$A$10002), _xlpm.i, _xlfn.VSTACK(_xlpm.in, _xlfn.XMATCH(_xlpm.t, $A$3:$A$1002)), _xlpm.ds, _xlfn.CHOOSEROWS(_xlpm.d, _xlpm.i), _xlpm.dnn, _xlfn.DROP(_xlpm.ds, , 1), _xlpm.mx, _xlfn.BYCOL(_xlpm.dnn, _xlfn.LAMBDA(_xlpm.r, MAX(_xlpm.r))), SUM(_xlpm.mx))</f>
        <v>9165</v>
      </c>
    </row>
    <row r="716" spans="1:103" ht="19.95" customHeight="1">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s="49" t="s">
        <v>1853</v>
      </c>
      <c r="CY716" cm="1">
        <f t="array" ref="CY716">_xlfn.LET(_xlpm.d, $A$3:$CW$1002, _xlpm.t, _xlfn.TEXTSPLIT(CX716, , "; "), _xlpm.n, A716, _xlpm.in, _xlfn.XMATCH(_xlpm.n, $A$3:$A$10002), _xlpm.i, _xlfn.VSTACK(_xlpm.in, _xlfn.XMATCH(_xlpm.t, $A$3:$A$1002)), _xlpm.ds, _xlfn.CHOOSEROWS(_xlpm.d, _xlpm.i), _xlpm.dnn, _xlfn.DROP(_xlpm.ds, , 1), _xlpm.mx, _xlfn.BYCOL(_xlpm.dnn, _xlfn.LAMBDA(_xlpm.r, MAX(_xlpm.r))), SUM(_xlpm.mx))</f>
        <v>9098</v>
      </c>
    </row>
    <row r="717" spans="1:103" ht="19.95" customHeight="1">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s="49" t="s">
        <v>1854</v>
      </c>
      <c r="CY717" cm="1">
        <f t="array" ref="CY717">_xlfn.LET(_xlpm.d, $A$3:$CW$1002, _xlpm.t, _xlfn.TEXTSPLIT(CX717, , "; "), _xlpm.n, A717, _xlpm.in, _xlfn.XMATCH(_xlpm.n, $A$3:$A$10002), _xlpm.i, _xlfn.VSTACK(_xlpm.in, _xlfn.XMATCH(_xlpm.t, $A$3:$A$1002)), _xlpm.ds, _xlfn.CHOOSEROWS(_xlpm.d, _xlpm.i), _xlpm.dnn, _xlfn.DROP(_xlpm.ds, , 1), _xlpm.mx, _xlfn.BYCOL(_xlpm.dnn, _xlfn.LAMBDA(_xlpm.r, MAX(_xlpm.r))), SUM(_xlpm.mx))</f>
        <v>9228</v>
      </c>
    </row>
    <row r="718" spans="1:103" ht="19.95" customHeight="1">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s="49" t="s">
        <v>1855</v>
      </c>
      <c r="CY718" cm="1">
        <f t="array" ref="CY718">_xlfn.LET(_xlpm.d, $A$3:$CW$1002, _xlpm.t, _xlfn.TEXTSPLIT(CX718, , "; "), _xlpm.n, A718, _xlpm.in, _xlfn.XMATCH(_xlpm.n, $A$3:$A$10002), _xlpm.i, _xlfn.VSTACK(_xlpm.in, _xlfn.XMATCH(_xlpm.t, $A$3:$A$1002)), _xlpm.ds, _xlfn.CHOOSEROWS(_xlpm.d, _xlpm.i), _xlpm.dnn, _xlfn.DROP(_xlpm.ds, , 1), _xlpm.mx, _xlfn.BYCOL(_xlpm.dnn, _xlfn.LAMBDA(_xlpm.r, MAX(_xlpm.r))), SUM(_xlpm.mx))</f>
        <v>9237</v>
      </c>
    </row>
    <row r="719" spans="1:103" ht="19.95" customHeight="1">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s="49" t="s">
        <v>1856</v>
      </c>
      <c r="CY719" cm="1">
        <f t="array" ref="CY719">_xlfn.LET(_xlpm.d, $A$3:$CW$1002, _xlpm.t, _xlfn.TEXTSPLIT(CX719, , "; "), _xlpm.n, A719, _xlpm.in, _xlfn.XMATCH(_xlpm.n, $A$3:$A$10002), _xlpm.i, _xlfn.VSTACK(_xlpm.in, _xlfn.XMATCH(_xlpm.t, $A$3:$A$1002)), _xlpm.ds, _xlfn.CHOOSEROWS(_xlpm.d, _xlpm.i), _xlpm.dnn, _xlfn.DROP(_xlpm.ds, , 1), _xlpm.mx, _xlfn.BYCOL(_xlpm.dnn, _xlfn.LAMBDA(_xlpm.r, MAX(_xlpm.r))), SUM(_xlpm.mx))</f>
        <v>9296</v>
      </c>
    </row>
    <row r="720" spans="1:103" ht="19.95" customHeight="1">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s="49" t="s">
        <v>1857</v>
      </c>
      <c r="CY720" cm="1">
        <f t="array" ref="CY720">_xlfn.LET(_xlpm.d, $A$3:$CW$1002, _xlpm.t, _xlfn.TEXTSPLIT(CX720, , "; "), _xlpm.n, A720, _xlpm.in, _xlfn.XMATCH(_xlpm.n, $A$3:$A$10002), _xlpm.i, _xlfn.VSTACK(_xlpm.in, _xlfn.XMATCH(_xlpm.t, $A$3:$A$1002)), _xlpm.ds, _xlfn.CHOOSEROWS(_xlpm.d, _xlpm.i), _xlpm.dnn, _xlfn.DROP(_xlpm.ds, , 1), _xlpm.mx, _xlfn.BYCOL(_xlpm.dnn, _xlfn.LAMBDA(_xlpm.r, MAX(_xlpm.r))), SUM(_xlpm.mx))</f>
        <v>9130</v>
      </c>
    </row>
    <row r="721" spans="1:103" ht="19.95" customHeight="1">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s="49" t="s">
        <v>1858</v>
      </c>
      <c r="CY721" cm="1">
        <f t="array" ref="CY721">_xlfn.LET(_xlpm.d, $A$3:$CW$1002, _xlpm.t, _xlfn.TEXTSPLIT(CX721, , "; "), _xlpm.n, A721, _xlpm.in, _xlfn.XMATCH(_xlpm.n, $A$3:$A$10002), _xlpm.i, _xlfn.VSTACK(_xlpm.in, _xlfn.XMATCH(_xlpm.t, $A$3:$A$1002)), _xlpm.ds, _xlfn.CHOOSEROWS(_xlpm.d, _xlpm.i), _xlpm.dnn, _xlfn.DROP(_xlpm.ds, , 1), _xlpm.mx, _xlfn.BYCOL(_xlpm.dnn, _xlfn.LAMBDA(_xlpm.r, MAX(_xlpm.r))), SUM(_xlpm.mx))</f>
        <v>9264</v>
      </c>
    </row>
    <row r="722" spans="1:103" ht="19.95" customHeight="1">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s="49" t="s">
        <v>1859</v>
      </c>
      <c r="CY722" cm="1">
        <f t="array" ref="CY722">_xlfn.LET(_xlpm.d, $A$3:$CW$1002, _xlpm.t, _xlfn.TEXTSPLIT(CX722, , "; "), _xlpm.n, A722, _xlpm.in, _xlfn.XMATCH(_xlpm.n, $A$3:$A$10002), _xlpm.i, _xlfn.VSTACK(_xlpm.in, _xlfn.XMATCH(_xlpm.t, $A$3:$A$1002)), _xlpm.ds, _xlfn.CHOOSEROWS(_xlpm.d, _xlpm.i), _xlpm.dnn, _xlfn.DROP(_xlpm.ds, , 1), _xlpm.mx, _xlfn.BYCOL(_xlpm.dnn, _xlfn.LAMBDA(_xlpm.r, MAX(_xlpm.r))), SUM(_xlpm.mx))</f>
        <v>9307</v>
      </c>
    </row>
    <row r="723" spans="1:103" ht="19.95" customHeight="1">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s="49" t="s">
        <v>1860</v>
      </c>
      <c r="CY723" cm="1">
        <f t="array" ref="CY723">_xlfn.LET(_xlpm.d, $A$3:$CW$1002, _xlpm.t, _xlfn.TEXTSPLIT(CX723, , "; "), _xlpm.n, A723, _xlpm.in, _xlfn.XMATCH(_xlpm.n, $A$3:$A$10002), _xlpm.i, _xlfn.VSTACK(_xlpm.in, _xlfn.XMATCH(_xlpm.t, $A$3:$A$1002)), _xlpm.ds, _xlfn.CHOOSEROWS(_xlpm.d, _xlpm.i), _xlpm.dnn, _xlfn.DROP(_xlpm.ds, , 1), _xlpm.mx, _xlfn.BYCOL(_xlpm.dnn, _xlfn.LAMBDA(_xlpm.r, MAX(_xlpm.r))), SUM(_xlpm.mx))</f>
        <v>9160</v>
      </c>
    </row>
    <row r="724" spans="1:103" ht="19.95" customHeight="1">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s="49" t="s">
        <v>1861</v>
      </c>
      <c r="CY724" cm="1">
        <f t="array" ref="CY724">_xlfn.LET(_xlpm.d, $A$3:$CW$1002, _xlpm.t, _xlfn.TEXTSPLIT(CX724, , "; "), _xlpm.n, A724, _xlpm.in, _xlfn.XMATCH(_xlpm.n, $A$3:$A$10002), _xlpm.i, _xlfn.VSTACK(_xlpm.in, _xlfn.XMATCH(_xlpm.t, $A$3:$A$1002)), _xlpm.ds, _xlfn.CHOOSEROWS(_xlpm.d, _xlpm.i), _xlpm.dnn, _xlfn.DROP(_xlpm.ds, , 1), _xlpm.mx, _xlfn.BYCOL(_xlpm.dnn, _xlfn.LAMBDA(_xlpm.r, MAX(_xlpm.r))), SUM(_xlpm.mx))</f>
        <v>9264</v>
      </c>
    </row>
    <row r="725" spans="1:103" ht="19.95" customHeight="1">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s="49" t="s">
        <v>1862</v>
      </c>
      <c r="CY725" cm="1">
        <f t="array" ref="CY725">_xlfn.LET(_xlpm.d, $A$3:$CW$1002, _xlpm.t, _xlfn.TEXTSPLIT(CX725, , "; "), _xlpm.n, A725, _xlpm.in, _xlfn.XMATCH(_xlpm.n, $A$3:$A$10002), _xlpm.i, _xlfn.VSTACK(_xlpm.in, _xlfn.XMATCH(_xlpm.t, $A$3:$A$1002)), _xlpm.ds, _xlfn.CHOOSEROWS(_xlpm.d, _xlpm.i), _xlpm.dnn, _xlfn.DROP(_xlpm.ds, , 1), _xlpm.mx, _xlfn.BYCOL(_xlpm.dnn, _xlfn.LAMBDA(_xlpm.r, MAX(_xlpm.r))), SUM(_xlpm.mx))</f>
        <v>9087</v>
      </c>
    </row>
    <row r="726" spans="1:103" ht="19.95" customHeight="1">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s="49" t="s">
        <v>1863</v>
      </c>
      <c r="CY726" cm="1">
        <f t="array" ref="CY726">_xlfn.LET(_xlpm.d, $A$3:$CW$1002, _xlpm.t, _xlfn.TEXTSPLIT(CX726, , "; "), _xlpm.n, A726, _xlpm.in, _xlfn.XMATCH(_xlpm.n, $A$3:$A$10002), _xlpm.i, _xlfn.VSTACK(_xlpm.in, _xlfn.XMATCH(_xlpm.t, $A$3:$A$1002)), _xlpm.ds, _xlfn.CHOOSEROWS(_xlpm.d, _xlpm.i), _xlpm.dnn, _xlfn.DROP(_xlpm.ds, , 1), _xlpm.mx, _xlfn.BYCOL(_xlpm.dnn, _xlfn.LAMBDA(_xlpm.r, MAX(_xlpm.r))), SUM(_xlpm.mx))</f>
        <v>9156</v>
      </c>
    </row>
    <row r="727" spans="1:103" ht="19.95" customHeight="1">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s="49" t="s">
        <v>1864</v>
      </c>
      <c r="CY727" cm="1">
        <f t="array" ref="CY727">_xlfn.LET(_xlpm.d, $A$3:$CW$1002, _xlpm.t, _xlfn.TEXTSPLIT(CX727, , "; "), _xlpm.n, A727, _xlpm.in, _xlfn.XMATCH(_xlpm.n, $A$3:$A$10002), _xlpm.i, _xlfn.VSTACK(_xlpm.in, _xlfn.XMATCH(_xlpm.t, $A$3:$A$1002)), _xlpm.ds, _xlfn.CHOOSEROWS(_xlpm.d, _xlpm.i), _xlpm.dnn, _xlfn.DROP(_xlpm.ds, , 1), _xlpm.mx, _xlfn.BYCOL(_xlpm.dnn, _xlfn.LAMBDA(_xlpm.r, MAX(_xlpm.r))), SUM(_xlpm.mx))</f>
        <v>9201</v>
      </c>
    </row>
    <row r="728" spans="1:103" ht="19.95" customHeight="1">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s="49" t="s">
        <v>1865</v>
      </c>
      <c r="CY728" cm="1">
        <f t="array" ref="CY728">_xlfn.LET(_xlpm.d, $A$3:$CW$1002, _xlpm.t, _xlfn.TEXTSPLIT(CX728, , "; "), _xlpm.n, A728, _xlpm.in, _xlfn.XMATCH(_xlpm.n, $A$3:$A$10002), _xlpm.i, _xlfn.VSTACK(_xlpm.in, _xlfn.XMATCH(_xlpm.t, $A$3:$A$1002)), _xlpm.ds, _xlfn.CHOOSEROWS(_xlpm.d, _xlpm.i), _xlpm.dnn, _xlfn.DROP(_xlpm.ds, , 1), _xlpm.mx, _xlfn.BYCOL(_xlpm.dnn, _xlfn.LAMBDA(_xlpm.r, MAX(_xlpm.r))), SUM(_xlpm.mx))</f>
        <v>9152</v>
      </c>
    </row>
    <row r="729" spans="1:103" ht="19.95" customHeight="1">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s="49" t="s">
        <v>1866</v>
      </c>
      <c r="CY729" cm="1">
        <f t="array" ref="CY729">_xlfn.LET(_xlpm.d, $A$3:$CW$1002, _xlpm.t, _xlfn.TEXTSPLIT(CX729, , "; "), _xlpm.n, A729, _xlpm.in, _xlfn.XMATCH(_xlpm.n, $A$3:$A$10002), _xlpm.i, _xlfn.VSTACK(_xlpm.in, _xlfn.XMATCH(_xlpm.t, $A$3:$A$1002)), _xlpm.ds, _xlfn.CHOOSEROWS(_xlpm.d, _xlpm.i), _xlpm.dnn, _xlfn.DROP(_xlpm.ds, , 1), _xlpm.mx, _xlfn.BYCOL(_xlpm.dnn, _xlfn.LAMBDA(_xlpm.r, MAX(_xlpm.r))), SUM(_xlpm.mx))</f>
        <v>9099</v>
      </c>
    </row>
    <row r="730" spans="1:103" ht="19.95" customHeight="1">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s="49" t="s">
        <v>1867</v>
      </c>
      <c r="CY730" cm="1">
        <f t="array" ref="CY730">_xlfn.LET(_xlpm.d, $A$3:$CW$1002, _xlpm.t, _xlfn.TEXTSPLIT(CX730, , "; "), _xlpm.n, A730, _xlpm.in, _xlfn.XMATCH(_xlpm.n, $A$3:$A$10002), _xlpm.i, _xlfn.VSTACK(_xlpm.in, _xlfn.XMATCH(_xlpm.t, $A$3:$A$1002)), _xlpm.ds, _xlfn.CHOOSEROWS(_xlpm.d, _xlpm.i), _xlpm.dnn, _xlfn.DROP(_xlpm.ds, , 1), _xlpm.mx, _xlfn.BYCOL(_xlpm.dnn, _xlfn.LAMBDA(_xlpm.r, MAX(_xlpm.r))), SUM(_xlpm.mx))</f>
        <v>9327</v>
      </c>
    </row>
    <row r="731" spans="1:103" ht="19.95" customHeight="1">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s="49" t="s">
        <v>1868</v>
      </c>
      <c r="CY731" cm="1">
        <f t="array" ref="CY731">_xlfn.LET(_xlpm.d, $A$3:$CW$1002, _xlpm.t, _xlfn.TEXTSPLIT(CX731, , "; "), _xlpm.n, A731, _xlpm.in, _xlfn.XMATCH(_xlpm.n, $A$3:$A$10002), _xlpm.i, _xlfn.VSTACK(_xlpm.in, _xlfn.XMATCH(_xlpm.t, $A$3:$A$1002)), _xlpm.ds, _xlfn.CHOOSEROWS(_xlpm.d, _xlpm.i), _xlpm.dnn, _xlfn.DROP(_xlpm.ds, , 1), _xlpm.mx, _xlfn.BYCOL(_xlpm.dnn, _xlfn.LAMBDA(_xlpm.r, MAX(_xlpm.r))), SUM(_xlpm.mx))</f>
        <v>9234</v>
      </c>
    </row>
    <row r="732" spans="1:103" ht="19.95" customHeight="1">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s="49" t="s">
        <v>1869</v>
      </c>
      <c r="CY732" cm="1">
        <f t="array" ref="CY732">_xlfn.LET(_xlpm.d, $A$3:$CW$1002, _xlpm.t, _xlfn.TEXTSPLIT(CX732, , "; "), _xlpm.n, A732, _xlpm.in, _xlfn.XMATCH(_xlpm.n, $A$3:$A$10002), _xlpm.i, _xlfn.VSTACK(_xlpm.in, _xlfn.XMATCH(_xlpm.t, $A$3:$A$1002)), _xlpm.ds, _xlfn.CHOOSEROWS(_xlpm.d, _xlpm.i), _xlpm.dnn, _xlfn.DROP(_xlpm.ds, , 1), _xlpm.mx, _xlfn.BYCOL(_xlpm.dnn, _xlfn.LAMBDA(_xlpm.r, MAX(_xlpm.r))), SUM(_xlpm.mx))</f>
        <v>9128</v>
      </c>
    </row>
    <row r="733" spans="1:103" ht="19.95" customHeight="1">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s="49" t="s">
        <v>1870</v>
      </c>
      <c r="CY733" cm="1">
        <f t="array" ref="CY733">_xlfn.LET(_xlpm.d, $A$3:$CW$1002, _xlpm.t, _xlfn.TEXTSPLIT(CX733, , "; "), _xlpm.n, A733, _xlpm.in, _xlfn.XMATCH(_xlpm.n, $A$3:$A$10002), _xlpm.i, _xlfn.VSTACK(_xlpm.in, _xlfn.XMATCH(_xlpm.t, $A$3:$A$1002)), _xlpm.ds, _xlfn.CHOOSEROWS(_xlpm.d, _xlpm.i), _xlpm.dnn, _xlfn.DROP(_xlpm.ds, , 1), _xlpm.mx, _xlfn.BYCOL(_xlpm.dnn, _xlfn.LAMBDA(_xlpm.r, MAX(_xlpm.r))), SUM(_xlpm.mx))</f>
        <v>9223</v>
      </c>
    </row>
    <row r="734" spans="1:103" ht="19.95" customHeight="1">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s="49" t="s">
        <v>1871</v>
      </c>
      <c r="CY734" cm="1">
        <f t="array" ref="CY734">_xlfn.LET(_xlpm.d, $A$3:$CW$1002, _xlpm.t, _xlfn.TEXTSPLIT(CX734, , "; "), _xlpm.n, A734, _xlpm.in, _xlfn.XMATCH(_xlpm.n, $A$3:$A$10002), _xlpm.i, _xlfn.VSTACK(_xlpm.in, _xlfn.XMATCH(_xlpm.t, $A$3:$A$1002)), _xlpm.ds, _xlfn.CHOOSEROWS(_xlpm.d, _xlpm.i), _xlpm.dnn, _xlfn.DROP(_xlpm.ds, , 1), _xlpm.mx, _xlfn.BYCOL(_xlpm.dnn, _xlfn.LAMBDA(_xlpm.r, MAX(_xlpm.r))), SUM(_xlpm.mx))</f>
        <v>9267</v>
      </c>
    </row>
    <row r="735" spans="1:103" ht="19.95" customHeight="1">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s="49" t="s">
        <v>1872</v>
      </c>
      <c r="CY735" cm="1">
        <f t="array" ref="CY735">_xlfn.LET(_xlpm.d, $A$3:$CW$1002, _xlpm.t, _xlfn.TEXTSPLIT(CX735, , "; "), _xlpm.n, A735, _xlpm.in, _xlfn.XMATCH(_xlpm.n, $A$3:$A$10002), _xlpm.i, _xlfn.VSTACK(_xlpm.in, _xlfn.XMATCH(_xlpm.t, $A$3:$A$1002)), _xlpm.ds, _xlfn.CHOOSEROWS(_xlpm.d, _xlpm.i), _xlpm.dnn, _xlfn.DROP(_xlpm.ds, , 1), _xlpm.mx, _xlfn.BYCOL(_xlpm.dnn, _xlfn.LAMBDA(_xlpm.r, MAX(_xlpm.r))), SUM(_xlpm.mx))</f>
        <v>9197</v>
      </c>
    </row>
    <row r="736" spans="1:103" ht="19.95" customHeight="1">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s="49" t="s">
        <v>1873</v>
      </c>
      <c r="CY736" cm="1">
        <f t="array" ref="CY736">_xlfn.LET(_xlpm.d, $A$3:$CW$1002, _xlpm.t, _xlfn.TEXTSPLIT(CX736, , "; "), _xlpm.n, A736, _xlpm.in, _xlfn.XMATCH(_xlpm.n, $A$3:$A$10002), _xlpm.i, _xlfn.VSTACK(_xlpm.in, _xlfn.XMATCH(_xlpm.t, $A$3:$A$1002)), _xlpm.ds, _xlfn.CHOOSEROWS(_xlpm.d, _xlpm.i), _xlpm.dnn, _xlfn.DROP(_xlpm.ds, , 1), _xlpm.mx, _xlfn.BYCOL(_xlpm.dnn, _xlfn.LAMBDA(_xlpm.r, MAX(_xlpm.r))), SUM(_xlpm.mx))</f>
        <v>9308</v>
      </c>
    </row>
    <row r="737" spans="1:103" ht="19.95" customHeight="1">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s="49" t="s">
        <v>1874</v>
      </c>
      <c r="CY737" cm="1">
        <f t="array" ref="CY737">_xlfn.LET(_xlpm.d, $A$3:$CW$1002, _xlpm.t, _xlfn.TEXTSPLIT(CX737, , "; "), _xlpm.n, A737, _xlpm.in, _xlfn.XMATCH(_xlpm.n, $A$3:$A$10002), _xlpm.i, _xlfn.VSTACK(_xlpm.in, _xlfn.XMATCH(_xlpm.t, $A$3:$A$1002)), _xlpm.ds, _xlfn.CHOOSEROWS(_xlpm.d, _xlpm.i), _xlpm.dnn, _xlfn.DROP(_xlpm.ds, , 1), _xlpm.mx, _xlfn.BYCOL(_xlpm.dnn, _xlfn.LAMBDA(_xlpm.r, MAX(_xlpm.r))), SUM(_xlpm.mx))</f>
        <v>9370</v>
      </c>
    </row>
    <row r="738" spans="1:103" ht="19.95" customHeight="1">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s="49" t="s">
        <v>1875</v>
      </c>
      <c r="CY738" cm="1">
        <f t="array" ref="CY738">_xlfn.LET(_xlpm.d, $A$3:$CW$1002, _xlpm.t, _xlfn.TEXTSPLIT(CX738, , "; "), _xlpm.n, A738, _xlpm.in, _xlfn.XMATCH(_xlpm.n, $A$3:$A$10002), _xlpm.i, _xlfn.VSTACK(_xlpm.in, _xlfn.XMATCH(_xlpm.t, $A$3:$A$1002)), _xlpm.ds, _xlfn.CHOOSEROWS(_xlpm.d, _xlpm.i), _xlpm.dnn, _xlfn.DROP(_xlpm.ds, , 1), _xlpm.mx, _xlfn.BYCOL(_xlpm.dnn, _xlfn.LAMBDA(_xlpm.r, MAX(_xlpm.r))), SUM(_xlpm.mx))</f>
        <v>9282</v>
      </c>
    </row>
    <row r="739" spans="1:103" ht="19.95" customHeight="1">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s="49" t="s">
        <v>1876</v>
      </c>
      <c r="CY739" cm="1">
        <f t="array" ref="CY739">_xlfn.LET(_xlpm.d, $A$3:$CW$1002, _xlpm.t, _xlfn.TEXTSPLIT(CX739, , "; "), _xlpm.n, A739, _xlpm.in, _xlfn.XMATCH(_xlpm.n, $A$3:$A$10002), _xlpm.i, _xlfn.VSTACK(_xlpm.in, _xlfn.XMATCH(_xlpm.t, $A$3:$A$1002)), _xlpm.ds, _xlfn.CHOOSEROWS(_xlpm.d, _xlpm.i), _xlpm.dnn, _xlfn.DROP(_xlpm.ds, , 1), _xlpm.mx, _xlfn.BYCOL(_xlpm.dnn, _xlfn.LAMBDA(_xlpm.r, MAX(_xlpm.r))), SUM(_xlpm.mx))</f>
        <v>9335</v>
      </c>
    </row>
    <row r="740" spans="1:103" ht="19.95" customHeight="1">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s="49" t="s">
        <v>1877</v>
      </c>
      <c r="CY740" cm="1">
        <f t="array" ref="CY740">_xlfn.LET(_xlpm.d, $A$3:$CW$1002, _xlpm.t, _xlfn.TEXTSPLIT(CX740, , "; "), _xlpm.n, A740, _xlpm.in, _xlfn.XMATCH(_xlpm.n, $A$3:$A$10002), _xlpm.i, _xlfn.VSTACK(_xlpm.in, _xlfn.XMATCH(_xlpm.t, $A$3:$A$1002)), _xlpm.ds, _xlfn.CHOOSEROWS(_xlpm.d, _xlpm.i), _xlpm.dnn, _xlfn.DROP(_xlpm.ds, , 1), _xlpm.mx, _xlfn.BYCOL(_xlpm.dnn, _xlfn.LAMBDA(_xlpm.r, MAX(_xlpm.r))), SUM(_xlpm.mx))</f>
        <v>9242</v>
      </c>
    </row>
    <row r="741" spans="1:103" ht="19.95" customHeight="1">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s="49" t="s">
        <v>1878</v>
      </c>
      <c r="CY741" cm="1">
        <f t="array" ref="CY741">_xlfn.LET(_xlpm.d, $A$3:$CW$1002, _xlpm.t, _xlfn.TEXTSPLIT(CX741, , "; "), _xlpm.n, A741, _xlpm.in, _xlfn.XMATCH(_xlpm.n, $A$3:$A$10002), _xlpm.i, _xlfn.VSTACK(_xlpm.in, _xlfn.XMATCH(_xlpm.t, $A$3:$A$1002)), _xlpm.ds, _xlfn.CHOOSEROWS(_xlpm.d, _xlpm.i), _xlpm.dnn, _xlfn.DROP(_xlpm.ds, , 1), _xlpm.mx, _xlfn.BYCOL(_xlpm.dnn, _xlfn.LAMBDA(_xlpm.r, MAX(_xlpm.r))), SUM(_xlpm.mx))</f>
        <v>9140</v>
      </c>
    </row>
    <row r="742" spans="1:103" ht="19.95" customHeight="1">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s="49" t="s">
        <v>1879</v>
      </c>
      <c r="CY742" cm="1">
        <f t="array" ref="CY742">_xlfn.LET(_xlpm.d, $A$3:$CW$1002, _xlpm.t, _xlfn.TEXTSPLIT(CX742, , "; "), _xlpm.n, A742, _xlpm.in, _xlfn.XMATCH(_xlpm.n, $A$3:$A$10002), _xlpm.i, _xlfn.VSTACK(_xlpm.in, _xlfn.XMATCH(_xlpm.t, $A$3:$A$1002)), _xlpm.ds, _xlfn.CHOOSEROWS(_xlpm.d, _xlpm.i), _xlpm.dnn, _xlfn.DROP(_xlpm.ds, , 1), _xlpm.mx, _xlfn.BYCOL(_xlpm.dnn, _xlfn.LAMBDA(_xlpm.r, MAX(_xlpm.r))), SUM(_xlpm.mx))</f>
        <v>9315</v>
      </c>
    </row>
    <row r="743" spans="1:103" ht="19.95" customHeight="1">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s="49" t="s">
        <v>1880</v>
      </c>
      <c r="CY743" cm="1">
        <f t="array" ref="CY743">_xlfn.LET(_xlpm.d, $A$3:$CW$1002, _xlpm.t, _xlfn.TEXTSPLIT(CX743, , "; "), _xlpm.n, A743, _xlpm.in, _xlfn.XMATCH(_xlpm.n, $A$3:$A$10002), _xlpm.i, _xlfn.VSTACK(_xlpm.in, _xlfn.XMATCH(_xlpm.t, $A$3:$A$1002)), _xlpm.ds, _xlfn.CHOOSEROWS(_xlpm.d, _xlpm.i), _xlpm.dnn, _xlfn.DROP(_xlpm.ds, , 1), _xlpm.mx, _xlfn.BYCOL(_xlpm.dnn, _xlfn.LAMBDA(_xlpm.r, MAX(_xlpm.r))), SUM(_xlpm.mx))</f>
        <v>9120</v>
      </c>
    </row>
    <row r="744" spans="1:103" ht="19.95" customHeight="1">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s="49" t="s">
        <v>1881</v>
      </c>
      <c r="CY744" cm="1">
        <f t="array" ref="CY744">_xlfn.LET(_xlpm.d, $A$3:$CW$1002, _xlpm.t, _xlfn.TEXTSPLIT(CX744, , "; "), _xlpm.n, A744, _xlpm.in, _xlfn.XMATCH(_xlpm.n, $A$3:$A$10002), _xlpm.i, _xlfn.VSTACK(_xlpm.in, _xlfn.XMATCH(_xlpm.t, $A$3:$A$1002)), _xlpm.ds, _xlfn.CHOOSEROWS(_xlpm.d, _xlpm.i), _xlpm.dnn, _xlfn.DROP(_xlpm.ds, , 1), _xlpm.mx, _xlfn.BYCOL(_xlpm.dnn, _xlfn.LAMBDA(_xlpm.r, MAX(_xlpm.r))), SUM(_xlpm.mx))</f>
        <v>9005</v>
      </c>
    </row>
    <row r="745" spans="1:103" ht="19.95" customHeight="1">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s="49" t="s">
        <v>1882</v>
      </c>
      <c r="CY745" cm="1">
        <f t="array" ref="CY745">_xlfn.LET(_xlpm.d, $A$3:$CW$1002, _xlpm.t, _xlfn.TEXTSPLIT(CX745, , "; "), _xlpm.n, A745, _xlpm.in, _xlfn.XMATCH(_xlpm.n, $A$3:$A$10002), _xlpm.i, _xlfn.VSTACK(_xlpm.in, _xlfn.XMATCH(_xlpm.t, $A$3:$A$1002)), _xlpm.ds, _xlfn.CHOOSEROWS(_xlpm.d, _xlpm.i), _xlpm.dnn, _xlfn.DROP(_xlpm.ds, , 1), _xlpm.mx, _xlfn.BYCOL(_xlpm.dnn, _xlfn.LAMBDA(_xlpm.r, MAX(_xlpm.r))), SUM(_xlpm.mx))</f>
        <v>9247</v>
      </c>
    </row>
    <row r="746" spans="1:103" ht="19.95" customHeight="1">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s="49" t="s">
        <v>1883</v>
      </c>
      <c r="CY746" cm="1">
        <f t="array" ref="CY746">_xlfn.LET(_xlpm.d, $A$3:$CW$1002, _xlpm.t, _xlfn.TEXTSPLIT(CX746, , "; "), _xlpm.n, A746, _xlpm.in, _xlfn.XMATCH(_xlpm.n, $A$3:$A$10002), _xlpm.i, _xlfn.VSTACK(_xlpm.in, _xlfn.XMATCH(_xlpm.t, $A$3:$A$1002)), _xlpm.ds, _xlfn.CHOOSEROWS(_xlpm.d, _xlpm.i), _xlpm.dnn, _xlfn.DROP(_xlpm.ds, , 1), _xlpm.mx, _xlfn.BYCOL(_xlpm.dnn, _xlfn.LAMBDA(_xlpm.r, MAX(_xlpm.r))), SUM(_xlpm.mx))</f>
        <v>9252</v>
      </c>
    </row>
    <row r="747" spans="1:103" ht="19.95" customHeight="1">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s="49" t="s">
        <v>1884</v>
      </c>
      <c r="CY747" cm="1">
        <f t="array" ref="CY747">_xlfn.LET(_xlpm.d, $A$3:$CW$1002, _xlpm.t, _xlfn.TEXTSPLIT(CX747, , "; "), _xlpm.n, A747, _xlpm.in, _xlfn.XMATCH(_xlpm.n, $A$3:$A$10002), _xlpm.i, _xlfn.VSTACK(_xlpm.in, _xlfn.XMATCH(_xlpm.t, $A$3:$A$1002)), _xlpm.ds, _xlfn.CHOOSEROWS(_xlpm.d, _xlpm.i), _xlpm.dnn, _xlfn.DROP(_xlpm.ds, , 1), _xlpm.mx, _xlfn.BYCOL(_xlpm.dnn, _xlfn.LAMBDA(_xlpm.r, MAX(_xlpm.r))), SUM(_xlpm.mx))</f>
        <v>9203</v>
      </c>
    </row>
    <row r="748" spans="1:103" ht="19.95" customHeight="1">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s="49" t="s">
        <v>1885</v>
      </c>
      <c r="CY748" cm="1">
        <f t="array" ref="CY748">_xlfn.LET(_xlpm.d, $A$3:$CW$1002, _xlpm.t, _xlfn.TEXTSPLIT(CX748, , "; "), _xlpm.n, A748, _xlpm.in, _xlfn.XMATCH(_xlpm.n, $A$3:$A$10002), _xlpm.i, _xlfn.VSTACK(_xlpm.in, _xlfn.XMATCH(_xlpm.t, $A$3:$A$1002)), _xlpm.ds, _xlfn.CHOOSEROWS(_xlpm.d, _xlpm.i), _xlpm.dnn, _xlfn.DROP(_xlpm.ds, , 1), _xlpm.mx, _xlfn.BYCOL(_xlpm.dnn, _xlfn.LAMBDA(_xlpm.r, MAX(_xlpm.r))), SUM(_xlpm.mx))</f>
        <v>9072</v>
      </c>
    </row>
    <row r="749" spans="1:103" ht="19.95" customHeight="1">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s="49" t="s">
        <v>1886</v>
      </c>
      <c r="CY749" cm="1">
        <f t="array" ref="CY749">_xlfn.LET(_xlpm.d, $A$3:$CW$1002, _xlpm.t, _xlfn.TEXTSPLIT(CX749, , "; "), _xlpm.n, A749, _xlpm.in, _xlfn.XMATCH(_xlpm.n, $A$3:$A$10002), _xlpm.i, _xlfn.VSTACK(_xlpm.in, _xlfn.XMATCH(_xlpm.t, $A$3:$A$1002)), _xlpm.ds, _xlfn.CHOOSEROWS(_xlpm.d, _xlpm.i), _xlpm.dnn, _xlfn.DROP(_xlpm.ds, , 1), _xlpm.mx, _xlfn.BYCOL(_xlpm.dnn, _xlfn.LAMBDA(_xlpm.r, MAX(_xlpm.r))), SUM(_xlpm.mx))</f>
        <v>9241</v>
      </c>
    </row>
    <row r="750" spans="1:103" ht="19.95" customHeight="1">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s="49" t="s">
        <v>1887</v>
      </c>
      <c r="CY750" cm="1">
        <f t="array" ref="CY750">_xlfn.LET(_xlpm.d, $A$3:$CW$1002, _xlpm.t, _xlfn.TEXTSPLIT(CX750, , "; "), _xlpm.n, A750, _xlpm.in, _xlfn.XMATCH(_xlpm.n, $A$3:$A$10002), _xlpm.i, _xlfn.VSTACK(_xlpm.in, _xlfn.XMATCH(_xlpm.t, $A$3:$A$1002)), _xlpm.ds, _xlfn.CHOOSEROWS(_xlpm.d, _xlpm.i), _xlpm.dnn, _xlfn.DROP(_xlpm.ds, , 1), _xlpm.mx, _xlfn.BYCOL(_xlpm.dnn, _xlfn.LAMBDA(_xlpm.r, MAX(_xlpm.r))), SUM(_xlpm.mx))</f>
        <v>9254</v>
      </c>
    </row>
    <row r="751" spans="1:103" ht="19.95" customHeight="1">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s="49" t="s">
        <v>1888</v>
      </c>
      <c r="CY751" cm="1">
        <f t="array" ref="CY751">_xlfn.LET(_xlpm.d, $A$3:$CW$1002, _xlpm.t, _xlfn.TEXTSPLIT(CX751, , "; "), _xlpm.n, A751, _xlpm.in, _xlfn.XMATCH(_xlpm.n, $A$3:$A$10002), _xlpm.i, _xlfn.VSTACK(_xlpm.in, _xlfn.XMATCH(_xlpm.t, $A$3:$A$1002)), _xlpm.ds, _xlfn.CHOOSEROWS(_xlpm.d, _xlpm.i), _xlpm.dnn, _xlfn.DROP(_xlpm.ds, , 1), _xlpm.mx, _xlfn.BYCOL(_xlpm.dnn, _xlfn.LAMBDA(_xlpm.r, MAX(_xlpm.r))), SUM(_xlpm.mx))</f>
        <v>9154</v>
      </c>
    </row>
    <row r="752" spans="1:103" ht="19.95" customHeight="1">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s="49" t="s">
        <v>1889</v>
      </c>
      <c r="CY752" cm="1">
        <f t="array" ref="CY752">_xlfn.LET(_xlpm.d, $A$3:$CW$1002, _xlpm.t, _xlfn.TEXTSPLIT(CX752, , "; "), _xlpm.n, A752, _xlpm.in, _xlfn.XMATCH(_xlpm.n, $A$3:$A$10002), _xlpm.i, _xlfn.VSTACK(_xlpm.in, _xlfn.XMATCH(_xlpm.t, $A$3:$A$1002)), _xlpm.ds, _xlfn.CHOOSEROWS(_xlpm.d, _xlpm.i), _xlpm.dnn, _xlfn.DROP(_xlpm.ds, , 1), _xlpm.mx, _xlfn.BYCOL(_xlpm.dnn, _xlfn.LAMBDA(_xlpm.r, MAX(_xlpm.r))), SUM(_xlpm.mx))</f>
        <v>9120</v>
      </c>
    </row>
    <row r="753" spans="1:103" ht="19.95" customHeight="1">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s="49" t="s">
        <v>1890</v>
      </c>
      <c r="CY753" cm="1">
        <f t="array" ref="CY753">_xlfn.LET(_xlpm.d, $A$3:$CW$1002, _xlpm.t, _xlfn.TEXTSPLIT(CX753, , "; "), _xlpm.n, A753, _xlpm.in, _xlfn.XMATCH(_xlpm.n, $A$3:$A$10002), _xlpm.i, _xlfn.VSTACK(_xlpm.in, _xlfn.XMATCH(_xlpm.t, $A$3:$A$1002)), _xlpm.ds, _xlfn.CHOOSEROWS(_xlpm.d, _xlpm.i), _xlpm.dnn, _xlfn.DROP(_xlpm.ds, , 1), _xlpm.mx, _xlfn.BYCOL(_xlpm.dnn, _xlfn.LAMBDA(_xlpm.r, MAX(_xlpm.r))), SUM(_xlpm.mx))</f>
        <v>9108</v>
      </c>
    </row>
    <row r="754" spans="1:103" ht="19.95" customHeight="1">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s="49" t="s">
        <v>1891</v>
      </c>
      <c r="CY754" cm="1">
        <f t="array" ref="CY754">_xlfn.LET(_xlpm.d, $A$3:$CW$1002, _xlpm.t, _xlfn.TEXTSPLIT(CX754, , "; "), _xlpm.n, A754, _xlpm.in, _xlfn.XMATCH(_xlpm.n, $A$3:$A$10002), _xlpm.i, _xlfn.VSTACK(_xlpm.in, _xlfn.XMATCH(_xlpm.t, $A$3:$A$1002)), _xlpm.ds, _xlfn.CHOOSEROWS(_xlpm.d, _xlpm.i), _xlpm.dnn, _xlfn.DROP(_xlpm.ds, , 1), _xlpm.mx, _xlfn.BYCOL(_xlpm.dnn, _xlfn.LAMBDA(_xlpm.r, MAX(_xlpm.r))), SUM(_xlpm.mx))</f>
        <v>9108</v>
      </c>
    </row>
    <row r="755" spans="1:103" ht="19.95" customHeight="1">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s="49" t="s">
        <v>1892</v>
      </c>
      <c r="CY755" cm="1">
        <f t="array" ref="CY755">_xlfn.LET(_xlpm.d, $A$3:$CW$1002, _xlpm.t, _xlfn.TEXTSPLIT(CX755, , "; "), _xlpm.n, A755, _xlpm.in, _xlfn.XMATCH(_xlpm.n, $A$3:$A$10002), _xlpm.i, _xlfn.VSTACK(_xlpm.in, _xlfn.XMATCH(_xlpm.t, $A$3:$A$1002)), _xlpm.ds, _xlfn.CHOOSEROWS(_xlpm.d, _xlpm.i), _xlpm.dnn, _xlfn.DROP(_xlpm.ds, , 1), _xlpm.mx, _xlfn.BYCOL(_xlpm.dnn, _xlfn.LAMBDA(_xlpm.r, MAX(_xlpm.r))), SUM(_xlpm.mx))</f>
        <v>9309</v>
      </c>
    </row>
    <row r="756" spans="1:103" ht="19.95" customHeight="1">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s="49" t="s">
        <v>1893</v>
      </c>
      <c r="CY756" cm="1">
        <f t="array" ref="CY756">_xlfn.LET(_xlpm.d, $A$3:$CW$1002, _xlpm.t, _xlfn.TEXTSPLIT(CX756, , "; "), _xlpm.n, A756, _xlpm.in, _xlfn.XMATCH(_xlpm.n, $A$3:$A$10002), _xlpm.i, _xlfn.VSTACK(_xlpm.in, _xlfn.XMATCH(_xlpm.t, $A$3:$A$1002)), _xlpm.ds, _xlfn.CHOOSEROWS(_xlpm.d, _xlpm.i), _xlpm.dnn, _xlfn.DROP(_xlpm.ds, , 1), _xlpm.mx, _xlfn.BYCOL(_xlpm.dnn, _xlfn.LAMBDA(_xlpm.r, MAX(_xlpm.r))), SUM(_xlpm.mx))</f>
        <v>9185</v>
      </c>
    </row>
    <row r="757" spans="1:103" ht="19.95" customHeight="1">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s="49" t="s">
        <v>1894</v>
      </c>
      <c r="CY757" cm="1">
        <f t="array" ref="CY757">_xlfn.LET(_xlpm.d, $A$3:$CW$1002, _xlpm.t, _xlfn.TEXTSPLIT(CX757, , "; "), _xlpm.n, A757, _xlpm.in, _xlfn.XMATCH(_xlpm.n, $A$3:$A$10002), _xlpm.i, _xlfn.VSTACK(_xlpm.in, _xlfn.XMATCH(_xlpm.t, $A$3:$A$1002)), _xlpm.ds, _xlfn.CHOOSEROWS(_xlpm.d, _xlpm.i), _xlpm.dnn, _xlfn.DROP(_xlpm.ds, , 1), _xlpm.mx, _xlfn.BYCOL(_xlpm.dnn, _xlfn.LAMBDA(_xlpm.r, MAX(_xlpm.r))), SUM(_xlpm.mx))</f>
        <v>9300</v>
      </c>
    </row>
    <row r="758" spans="1:103" ht="19.95" customHeight="1">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s="49" t="s">
        <v>1895</v>
      </c>
      <c r="CY758" cm="1">
        <f t="array" ref="CY758">_xlfn.LET(_xlpm.d, $A$3:$CW$1002, _xlpm.t, _xlfn.TEXTSPLIT(CX758, , "; "), _xlpm.n, A758, _xlpm.in, _xlfn.XMATCH(_xlpm.n, $A$3:$A$10002), _xlpm.i, _xlfn.VSTACK(_xlpm.in, _xlfn.XMATCH(_xlpm.t, $A$3:$A$1002)), _xlpm.ds, _xlfn.CHOOSEROWS(_xlpm.d, _xlpm.i), _xlpm.dnn, _xlfn.DROP(_xlpm.ds, , 1), _xlpm.mx, _xlfn.BYCOL(_xlpm.dnn, _xlfn.LAMBDA(_xlpm.r, MAX(_xlpm.r))), SUM(_xlpm.mx))</f>
        <v>9311</v>
      </c>
    </row>
    <row r="759" spans="1:103" ht="19.95" customHeight="1">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s="49" t="s">
        <v>1896</v>
      </c>
      <c r="CY759" cm="1">
        <f t="array" ref="CY759">_xlfn.LET(_xlpm.d, $A$3:$CW$1002, _xlpm.t, _xlfn.TEXTSPLIT(CX759, , "; "), _xlpm.n, A759, _xlpm.in, _xlfn.XMATCH(_xlpm.n, $A$3:$A$10002), _xlpm.i, _xlfn.VSTACK(_xlpm.in, _xlfn.XMATCH(_xlpm.t, $A$3:$A$1002)), _xlpm.ds, _xlfn.CHOOSEROWS(_xlpm.d, _xlpm.i), _xlpm.dnn, _xlfn.DROP(_xlpm.ds, , 1), _xlpm.mx, _xlfn.BYCOL(_xlpm.dnn, _xlfn.LAMBDA(_xlpm.r, MAX(_xlpm.r))), SUM(_xlpm.mx))</f>
        <v>9166</v>
      </c>
    </row>
    <row r="760" spans="1:103" ht="19.95" customHeight="1">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s="49" t="s">
        <v>1897</v>
      </c>
      <c r="CY760" cm="1">
        <f t="array" ref="CY760">_xlfn.LET(_xlpm.d, $A$3:$CW$1002, _xlpm.t, _xlfn.TEXTSPLIT(CX760, , "; "), _xlpm.n, A760, _xlpm.in, _xlfn.XMATCH(_xlpm.n, $A$3:$A$10002), _xlpm.i, _xlfn.VSTACK(_xlpm.in, _xlfn.XMATCH(_xlpm.t, $A$3:$A$1002)), _xlpm.ds, _xlfn.CHOOSEROWS(_xlpm.d, _xlpm.i), _xlpm.dnn, _xlfn.DROP(_xlpm.ds, , 1), _xlpm.mx, _xlfn.BYCOL(_xlpm.dnn, _xlfn.LAMBDA(_xlpm.r, MAX(_xlpm.r))), SUM(_xlpm.mx))</f>
        <v>9157</v>
      </c>
    </row>
    <row r="761" spans="1:103" ht="19.95" customHeight="1">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s="49" t="s">
        <v>1898</v>
      </c>
      <c r="CY761" cm="1">
        <f t="array" ref="CY761">_xlfn.LET(_xlpm.d, $A$3:$CW$1002, _xlpm.t, _xlfn.TEXTSPLIT(CX761, , "; "), _xlpm.n, A761, _xlpm.in, _xlfn.XMATCH(_xlpm.n, $A$3:$A$10002), _xlpm.i, _xlfn.VSTACK(_xlpm.in, _xlfn.XMATCH(_xlpm.t, $A$3:$A$1002)), _xlpm.ds, _xlfn.CHOOSEROWS(_xlpm.d, _xlpm.i), _xlpm.dnn, _xlfn.DROP(_xlpm.ds, , 1), _xlpm.mx, _xlfn.BYCOL(_xlpm.dnn, _xlfn.LAMBDA(_xlpm.r, MAX(_xlpm.r))), SUM(_xlpm.mx))</f>
        <v>9218</v>
      </c>
    </row>
    <row r="762" spans="1:103" ht="19.95" customHeight="1">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s="49" t="s">
        <v>1899</v>
      </c>
      <c r="CY762" cm="1">
        <f t="array" ref="CY762">_xlfn.LET(_xlpm.d, $A$3:$CW$1002, _xlpm.t, _xlfn.TEXTSPLIT(CX762, , "; "), _xlpm.n, A762, _xlpm.in, _xlfn.XMATCH(_xlpm.n, $A$3:$A$10002), _xlpm.i, _xlfn.VSTACK(_xlpm.in, _xlfn.XMATCH(_xlpm.t, $A$3:$A$1002)), _xlpm.ds, _xlfn.CHOOSEROWS(_xlpm.d, _xlpm.i), _xlpm.dnn, _xlfn.DROP(_xlpm.ds, , 1), _xlpm.mx, _xlfn.BYCOL(_xlpm.dnn, _xlfn.LAMBDA(_xlpm.r, MAX(_xlpm.r))), SUM(_xlpm.mx))</f>
        <v>9259</v>
      </c>
    </row>
    <row r="763" spans="1:103" ht="19.95" customHeight="1">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s="49" t="s">
        <v>1900</v>
      </c>
      <c r="CY763" cm="1">
        <f t="array" ref="CY763">_xlfn.LET(_xlpm.d, $A$3:$CW$1002, _xlpm.t, _xlfn.TEXTSPLIT(CX763, , "; "), _xlpm.n, A763, _xlpm.in, _xlfn.XMATCH(_xlpm.n, $A$3:$A$10002), _xlpm.i, _xlfn.VSTACK(_xlpm.in, _xlfn.XMATCH(_xlpm.t, $A$3:$A$1002)), _xlpm.ds, _xlfn.CHOOSEROWS(_xlpm.d, _xlpm.i), _xlpm.dnn, _xlfn.DROP(_xlpm.ds, , 1), _xlpm.mx, _xlfn.BYCOL(_xlpm.dnn, _xlfn.LAMBDA(_xlpm.r, MAX(_xlpm.r))), SUM(_xlpm.mx))</f>
        <v>9211</v>
      </c>
    </row>
    <row r="764" spans="1:103" ht="19.95" customHeight="1">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s="49" t="s">
        <v>1901</v>
      </c>
      <c r="CY764" cm="1">
        <f t="array" ref="CY764">_xlfn.LET(_xlpm.d, $A$3:$CW$1002, _xlpm.t, _xlfn.TEXTSPLIT(CX764, , "; "), _xlpm.n, A764, _xlpm.in, _xlfn.XMATCH(_xlpm.n, $A$3:$A$10002), _xlpm.i, _xlfn.VSTACK(_xlpm.in, _xlfn.XMATCH(_xlpm.t, $A$3:$A$1002)), _xlpm.ds, _xlfn.CHOOSEROWS(_xlpm.d, _xlpm.i), _xlpm.dnn, _xlfn.DROP(_xlpm.ds, , 1), _xlpm.mx, _xlfn.BYCOL(_xlpm.dnn, _xlfn.LAMBDA(_xlpm.r, MAX(_xlpm.r))), SUM(_xlpm.mx))</f>
        <v>9199</v>
      </c>
    </row>
    <row r="765" spans="1:103" ht="19.95" customHeight="1">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s="49" t="s">
        <v>1902</v>
      </c>
      <c r="CY765" cm="1">
        <f t="array" ref="CY765">_xlfn.LET(_xlpm.d, $A$3:$CW$1002, _xlpm.t, _xlfn.TEXTSPLIT(CX765, , "; "), _xlpm.n, A765, _xlpm.in, _xlfn.XMATCH(_xlpm.n, $A$3:$A$10002), _xlpm.i, _xlfn.VSTACK(_xlpm.in, _xlfn.XMATCH(_xlpm.t, $A$3:$A$1002)), _xlpm.ds, _xlfn.CHOOSEROWS(_xlpm.d, _xlpm.i), _xlpm.dnn, _xlfn.DROP(_xlpm.ds, , 1), _xlpm.mx, _xlfn.BYCOL(_xlpm.dnn, _xlfn.LAMBDA(_xlpm.r, MAX(_xlpm.r))), SUM(_xlpm.mx))</f>
        <v>9246</v>
      </c>
    </row>
    <row r="766" spans="1:103" ht="19.95" customHeight="1">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s="49" t="s">
        <v>1903</v>
      </c>
      <c r="CY766" cm="1">
        <f t="array" ref="CY766">_xlfn.LET(_xlpm.d, $A$3:$CW$1002, _xlpm.t, _xlfn.TEXTSPLIT(CX766, , "; "), _xlpm.n, A766, _xlpm.in, _xlfn.XMATCH(_xlpm.n, $A$3:$A$10002), _xlpm.i, _xlfn.VSTACK(_xlpm.in, _xlfn.XMATCH(_xlpm.t, $A$3:$A$1002)), _xlpm.ds, _xlfn.CHOOSEROWS(_xlpm.d, _xlpm.i), _xlpm.dnn, _xlfn.DROP(_xlpm.ds, , 1), _xlpm.mx, _xlfn.BYCOL(_xlpm.dnn, _xlfn.LAMBDA(_xlpm.r, MAX(_xlpm.r))), SUM(_xlpm.mx))</f>
        <v>9245</v>
      </c>
    </row>
    <row r="767" spans="1:103" ht="19.95" customHeight="1">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s="49" t="s">
        <v>1904</v>
      </c>
      <c r="CY767" cm="1">
        <f t="array" ref="CY767">_xlfn.LET(_xlpm.d, $A$3:$CW$1002, _xlpm.t, _xlfn.TEXTSPLIT(CX767, , "; "), _xlpm.n, A767, _xlpm.in, _xlfn.XMATCH(_xlpm.n, $A$3:$A$10002), _xlpm.i, _xlfn.VSTACK(_xlpm.in, _xlfn.XMATCH(_xlpm.t, $A$3:$A$1002)), _xlpm.ds, _xlfn.CHOOSEROWS(_xlpm.d, _xlpm.i), _xlpm.dnn, _xlfn.DROP(_xlpm.ds, , 1), _xlpm.mx, _xlfn.BYCOL(_xlpm.dnn, _xlfn.LAMBDA(_xlpm.r, MAX(_xlpm.r))), SUM(_xlpm.mx))</f>
        <v>9194</v>
      </c>
    </row>
    <row r="768" spans="1:103" ht="19.95" customHeight="1">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s="49" t="s">
        <v>1905</v>
      </c>
      <c r="CY768" cm="1">
        <f t="array" ref="CY768">_xlfn.LET(_xlpm.d, $A$3:$CW$1002, _xlpm.t, _xlfn.TEXTSPLIT(CX768, , "; "), _xlpm.n, A768, _xlpm.in, _xlfn.XMATCH(_xlpm.n, $A$3:$A$10002), _xlpm.i, _xlfn.VSTACK(_xlpm.in, _xlfn.XMATCH(_xlpm.t, $A$3:$A$1002)), _xlpm.ds, _xlfn.CHOOSEROWS(_xlpm.d, _xlpm.i), _xlpm.dnn, _xlfn.DROP(_xlpm.ds, , 1), _xlpm.mx, _xlfn.BYCOL(_xlpm.dnn, _xlfn.LAMBDA(_xlpm.r, MAX(_xlpm.r))), SUM(_xlpm.mx))</f>
        <v>9028</v>
      </c>
    </row>
    <row r="769" spans="1:103" ht="19.95" customHeight="1">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s="49" t="s">
        <v>1906</v>
      </c>
      <c r="CY769" cm="1">
        <f t="array" ref="CY769">_xlfn.LET(_xlpm.d, $A$3:$CW$1002, _xlpm.t, _xlfn.TEXTSPLIT(CX769, , "; "), _xlpm.n, A769, _xlpm.in, _xlfn.XMATCH(_xlpm.n, $A$3:$A$10002), _xlpm.i, _xlfn.VSTACK(_xlpm.in, _xlfn.XMATCH(_xlpm.t, $A$3:$A$1002)), _xlpm.ds, _xlfn.CHOOSEROWS(_xlpm.d, _xlpm.i), _xlpm.dnn, _xlfn.DROP(_xlpm.ds, , 1), _xlpm.mx, _xlfn.BYCOL(_xlpm.dnn, _xlfn.LAMBDA(_xlpm.r, MAX(_xlpm.r))), SUM(_xlpm.mx))</f>
        <v>9167</v>
      </c>
    </row>
    <row r="770" spans="1:103" ht="19.95" customHeight="1">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s="49" t="s">
        <v>1907</v>
      </c>
      <c r="CY770" cm="1">
        <f t="array" ref="CY770">_xlfn.LET(_xlpm.d, $A$3:$CW$1002, _xlpm.t, _xlfn.TEXTSPLIT(CX770, , "; "), _xlpm.n, A770, _xlpm.in, _xlfn.XMATCH(_xlpm.n, $A$3:$A$10002), _xlpm.i, _xlfn.VSTACK(_xlpm.in, _xlfn.XMATCH(_xlpm.t, $A$3:$A$1002)), _xlpm.ds, _xlfn.CHOOSEROWS(_xlpm.d, _xlpm.i), _xlpm.dnn, _xlfn.DROP(_xlpm.ds, , 1), _xlpm.mx, _xlfn.BYCOL(_xlpm.dnn, _xlfn.LAMBDA(_xlpm.r, MAX(_xlpm.r))), SUM(_xlpm.mx))</f>
        <v>9207</v>
      </c>
    </row>
    <row r="771" spans="1:103" ht="19.95" customHeight="1">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s="49" t="s">
        <v>1908</v>
      </c>
      <c r="CY771" cm="1">
        <f t="array" ref="CY771">_xlfn.LET(_xlpm.d, $A$3:$CW$1002, _xlpm.t, _xlfn.TEXTSPLIT(CX771, , "; "), _xlpm.n, A771, _xlpm.in, _xlfn.XMATCH(_xlpm.n, $A$3:$A$10002), _xlpm.i, _xlfn.VSTACK(_xlpm.in, _xlfn.XMATCH(_xlpm.t, $A$3:$A$1002)), _xlpm.ds, _xlfn.CHOOSEROWS(_xlpm.d, _xlpm.i), _xlpm.dnn, _xlfn.DROP(_xlpm.ds, , 1), _xlpm.mx, _xlfn.BYCOL(_xlpm.dnn, _xlfn.LAMBDA(_xlpm.r, MAX(_xlpm.r))), SUM(_xlpm.mx))</f>
        <v>9153</v>
      </c>
    </row>
    <row r="772" spans="1:103" ht="19.95" customHeight="1">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s="49" t="s">
        <v>1909</v>
      </c>
      <c r="CY772" cm="1">
        <f t="array" ref="CY772">_xlfn.LET(_xlpm.d, $A$3:$CW$1002, _xlpm.t, _xlfn.TEXTSPLIT(CX772, , "; "), _xlpm.n, A772, _xlpm.in, _xlfn.XMATCH(_xlpm.n, $A$3:$A$10002), _xlpm.i, _xlfn.VSTACK(_xlpm.in, _xlfn.XMATCH(_xlpm.t, $A$3:$A$1002)), _xlpm.ds, _xlfn.CHOOSEROWS(_xlpm.d, _xlpm.i), _xlpm.dnn, _xlfn.DROP(_xlpm.ds, , 1), _xlpm.mx, _xlfn.BYCOL(_xlpm.dnn, _xlfn.LAMBDA(_xlpm.r, MAX(_xlpm.r))), SUM(_xlpm.mx))</f>
        <v>9130</v>
      </c>
    </row>
    <row r="773" spans="1:103" ht="19.95" customHeight="1">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s="49" t="s">
        <v>1910</v>
      </c>
      <c r="CY773" cm="1">
        <f t="array" ref="CY773">_xlfn.LET(_xlpm.d, $A$3:$CW$1002, _xlpm.t, _xlfn.TEXTSPLIT(CX773, , "; "), _xlpm.n, A773, _xlpm.in, _xlfn.XMATCH(_xlpm.n, $A$3:$A$10002), _xlpm.i, _xlfn.VSTACK(_xlpm.in, _xlfn.XMATCH(_xlpm.t, $A$3:$A$1002)), _xlpm.ds, _xlfn.CHOOSEROWS(_xlpm.d, _xlpm.i), _xlpm.dnn, _xlfn.DROP(_xlpm.ds, , 1), _xlpm.mx, _xlfn.BYCOL(_xlpm.dnn, _xlfn.LAMBDA(_xlpm.r, MAX(_xlpm.r))), SUM(_xlpm.mx))</f>
        <v>9181</v>
      </c>
    </row>
    <row r="774" spans="1:103" ht="19.95" customHeight="1">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s="49" t="s">
        <v>1911</v>
      </c>
      <c r="CY774" cm="1">
        <f t="array" ref="CY774">_xlfn.LET(_xlpm.d, $A$3:$CW$1002, _xlpm.t, _xlfn.TEXTSPLIT(CX774, , "; "), _xlpm.n, A774, _xlpm.in, _xlfn.XMATCH(_xlpm.n, $A$3:$A$10002), _xlpm.i, _xlfn.VSTACK(_xlpm.in, _xlfn.XMATCH(_xlpm.t, $A$3:$A$1002)), _xlpm.ds, _xlfn.CHOOSEROWS(_xlpm.d, _xlpm.i), _xlpm.dnn, _xlfn.DROP(_xlpm.ds, , 1), _xlpm.mx, _xlfn.BYCOL(_xlpm.dnn, _xlfn.LAMBDA(_xlpm.r, MAX(_xlpm.r))), SUM(_xlpm.mx))</f>
        <v>9091</v>
      </c>
    </row>
    <row r="775" spans="1:103" ht="19.95" customHeight="1">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s="49" t="s">
        <v>1912</v>
      </c>
      <c r="CY775" cm="1">
        <f t="array" ref="CY775">_xlfn.LET(_xlpm.d, $A$3:$CW$1002, _xlpm.t, _xlfn.TEXTSPLIT(CX775, , "; "), _xlpm.n, A775, _xlpm.in, _xlfn.XMATCH(_xlpm.n, $A$3:$A$10002), _xlpm.i, _xlfn.VSTACK(_xlpm.in, _xlfn.XMATCH(_xlpm.t, $A$3:$A$1002)), _xlpm.ds, _xlfn.CHOOSEROWS(_xlpm.d, _xlpm.i), _xlpm.dnn, _xlfn.DROP(_xlpm.ds, , 1), _xlpm.mx, _xlfn.BYCOL(_xlpm.dnn, _xlfn.LAMBDA(_xlpm.r, MAX(_xlpm.r))), SUM(_xlpm.mx))</f>
        <v>9092</v>
      </c>
    </row>
    <row r="776" spans="1:103" ht="19.95" customHeight="1">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s="49" t="s">
        <v>1913</v>
      </c>
      <c r="CY776" cm="1">
        <f t="array" ref="CY776">_xlfn.LET(_xlpm.d, $A$3:$CW$1002, _xlpm.t, _xlfn.TEXTSPLIT(CX776, , "; "), _xlpm.n, A776, _xlpm.in, _xlfn.XMATCH(_xlpm.n, $A$3:$A$10002), _xlpm.i, _xlfn.VSTACK(_xlpm.in, _xlfn.XMATCH(_xlpm.t, $A$3:$A$1002)), _xlpm.ds, _xlfn.CHOOSEROWS(_xlpm.d, _xlpm.i), _xlpm.dnn, _xlfn.DROP(_xlpm.ds, , 1), _xlpm.mx, _xlfn.BYCOL(_xlpm.dnn, _xlfn.LAMBDA(_xlpm.r, MAX(_xlpm.r))), SUM(_xlpm.mx))</f>
        <v>9295</v>
      </c>
    </row>
    <row r="777" spans="1:103" ht="19.95" customHeight="1">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s="49" t="s">
        <v>1914</v>
      </c>
      <c r="CY777" cm="1">
        <f t="array" ref="CY777">_xlfn.LET(_xlpm.d, $A$3:$CW$1002, _xlpm.t, _xlfn.TEXTSPLIT(CX777, , "; "), _xlpm.n, A777, _xlpm.in, _xlfn.XMATCH(_xlpm.n, $A$3:$A$10002), _xlpm.i, _xlfn.VSTACK(_xlpm.in, _xlfn.XMATCH(_xlpm.t, $A$3:$A$1002)), _xlpm.ds, _xlfn.CHOOSEROWS(_xlpm.d, _xlpm.i), _xlpm.dnn, _xlfn.DROP(_xlpm.ds, , 1), _xlpm.mx, _xlfn.BYCOL(_xlpm.dnn, _xlfn.LAMBDA(_xlpm.r, MAX(_xlpm.r))), SUM(_xlpm.mx))</f>
        <v>9133</v>
      </c>
    </row>
    <row r="778" spans="1:103" ht="19.95" customHeight="1">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s="49" t="s">
        <v>1915</v>
      </c>
      <c r="CY778" cm="1">
        <f t="array" ref="CY778">_xlfn.LET(_xlpm.d, $A$3:$CW$1002, _xlpm.t, _xlfn.TEXTSPLIT(CX778, , "; "), _xlpm.n, A778, _xlpm.in, _xlfn.XMATCH(_xlpm.n, $A$3:$A$10002), _xlpm.i, _xlfn.VSTACK(_xlpm.in, _xlfn.XMATCH(_xlpm.t, $A$3:$A$1002)), _xlpm.ds, _xlfn.CHOOSEROWS(_xlpm.d, _xlpm.i), _xlpm.dnn, _xlfn.DROP(_xlpm.ds, , 1), _xlpm.mx, _xlfn.BYCOL(_xlpm.dnn, _xlfn.LAMBDA(_xlpm.r, MAX(_xlpm.r))), SUM(_xlpm.mx))</f>
        <v>9260</v>
      </c>
    </row>
    <row r="779" spans="1:103" ht="19.95" customHeight="1">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s="49" t="s">
        <v>1916</v>
      </c>
      <c r="CY779" cm="1">
        <f t="array" ref="CY779">_xlfn.LET(_xlpm.d, $A$3:$CW$1002, _xlpm.t, _xlfn.TEXTSPLIT(CX779, , "; "), _xlpm.n, A779, _xlpm.in, _xlfn.XMATCH(_xlpm.n, $A$3:$A$10002), _xlpm.i, _xlfn.VSTACK(_xlpm.in, _xlfn.XMATCH(_xlpm.t, $A$3:$A$1002)), _xlpm.ds, _xlfn.CHOOSEROWS(_xlpm.d, _xlpm.i), _xlpm.dnn, _xlfn.DROP(_xlpm.ds, , 1), _xlpm.mx, _xlfn.BYCOL(_xlpm.dnn, _xlfn.LAMBDA(_xlpm.r, MAX(_xlpm.r))), SUM(_xlpm.mx))</f>
        <v>9145</v>
      </c>
    </row>
    <row r="780" spans="1:103" ht="19.95" customHeight="1">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s="49" t="s">
        <v>1917</v>
      </c>
      <c r="CY780" cm="1">
        <f t="array" ref="CY780">_xlfn.LET(_xlpm.d, $A$3:$CW$1002, _xlpm.t, _xlfn.TEXTSPLIT(CX780, , "; "), _xlpm.n, A780, _xlpm.in, _xlfn.XMATCH(_xlpm.n, $A$3:$A$10002), _xlpm.i, _xlfn.VSTACK(_xlpm.in, _xlfn.XMATCH(_xlpm.t, $A$3:$A$1002)), _xlpm.ds, _xlfn.CHOOSEROWS(_xlpm.d, _xlpm.i), _xlpm.dnn, _xlfn.DROP(_xlpm.ds, , 1), _xlpm.mx, _xlfn.BYCOL(_xlpm.dnn, _xlfn.LAMBDA(_xlpm.r, MAX(_xlpm.r))), SUM(_xlpm.mx))</f>
        <v>9308</v>
      </c>
    </row>
    <row r="781" spans="1:103" ht="19.95" customHeight="1">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s="49" t="s">
        <v>1918</v>
      </c>
      <c r="CY781" cm="1">
        <f t="array" ref="CY781">_xlfn.LET(_xlpm.d, $A$3:$CW$1002, _xlpm.t, _xlfn.TEXTSPLIT(CX781, , "; "), _xlpm.n, A781, _xlpm.in, _xlfn.XMATCH(_xlpm.n, $A$3:$A$10002), _xlpm.i, _xlfn.VSTACK(_xlpm.in, _xlfn.XMATCH(_xlpm.t, $A$3:$A$1002)), _xlpm.ds, _xlfn.CHOOSEROWS(_xlpm.d, _xlpm.i), _xlpm.dnn, _xlfn.DROP(_xlpm.ds, , 1), _xlpm.mx, _xlfn.BYCOL(_xlpm.dnn, _xlfn.LAMBDA(_xlpm.r, MAX(_xlpm.r))), SUM(_xlpm.mx))</f>
        <v>9177</v>
      </c>
    </row>
    <row r="782" spans="1:103" ht="19.95" customHeight="1">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s="49" t="s">
        <v>1919</v>
      </c>
      <c r="CY782" cm="1">
        <f t="array" ref="CY782">_xlfn.LET(_xlpm.d, $A$3:$CW$1002, _xlpm.t, _xlfn.TEXTSPLIT(CX782, , "; "), _xlpm.n, A782, _xlpm.in, _xlfn.XMATCH(_xlpm.n, $A$3:$A$10002), _xlpm.i, _xlfn.VSTACK(_xlpm.in, _xlfn.XMATCH(_xlpm.t, $A$3:$A$1002)), _xlpm.ds, _xlfn.CHOOSEROWS(_xlpm.d, _xlpm.i), _xlpm.dnn, _xlfn.DROP(_xlpm.ds, , 1), _xlpm.mx, _xlfn.BYCOL(_xlpm.dnn, _xlfn.LAMBDA(_xlpm.r, MAX(_xlpm.r))), SUM(_xlpm.mx))</f>
        <v>9114</v>
      </c>
    </row>
    <row r="783" spans="1:103" ht="19.95" customHeight="1">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s="49" t="s">
        <v>1920</v>
      </c>
      <c r="CY783" cm="1">
        <f t="array" ref="CY783">_xlfn.LET(_xlpm.d, $A$3:$CW$1002, _xlpm.t, _xlfn.TEXTSPLIT(CX783, , "; "), _xlpm.n, A783, _xlpm.in, _xlfn.XMATCH(_xlpm.n, $A$3:$A$10002), _xlpm.i, _xlfn.VSTACK(_xlpm.in, _xlfn.XMATCH(_xlpm.t, $A$3:$A$1002)), _xlpm.ds, _xlfn.CHOOSEROWS(_xlpm.d, _xlpm.i), _xlpm.dnn, _xlfn.DROP(_xlpm.ds, , 1), _xlpm.mx, _xlfn.BYCOL(_xlpm.dnn, _xlfn.LAMBDA(_xlpm.r, MAX(_xlpm.r))), SUM(_xlpm.mx))</f>
        <v>9009</v>
      </c>
    </row>
    <row r="784" spans="1:103" ht="19.95" customHeight="1">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s="49" t="s">
        <v>1921</v>
      </c>
      <c r="CY784" cm="1">
        <f t="array" ref="CY784">_xlfn.LET(_xlpm.d, $A$3:$CW$1002, _xlpm.t, _xlfn.TEXTSPLIT(CX784, , "; "), _xlpm.n, A784, _xlpm.in, _xlfn.XMATCH(_xlpm.n, $A$3:$A$10002), _xlpm.i, _xlfn.VSTACK(_xlpm.in, _xlfn.XMATCH(_xlpm.t, $A$3:$A$1002)), _xlpm.ds, _xlfn.CHOOSEROWS(_xlpm.d, _xlpm.i), _xlpm.dnn, _xlfn.DROP(_xlpm.ds, , 1), _xlpm.mx, _xlfn.BYCOL(_xlpm.dnn, _xlfn.LAMBDA(_xlpm.r, MAX(_xlpm.r))), SUM(_xlpm.mx))</f>
        <v>9219</v>
      </c>
    </row>
    <row r="785" spans="1:103" ht="19.95" customHeight="1">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s="49" t="s">
        <v>1922</v>
      </c>
      <c r="CY785" cm="1">
        <f t="array" ref="CY785">_xlfn.LET(_xlpm.d, $A$3:$CW$1002, _xlpm.t, _xlfn.TEXTSPLIT(CX785, , "; "), _xlpm.n, A785, _xlpm.in, _xlfn.XMATCH(_xlpm.n, $A$3:$A$10002), _xlpm.i, _xlfn.VSTACK(_xlpm.in, _xlfn.XMATCH(_xlpm.t, $A$3:$A$1002)), _xlpm.ds, _xlfn.CHOOSEROWS(_xlpm.d, _xlpm.i), _xlpm.dnn, _xlfn.DROP(_xlpm.ds, , 1), _xlpm.mx, _xlfn.BYCOL(_xlpm.dnn, _xlfn.LAMBDA(_xlpm.r, MAX(_xlpm.r))), SUM(_xlpm.mx))</f>
        <v>9237</v>
      </c>
    </row>
    <row r="786" spans="1:103" ht="19.95" customHeight="1">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s="49" t="s">
        <v>1923</v>
      </c>
      <c r="CY786" cm="1">
        <f t="array" ref="CY786">_xlfn.LET(_xlpm.d, $A$3:$CW$1002, _xlpm.t, _xlfn.TEXTSPLIT(CX786, , "; "), _xlpm.n, A786, _xlpm.in, _xlfn.XMATCH(_xlpm.n, $A$3:$A$10002), _xlpm.i, _xlfn.VSTACK(_xlpm.in, _xlfn.XMATCH(_xlpm.t, $A$3:$A$1002)), _xlpm.ds, _xlfn.CHOOSEROWS(_xlpm.d, _xlpm.i), _xlpm.dnn, _xlfn.DROP(_xlpm.ds, , 1), _xlpm.mx, _xlfn.BYCOL(_xlpm.dnn, _xlfn.LAMBDA(_xlpm.r, MAX(_xlpm.r))), SUM(_xlpm.mx))</f>
        <v>9262</v>
      </c>
    </row>
    <row r="787" spans="1:103" ht="19.95" customHeight="1">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s="49" t="s">
        <v>1924</v>
      </c>
      <c r="CY787" cm="1">
        <f t="array" ref="CY787">_xlfn.LET(_xlpm.d, $A$3:$CW$1002, _xlpm.t, _xlfn.TEXTSPLIT(CX787, , "; "), _xlpm.n, A787, _xlpm.in, _xlfn.XMATCH(_xlpm.n, $A$3:$A$10002), _xlpm.i, _xlfn.VSTACK(_xlpm.in, _xlfn.XMATCH(_xlpm.t, $A$3:$A$1002)), _xlpm.ds, _xlfn.CHOOSEROWS(_xlpm.d, _xlpm.i), _xlpm.dnn, _xlfn.DROP(_xlpm.ds, , 1), _xlpm.mx, _xlfn.BYCOL(_xlpm.dnn, _xlfn.LAMBDA(_xlpm.r, MAX(_xlpm.r))), SUM(_xlpm.mx))</f>
        <v>9238</v>
      </c>
    </row>
    <row r="788" spans="1:103" ht="19.95" customHeight="1">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s="49" t="s">
        <v>1925</v>
      </c>
      <c r="CY788" cm="1">
        <f t="array" ref="CY788">_xlfn.LET(_xlpm.d, $A$3:$CW$1002, _xlpm.t, _xlfn.TEXTSPLIT(CX788, , "; "), _xlpm.n, A788, _xlpm.in, _xlfn.XMATCH(_xlpm.n, $A$3:$A$10002), _xlpm.i, _xlfn.VSTACK(_xlpm.in, _xlfn.XMATCH(_xlpm.t, $A$3:$A$1002)), _xlpm.ds, _xlfn.CHOOSEROWS(_xlpm.d, _xlpm.i), _xlpm.dnn, _xlfn.DROP(_xlpm.ds, , 1), _xlpm.mx, _xlfn.BYCOL(_xlpm.dnn, _xlfn.LAMBDA(_xlpm.r, MAX(_xlpm.r))), SUM(_xlpm.mx))</f>
        <v>9265</v>
      </c>
    </row>
    <row r="789" spans="1:103" ht="19.95" customHeight="1">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s="49" t="s">
        <v>1926</v>
      </c>
      <c r="CY789" cm="1">
        <f t="array" ref="CY789">_xlfn.LET(_xlpm.d, $A$3:$CW$1002, _xlpm.t, _xlfn.TEXTSPLIT(CX789, , "; "), _xlpm.n, A789, _xlpm.in, _xlfn.XMATCH(_xlpm.n, $A$3:$A$10002), _xlpm.i, _xlfn.VSTACK(_xlpm.in, _xlfn.XMATCH(_xlpm.t, $A$3:$A$1002)), _xlpm.ds, _xlfn.CHOOSEROWS(_xlpm.d, _xlpm.i), _xlpm.dnn, _xlfn.DROP(_xlpm.ds, , 1), _xlpm.mx, _xlfn.BYCOL(_xlpm.dnn, _xlfn.LAMBDA(_xlpm.r, MAX(_xlpm.r))), SUM(_xlpm.mx))</f>
        <v>9366</v>
      </c>
    </row>
    <row r="790" spans="1:103" ht="19.95" customHeight="1">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s="49" t="s">
        <v>1927</v>
      </c>
      <c r="CY790" cm="1">
        <f t="array" ref="CY790">_xlfn.LET(_xlpm.d, $A$3:$CW$1002, _xlpm.t, _xlfn.TEXTSPLIT(CX790, , "; "), _xlpm.n, A790, _xlpm.in, _xlfn.XMATCH(_xlpm.n, $A$3:$A$10002), _xlpm.i, _xlfn.VSTACK(_xlpm.in, _xlfn.XMATCH(_xlpm.t, $A$3:$A$1002)), _xlpm.ds, _xlfn.CHOOSEROWS(_xlpm.d, _xlpm.i), _xlpm.dnn, _xlfn.DROP(_xlpm.ds, , 1), _xlpm.mx, _xlfn.BYCOL(_xlpm.dnn, _xlfn.LAMBDA(_xlpm.r, MAX(_xlpm.r))), SUM(_xlpm.mx))</f>
        <v>9306</v>
      </c>
    </row>
    <row r="791" spans="1:103" ht="19.95" customHeight="1">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s="49" t="s">
        <v>1928</v>
      </c>
      <c r="CY791" cm="1">
        <f t="array" ref="CY791">_xlfn.LET(_xlpm.d, $A$3:$CW$1002, _xlpm.t, _xlfn.TEXTSPLIT(CX791, , "; "), _xlpm.n, A791, _xlpm.in, _xlfn.XMATCH(_xlpm.n, $A$3:$A$10002), _xlpm.i, _xlfn.VSTACK(_xlpm.in, _xlfn.XMATCH(_xlpm.t, $A$3:$A$1002)), _xlpm.ds, _xlfn.CHOOSEROWS(_xlpm.d, _xlpm.i), _xlpm.dnn, _xlfn.DROP(_xlpm.ds, , 1), _xlpm.mx, _xlfn.BYCOL(_xlpm.dnn, _xlfn.LAMBDA(_xlpm.r, MAX(_xlpm.r))), SUM(_xlpm.mx))</f>
        <v>9259</v>
      </c>
    </row>
    <row r="792" spans="1:103" ht="19.95" customHeight="1">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s="49" t="s">
        <v>1929</v>
      </c>
      <c r="CY792" cm="1">
        <f t="array" ref="CY792">_xlfn.LET(_xlpm.d, $A$3:$CW$1002, _xlpm.t, _xlfn.TEXTSPLIT(CX792, , "; "), _xlpm.n, A792, _xlpm.in, _xlfn.XMATCH(_xlpm.n, $A$3:$A$10002), _xlpm.i, _xlfn.VSTACK(_xlpm.in, _xlfn.XMATCH(_xlpm.t, $A$3:$A$1002)), _xlpm.ds, _xlfn.CHOOSEROWS(_xlpm.d, _xlpm.i), _xlpm.dnn, _xlfn.DROP(_xlpm.ds, , 1), _xlpm.mx, _xlfn.BYCOL(_xlpm.dnn, _xlfn.LAMBDA(_xlpm.r, MAX(_xlpm.r))), SUM(_xlpm.mx))</f>
        <v>9315</v>
      </c>
    </row>
    <row r="793" spans="1:103" ht="19.95" customHeight="1">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s="49" t="s">
        <v>1930</v>
      </c>
      <c r="CY793" cm="1">
        <f t="array" ref="CY793">_xlfn.LET(_xlpm.d, $A$3:$CW$1002, _xlpm.t, _xlfn.TEXTSPLIT(CX793, , "; "), _xlpm.n, A793, _xlpm.in, _xlfn.XMATCH(_xlpm.n, $A$3:$A$10002), _xlpm.i, _xlfn.VSTACK(_xlpm.in, _xlfn.XMATCH(_xlpm.t, $A$3:$A$1002)), _xlpm.ds, _xlfn.CHOOSEROWS(_xlpm.d, _xlpm.i), _xlpm.dnn, _xlfn.DROP(_xlpm.ds, , 1), _xlpm.mx, _xlfn.BYCOL(_xlpm.dnn, _xlfn.LAMBDA(_xlpm.r, MAX(_xlpm.r))), SUM(_xlpm.mx))</f>
        <v>9148</v>
      </c>
    </row>
    <row r="794" spans="1:103" ht="19.95" customHeight="1">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s="49" t="s">
        <v>1931</v>
      </c>
      <c r="CY794" cm="1">
        <f t="array" ref="CY794">_xlfn.LET(_xlpm.d, $A$3:$CW$1002, _xlpm.t, _xlfn.TEXTSPLIT(CX794, , "; "), _xlpm.n, A794, _xlpm.in, _xlfn.XMATCH(_xlpm.n, $A$3:$A$10002), _xlpm.i, _xlfn.VSTACK(_xlpm.in, _xlfn.XMATCH(_xlpm.t, $A$3:$A$1002)), _xlpm.ds, _xlfn.CHOOSEROWS(_xlpm.d, _xlpm.i), _xlpm.dnn, _xlfn.DROP(_xlpm.ds, , 1), _xlpm.mx, _xlfn.BYCOL(_xlpm.dnn, _xlfn.LAMBDA(_xlpm.r, MAX(_xlpm.r))), SUM(_xlpm.mx))</f>
        <v>9189</v>
      </c>
    </row>
    <row r="795" spans="1:103" ht="19.95" customHeight="1">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s="49" t="s">
        <v>1932</v>
      </c>
      <c r="CY795" cm="1">
        <f t="array" ref="CY795">_xlfn.LET(_xlpm.d, $A$3:$CW$1002, _xlpm.t, _xlfn.TEXTSPLIT(CX795, , "; "), _xlpm.n, A795, _xlpm.in, _xlfn.XMATCH(_xlpm.n, $A$3:$A$10002), _xlpm.i, _xlfn.VSTACK(_xlpm.in, _xlfn.XMATCH(_xlpm.t, $A$3:$A$1002)), _xlpm.ds, _xlfn.CHOOSEROWS(_xlpm.d, _xlpm.i), _xlpm.dnn, _xlfn.DROP(_xlpm.ds, , 1), _xlpm.mx, _xlfn.BYCOL(_xlpm.dnn, _xlfn.LAMBDA(_xlpm.r, MAX(_xlpm.r))), SUM(_xlpm.mx))</f>
        <v>9159</v>
      </c>
    </row>
    <row r="796" spans="1:103" ht="19.95" customHeight="1">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s="49" t="s">
        <v>1933</v>
      </c>
      <c r="CY796" cm="1">
        <f t="array" ref="CY796">_xlfn.LET(_xlpm.d, $A$3:$CW$1002, _xlpm.t, _xlfn.TEXTSPLIT(CX796, , "; "), _xlpm.n, A796, _xlpm.in, _xlfn.XMATCH(_xlpm.n, $A$3:$A$10002), _xlpm.i, _xlfn.VSTACK(_xlpm.in, _xlfn.XMATCH(_xlpm.t, $A$3:$A$1002)), _xlpm.ds, _xlfn.CHOOSEROWS(_xlpm.d, _xlpm.i), _xlpm.dnn, _xlfn.DROP(_xlpm.ds, , 1), _xlpm.mx, _xlfn.BYCOL(_xlpm.dnn, _xlfn.LAMBDA(_xlpm.r, MAX(_xlpm.r))), SUM(_xlpm.mx))</f>
        <v>9237</v>
      </c>
    </row>
    <row r="797" spans="1:103" ht="19.95" customHeight="1">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s="49" t="s">
        <v>1934</v>
      </c>
      <c r="CY797" cm="1">
        <f t="array" ref="CY797">_xlfn.LET(_xlpm.d, $A$3:$CW$1002, _xlpm.t, _xlfn.TEXTSPLIT(CX797, , "; "), _xlpm.n, A797, _xlpm.in, _xlfn.XMATCH(_xlpm.n, $A$3:$A$10002), _xlpm.i, _xlfn.VSTACK(_xlpm.in, _xlfn.XMATCH(_xlpm.t, $A$3:$A$1002)), _xlpm.ds, _xlfn.CHOOSEROWS(_xlpm.d, _xlpm.i), _xlpm.dnn, _xlfn.DROP(_xlpm.ds, , 1), _xlpm.mx, _xlfn.BYCOL(_xlpm.dnn, _xlfn.LAMBDA(_xlpm.r, MAX(_xlpm.r))), SUM(_xlpm.mx))</f>
        <v>9275</v>
      </c>
    </row>
    <row r="798" spans="1:103" ht="19.95" customHeight="1">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s="49" t="s">
        <v>1935</v>
      </c>
      <c r="CY798" cm="1">
        <f t="array" ref="CY798">_xlfn.LET(_xlpm.d, $A$3:$CW$1002, _xlpm.t, _xlfn.TEXTSPLIT(CX798, , "; "), _xlpm.n, A798, _xlpm.in, _xlfn.XMATCH(_xlpm.n, $A$3:$A$10002), _xlpm.i, _xlfn.VSTACK(_xlpm.in, _xlfn.XMATCH(_xlpm.t, $A$3:$A$1002)), _xlpm.ds, _xlfn.CHOOSEROWS(_xlpm.d, _xlpm.i), _xlpm.dnn, _xlfn.DROP(_xlpm.ds, , 1), _xlpm.mx, _xlfn.BYCOL(_xlpm.dnn, _xlfn.LAMBDA(_xlpm.r, MAX(_xlpm.r))), SUM(_xlpm.mx))</f>
        <v>9207</v>
      </c>
    </row>
    <row r="799" spans="1:103" ht="19.95" customHeight="1">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s="49" t="s">
        <v>1936</v>
      </c>
      <c r="CY799" cm="1">
        <f t="array" ref="CY799">_xlfn.LET(_xlpm.d, $A$3:$CW$1002, _xlpm.t, _xlfn.TEXTSPLIT(CX799, , "; "), _xlpm.n, A799, _xlpm.in, _xlfn.XMATCH(_xlpm.n, $A$3:$A$10002), _xlpm.i, _xlfn.VSTACK(_xlpm.in, _xlfn.XMATCH(_xlpm.t, $A$3:$A$1002)), _xlpm.ds, _xlfn.CHOOSEROWS(_xlpm.d, _xlpm.i), _xlpm.dnn, _xlfn.DROP(_xlpm.ds, , 1), _xlpm.mx, _xlfn.BYCOL(_xlpm.dnn, _xlfn.LAMBDA(_xlpm.r, MAX(_xlpm.r))), SUM(_xlpm.mx))</f>
        <v>9185</v>
      </c>
    </row>
    <row r="800" spans="1:103" ht="19.95" customHeight="1">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s="49" t="s">
        <v>1937</v>
      </c>
      <c r="CY800" cm="1">
        <f t="array" ref="CY800">_xlfn.LET(_xlpm.d, $A$3:$CW$1002, _xlpm.t, _xlfn.TEXTSPLIT(CX800, , "; "), _xlpm.n, A800, _xlpm.in, _xlfn.XMATCH(_xlpm.n, $A$3:$A$10002), _xlpm.i, _xlfn.VSTACK(_xlpm.in, _xlfn.XMATCH(_xlpm.t, $A$3:$A$1002)), _xlpm.ds, _xlfn.CHOOSEROWS(_xlpm.d, _xlpm.i), _xlpm.dnn, _xlfn.DROP(_xlpm.ds, , 1), _xlpm.mx, _xlfn.BYCOL(_xlpm.dnn, _xlfn.LAMBDA(_xlpm.r, MAX(_xlpm.r))), SUM(_xlpm.mx))</f>
        <v>9181</v>
      </c>
    </row>
    <row r="801" spans="1:103" ht="19.95" customHeight="1">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s="49" t="s">
        <v>1938</v>
      </c>
      <c r="CY801" cm="1">
        <f t="array" ref="CY801">_xlfn.LET(_xlpm.d, $A$3:$CW$1002, _xlpm.t, _xlfn.TEXTSPLIT(CX801, , "; "), _xlpm.n, A801, _xlpm.in, _xlfn.XMATCH(_xlpm.n, $A$3:$A$10002), _xlpm.i, _xlfn.VSTACK(_xlpm.in, _xlfn.XMATCH(_xlpm.t, $A$3:$A$1002)), _xlpm.ds, _xlfn.CHOOSEROWS(_xlpm.d, _xlpm.i), _xlpm.dnn, _xlfn.DROP(_xlpm.ds, , 1), _xlpm.mx, _xlfn.BYCOL(_xlpm.dnn, _xlfn.LAMBDA(_xlpm.r, MAX(_xlpm.r))), SUM(_xlpm.mx))</f>
        <v>9311</v>
      </c>
    </row>
    <row r="802" spans="1:103" ht="19.95" customHeight="1">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s="49" t="s">
        <v>1939</v>
      </c>
      <c r="CY802" cm="1">
        <f t="array" ref="CY802">_xlfn.LET(_xlpm.d, $A$3:$CW$1002, _xlpm.t, _xlfn.TEXTSPLIT(CX802, , "; "), _xlpm.n, A802, _xlpm.in, _xlfn.XMATCH(_xlpm.n, $A$3:$A$10002), _xlpm.i, _xlfn.VSTACK(_xlpm.in, _xlfn.XMATCH(_xlpm.t, $A$3:$A$1002)), _xlpm.ds, _xlfn.CHOOSEROWS(_xlpm.d, _xlpm.i), _xlpm.dnn, _xlfn.DROP(_xlpm.ds, , 1), _xlpm.mx, _xlfn.BYCOL(_xlpm.dnn, _xlfn.LAMBDA(_xlpm.r, MAX(_xlpm.r))), SUM(_xlpm.mx))</f>
        <v>9241</v>
      </c>
    </row>
    <row r="803" spans="1:103" ht="19.95" customHeight="1">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s="49" t="s">
        <v>1940</v>
      </c>
      <c r="CY803" cm="1">
        <f t="array" ref="CY803">_xlfn.LET(_xlpm.d, $A$3:$CW$1002, _xlpm.t, _xlfn.TEXTSPLIT(CX803, , "; "), _xlpm.n, A803, _xlpm.in, _xlfn.XMATCH(_xlpm.n, $A$3:$A$10002), _xlpm.i, _xlfn.VSTACK(_xlpm.in, _xlfn.XMATCH(_xlpm.t, $A$3:$A$1002)), _xlpm.ds, _xlfn.CHOOSEROWS(_xlpm.d, _xlpm.i), _xlpm.dnn, _xlfn.DROP(_xlpm.ds, , 1), _xlpm.mx, _xlfn.BYCOL(_xlpm.dnn, _xlfn.LAMBDA(_xlpm.r, MAX(_xlpm.r))), SUM(_xlpm.mx))</f>
        <v>9165</v>
      </c>
    </row>
    <row r="804" spans="1:103" ht="19.95" customHeight="1">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s="49" t="s">
        <v>1941</v>
      </c>
      <c r="CY804" cm="1">
        <f t="array" ref="CY804">_xlfn.LET(_xlpm.d, $A$3:$CW$1002, _xlpm.t, _xlfn.TEXTSPLIT(CX804, , "; "), _xlpm.n, A804, _xlpm.in, _xlfn.XMATCH(_xlpm.n, $A$3:$A$10002), _xlpm.i, _xlfn.VSTACK(_xlpm.in, _xlfn.XMATCH(_xlpm.t, $A$3:$A$1002)), _xlpm.ds, _xlfn.CHOOSEROWS(_xlpm.d, _xlpm.i), _xlpm.dnn, _xlfn.DROP(_xlpm.ds, , 1), _xlpm.mx, _xlfn.BYCOL(_xlpm.dnn, _xlfn.LAMBDA(_xlpm.r, MAX(_xlpm.r))), SUM(_xlpm.mx))</f>
        <v>9299</v>
      </c>
    </row>
    <row r="805" spans="1:103" ht="19.95" customHeight="1">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s="49" t="s">
        <v>1942</v>
      </c>
      <c r="CY805" cm="1">
        <f t="array" ref="CY805">_xlfn.LET(_xlpm.d, $A$3:$CW$1002, _xlpm.t, _xlfn.TEXTSPLIT(CX805, , "; "), _xlpm.n, A805, _xlpm.in, _xlfn.XMATCH(_xlpm.n, $A$3:$A$10002), _xlpm.i, _xlfn.VSTACK(_xlpm.in, _xlfn.XMATCH(_xlpm.t, $A$3:$A$1002)), _xlpm.ds, _xlfn.CHOOSEROWS(_xlpm.d, _xlpm.i), _xlpm.dnn, _xlfn.DROP(_xlpm.ds, , 1), _xlpm.mx, _xlfn.BYCOL(_xlpm.dnn, _xlfn.LAMBDA(_xlpm.r, MAX(_xlpm.r))), SUM(_xlpm.mx))</f>
        <v>9166</v>
      </c>
    </row>
    <row r="806" spans="1:103" ht="19.95" customHeight="1">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s="49" t="s">
        <v>1943</v>
      </c>
      <c r="CY806" cm="1">
        <f t="array" ref="CY806">_xlfn.LET(_xlpm.d, $A$3:$CW$1002, _xlpm.t, _xlfn.TEXTSPLIT(CX806, , "; "), _xlpm.n, A806, _xlpm.in, _xlfn.XMATCH(_xlpm.n, $A$3:$A$10002), _xlpm.i, _xlfn.VSTACK(_xlpm.in, _xlfn.XMATCH(_xlpm.t, $A$3:$A$1002)), _xlpm.ds, _xlfn.CHOOSEROWS(_xlpm.d, _xlpm.i), _xlpm.dnn, _xlfn.DROP(_xlpm.ds, , 1), _xlpm.mx, _xlfn.BYCOL(_xlpm.dnn, _xlfn.LAMBDA(_xlpm.r, MAX(_xlpm.r))), SUM(_xlpm.mx))</f>
        <v>9253</v>
      </c>
    </row>
    <row r="807" spans="1:103" ht="19.95" customHeight="1">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s="49" t="s">
        <v>1944</v>
      </c>
      <c r="CY807" cm="1">
        <f t="array" ref="CY807">_xlfn.LET(_xlpm.d, $A$3:$CW$1002, _xlpm.t, _xlfn.TEXTSPLIT(CX807, , "; "), _xlpm.n, A807, _xlpm.in, _xlfn.XMATCH(_xlpm.n, $A$3:$A$10002), _xlpm.i, _xlfn.VSTACK(_xlpm.in, _xlfn.XMATCH(_xlpm.t, $A$3:$A$1002)), _xlpm.ds, _xlfn.CHOOSEROWS(_xlpm.d, _xlpm.i), _xlpm.dnn, _xlfn.DROP(_xlpm.ds, , 1), _xlpm.mx, _xlfn.BYCOL(_xlpm.dnn, _xlfn.LAMBDA(_xlpm.r, MAX(_xlpm.r))), SUM(_xlpm.mx))</f>
        <v>9248</v>
      </c>
    </row>
    <row r="808" spans="1:103" ht="19.95" customHeight="1">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s="49" t="s">
        <v>1945</v>
      </c>
      <c r="CY808" cm="1">
        <f t="array" ref="CY808">_xlfn.LET(_xlpm.d, $A$3:$CW$1002, _xlpm.t, _xlfn.TEXTSPLIT(CX808, , "; "), _xlpm.n, A808, _xlpm.in, _xlfn.XMATCH(_xlpm.n, $A$3:$A$10002), _xlpm.i, _xlfn.VSTACK(_xlpm.in, _xlfn.XMATCH(_xlpm.t, $A$3:$A$1002)), _xlpm.ds, _xlfn.CHOOSEROWS(_xlpm.d, _xlpm.i), _xlpm.dnn, _xlfn.DROP(_xlpm.ds, , 1), _xlpm.mx, _xlfn.BYCOL(_xlpm.dnn, _xlfn.LAMBDA(_xlpm.r, MAX(_xlpm.r))), SUM(_xlpm.mx))</f>
        <v>9270</v>
      </c>
    </row>
    <row r="809" spans="1:103" ht="19.95" customHeight="1">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s="49" t="s">
        <v>1946</v>
      </c>
      <c r="CY809" cm="1">
        <f t="array" ref="CY809">_xlfn.LET(_xlpm.d, $A$3:$CW$1002, _xlpm.t, _xlfn.TEXTSPLIT(CX809, , "; "), _xlpm.n, A809, _xlpm.in, _xlfn.XMATCH(_xlpm.n, $A$3:$A$10002), _xlpm.i, _xlfn.VSTACK(_xlpm.in, _xlfn.XMATCH(_xlpm.t, $A$3:$A$1002)), _xlpm.ds, _xlfn.CHOOSEROWS(_xlpm.d, _xlpm.i), _xlpm.dnn, _xlfn.DROP(_xlpm.ds, , 1), _xlpm.mx, _xlfn.BYCOL(_xlpm.dnn, _xlfn.LAMBDA(_xlpm.r, MAX(_xlpm.r))), SUM(_xlpm.mx))</f>
        <v>9265</v>
      </c>
    </row>
    <row r="810" spans="1:103" ht="19.95" customHeight="1">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s="49" t="s">
        <v>1947</v>
      </c>
      <c r="CY810" cm="1">
        <f t="array" ref="CY810">_xlfn.LET(_xlpm.d, $A$3:$CW$1002, _xlpm.t, _xlfn.TEXTSPLIT(CX810, , "; "), _xlpm.n, A810, _xlpm.in, _xlfn.XMATCH(_xlpm.n, $A$3:$A$10002), _xlpm.i, _xlfn.VSTACK(_xlpm.in, _xlfn.XMATCH(_xlpm.t, $A$3:$A$1002)), _xlpm.ds, _xlfn.CHOOSEROWS(_xlpm.d, _xlpm.i), _xlpm.dnn, _xlfn.DROP(_xlpm.ds, , 1), _xlpm.mx, _xlfn.BYCOL(_xlpm.dnn, _xlfn.LAMBDA(_xlpm.r, MAX(_xlpm.r))), SUM(_xlpm.mx))</f>
        <v>9040</v>
      </c>
    </row>
    <row r="811" spans="1:103" ht="19.95" customHeight="1">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s="49" t="s">
        <v>1948</v>
      </c>
      <c r="CY811" cm="1">
        <f t="array" ref="CY811">_xlfn.LET(_xlpm.d, $A$3:$CW$1002, _xlpm.t, _xlfn.TEXTSPLIT(CX811, , "; "), _xlpm.n, A811, _xlpm.in, _xlfn.XMATCH(_xlpm.n, $A$3:$A$10002), _xlpm.i, _xlfn.VSTACK(_xlpm.in, _xlfn.XMATCH(_xlpm.t, $A$3:$A$1002)), _xlpm.ds, _xlfn.CHOOSEROWS(_xlpm.d, _xlpm.i), _xlpm.dnn, _xlfn.DROP(_xlpm.ds, , 1), _xlpm.mx, _xlfn.BYCOL(_xlpm.dnn, _xlfn.LAMBDA(_xlpm.r, MAX(_xlpm.r))), SUM(_xlpm.mx))</f>
        <v>9197</v>
      </c>
    </row>
    <row r="812" spans="1:103" ht="19.95" customHeight="1">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s="49" t="s">
        <v>1949</v>
      </c>
      <c r="CY812" cm="1">
        <f t="array" ref="CY812">_xlfn.LET(_xlpm.d, $A$3:$CW$1002, _xlpm.t, _xlfn.TEXTSPLIT(CX812, , "; "), _xlpm.n, A812, _xlpm.in, _xlfn.XMATCH(_xlpm.n, $A$3:$A$10002), _xlpm.i, _xlfn.VSTACK(_xlpm.in, _xlfn.XMATCH(_xlpm.t, $A$3:$A$1002)), _xlpm.ds, _xlfn.CHOOSEROWS(_xlpm.d, _xlpm.i), _xlpm.dnn, _xlfn.DROP(_xlpm.ds, , 1), _xlpm.mx, _xlfn.BYCOL(_xlpm.dnn, _xlfn.LAMBDA(_xlpm.r, MAX(_xlpm.r))), SUM(_xlpm.mx))</f>
        <v>9168</v>
      </c>
    </row>
    <row r="813" spans="1:103" ht="19.95" customHeight="1">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s="49" t="s">
        <v>1950</v>
      </c>
      <c r="CY813" cm="1">
        <f t="array" ref="CY813">_xlfn.LET(_xlpm.d, $A$3:$CW$1002, _xlpm.t, _xlfn.TEXTSPLIT(CX813, , "; "), _xlpm.n, A813, _xlpm.in, _xlfn.XMATCH(_xlpm.n, $A$3:$A$10002), _xlpm.i, _xlfn.VSTACK(_xlpm.in, _xlfn.XMATCH(_xlpm.t, $A$3:$A$1002)), _xlpm.ds, _xlfn.CHOOSEROWS(_xlpm.d, _xlpm.i), _xlpm.dnn, _xlfn.DROP(_xlpm.ds, , 1), _xlpm.mx, _xlfn.BYCOL(_xlpm.dnn, _xlfn.LAMBDA(_xlpm.r, MAX(_xlpm.r))), SUM(_xlpm.mx))</f>
        <v>9198</v>
      </c>
    </row>
    <row r="814" spans="1:103" ht="19.95" customHeight="1">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s="49" t="s">
        <v>1951</v>
      </c>
      <c r="CY814" cm="1">
        <f t="array" ref="CY814">_xlfn.LET(_xlpm.d, $A$3:$CW$1002, _xlpm.t, _xlfn.TEXTSPLIT(CX814, , "; "), _xlpm.n, A814, _xlpm.in, _xlfn.XMATCH(_xlpm.n, $A$3:$A$10002), _xlpm.i, _xlfn.VSTACK(_xlpm.in, _xlfn.XMATCH(_xlpm.t, $A$3:$A$1002)), _xlpm.ds, _xlfn.CHOOSEROWS(_xlpm.d, _xlpm.i), _xlpm.dnn, _xlfn.DROP(_xlpm.ds, , 1), _xlpm.mx, _xlfn.BYCOL(_xlpm.dnn, _xlfn.LAMBDA(_xlpm.r, MAX(_xlpm.r))), SUM(_xlpm.mx))</f>
        <v>9221</v>
      </c>
    </row>
    <row r="815" spans="1:103" ht="19.95" customHeight="1">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s="49" t="s">
        <v>1952</v>
      </c>
      <c r="CY815" cm="1">
        <f t="array" ref="CY815">_xlfn.LET(_xlpm.d, $A$3:$CW$1002, _xlpm.t, _xlfn.TEXTSPLIT(CX815, , "; "), _xlpm.n, A815, _xlpm.in, _xlfn.XMATCH(_xlpm.n, $A$3:$A$10002), _xlpm.i, _xlfn.VSTACK(_xlpm.in, _xlfn.XMATCH(_xlpm.t, $A$3:$A$1002)), _xlpm.ds, _xlfn.CHOOSEROWS(_xlpm.d, _xlpm.i), _xlpm.dnn, _xlfn.DROP(_xlpm.ds, , 1), _xlpm.mx, _xlfn.BYCOL(_xlpm.dnn, _xlfn.LAMBDA(_xlpm.r, MAX(_xlpm.r))), SUM(_xlpm.mx))</f>
        <v>9231</v>
      </c>
    </row>
    <row r="816" spans="1:103" ht="19.95" customHeight="1">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s="49" t="s">
        <v>1953</v>
      </c>
      <c r="CY816" cm="1">
        <f t="array" ref="CY816">_xlfn.LET(_xlpm.d, $A$3:$CW$1002, _xlpm.t, _xlfn.TEXTSPLIT(CX816, , "; "), _xlpm.n, A816, _xlpm.in, _xlfn.XMATCH(_xlpm.n, $A$3:$A$10002), _xlpm.i, _xlfn.VSTACK(_xlpm.in, _xlfn.XMATCH(_xlpm.t, $A$3:$A$1002)), _xlpm.ds, _xlfn.CHOOSEROWS(_xlpm.d, _xlpm.i), _xlpm.dnn, _xlfn.DROP(_xlpm.ds, , 1), _xlpm.mx, _xlfn.BYCOL(_xlpm.dnn, _xlfn.LAMBDA(_xlpm.r, MAX(_xlpm.r))), SUM(_xlpm.mx))</f>
        <v>9316</v>
      </c>
    </row>
    <row r="817" spans="1:103" ht="19.95" customHeight="1">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s="49" t="s">
        <v>1954</v>
      </c>
      <c r="CY817" cm="1">
        <f t="array" ref="CY817">_xlfn.LET(_xlpm.d, $A$3:$CW$1002, _xlpm.t, _xlfn.TEXTSPLIT(CX817, , "; "), _xlpm.n, A817, _xlpm.in, _xlfn.XMATCH(_xlpm.n, $A$3:$A$10002), _xlpm.i, _xlfn.VSTACK(_xlpm.in, _xlfn.XMATCH(_xlpm.t, $A$3:$A$1002)), _xlpm.ds, _xlfn.CHOOSEROWS(_xlpm.d, _xlpm.i), _xlpm.dnn, _xlfn.DROP(_xlpm.ds, , 1), _xlpm.mx, _xlfn.BYCOL(_xlpm.dnn, _xlfn.LAMBDA(_xlpm.r, MAX(_xlpm.r))), SUM(_xlpm.mx))</f>
        <v>9324</v>
      </c>
    </row>
    <row r="818" spans="1:103" ht="19.95" customHeight="1">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s="49" t="s">
        <v>1955</v>
      </c>
      <c r="CY818" cm="1">
        <f t="array" ref="CY818">_xlfn.LET(_xlpm.d, $A$3:$CW$1002, _xlpm.t, _xlfn.TEXTSPLIT(CX818, , "; "), _xlpm.n, A818, _xlpm.in, _xlfn.XMATCH(_xlpm.n, $A$3:$A$10002), _xlpm.i, _xlfn.VSTACK(_xlpm.in, _xlfn.XMATCH(_xlpm.t, $A$3:$A$1002)), _xlpm.ds, _xlfn.CHOOSEROWS(_xlpm.d, _xlpm.i), _xlpm.dnn, _xlfn.DROP(_xlpm.ds, , 1), _xlpm.mx, _xlfn.BYCOL(_xlpm.dnn, _xlfn.LAMBDA(_xlpm.r, MAX(_xlpm.r))), SUM(_xlpm.mx))</f>
        <v>9203</v>
      </c>
    </row>
    <row r="819" spans="1:103" ht="19.95" customHeight="1">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s="49" t="s">
        <v>1956</v>
      </c>
      <c r="CY819" cm="1">
        <f t="array" ref="CY819">_xlfn.LET(_xlpm.d, $A$3:$CW$1002, _xlpm.t, _xlfn.TEXTSPLIT(CX819, , "; "), _xlpm.n, A819, _xlpm.in, _xlfn.XMATCH(_xlpm.n, $A$3:$A$10002), _xlpm.i, _xlfn.VSTACK(_xlpm.in, _xlfn.XMATCH(_xlpm.t, $A$3:$A$1002)), _xlpm.ds, _xlfn.CHOOSEROWS(_xlpm.d, _xlpm.i), _xlpm.dnn, _xlfn.DROP(_xlpm.ds, , 1), _xlpm.mx, _xlfn.BYCOL(_xlpm.dnn, _xlfn.LAMBDA(_xlpm.r, MAX(_xlpm.r))), SUM(_xlpm.mx))</f>
        <v>9228</v>
      </c>
    </row>
    <row r="820" spans="1:103" ht="19.95" customHeight="1">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s="49" t="s">
        <v>1957</v>
      </c>
      <c r="CY820" cm="1">
        <f t="array" ref="CY820">_xlfn.LET(_xlpm.d, $A$3:$CW$1002, _xlpm.t, _xlfn.TEXTSPLIT(CX820, , "; "), _xlpm.n, A820, _xlpm.in, _xlfn.XMATCH(_xlpm.n, $A$3:$A$10002), _xlpm.i, _xlfn.VSTACK(_xlpm.in, _xlfn.XMATCH(_xlpm.t, $A$3:$A$1002)), _xlpm.ds, _xlfn.CHOOSEROWS(_xlpm.d, _xlpm.i), _xlpm.dnn, _xlfn.DROP(_xlpm.ds, , 1), _xlpm.mx, _xlfn.BYCOL(_xlpm.dnn, _xlfn.LAMBDA(_xlpm.r, MAX(_xlpm.r))), SUM(_xlpm.mx))</f>
        <v>9252</v>
      </c>
    </row>
    <row r="821" spans="1:103" ht="19.95" customHeight="1">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s="49" t="s">
        <v>1958</v>
      </c>
      <c r="CY821" cm="1">
        <f t="array" ref="CY821">_xlfn.LET(_xlpm.d, $A$3:$CW$1002, _xlpm.t, _xlfn.TEXTSPLIT(CX821, , "; "), _xlpm.n, A821, _xlpm.in, _xlfn.XMATCH(_xlpm.n, $A$3:$A$10002), _xlpm.i, _xlfn.VSTACK(_xlpm.in, _xlfn.XMATCH(_xlpm.t, $A$3:$A$1002)), _xlpm.ds, _xlfn.CHOOSEROWS(_xlpm.d, _xlpm.i), _xlpm.dnn, _xlfn.DROP(_xlpm.ds, , 1), _xlpm.mx, _xlfn.BYCOL(_xlpm.dnn, _xlfn.LAMBDA(_xlpm.r, MAX(_xlpm.r))), SUM(_xlpm.mx))</f>
        <v>9157</v>
      </c>
    </row>
    <row r="822" spans="1:103" ht="19.95" customHeight="1">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s="49" t="s">
        <v>1959</v>
      </c>
      <c r="CY822" cm="1">
        <f t="array" ref="CY822">_xlfn.LET(_xlpm.d, $A$3:$CW$1002, _xlpm.t, _xlfn.TEXTSPLIT(CX822, , "; "), _xlpm.n, A822, _xlpm.in, _xlfn.XMATCH(_xlpm.n, $A$3:$A$10002), _xlpm.i, _xlfn.VSTACK(_xlpm.in, _xlfn.XMATCH(_xlpm.t, $A$3:$A$1002)), _xlpm.ds, _xlfn.CHOOSEROWS(_xlpm.d, _xlpm.i), _xlpm.dnn, _xlfn.DROP(_xlpm.ds, , 1), _xlpm.mx, _xlfn.BYCOL(_xlpm.dnn, _xlfn.LAMBDA(_xlpm.r, MAX(_xlpm.r))), SUM(_xlpm.mx))</f>
        <v>9108</v>
      </c>
    </row>
    <row r="823" spans="1:103" ht="19.95" customHeight="1">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s="49" t="s">
        <v>1960</v>
      </c>
      <c r="CY823" cm="1">
        <f t="array" ref="CY823">_xlfn.LET(_xlpm.d, $A$3:$CW$1002, _xlpm.t, _xlfn.TEXTSPLIT(CX823, , "; "), _xlpm.n, A823, _xlpm.in, _xlfn.XMATCH(_xlpm.n, $A$3:$A$10002), _xlpm.i, _xlfn.VSTACK(_xlpm.in, _xlfn.XMATCH(_xlpm.t, $A$3:$A$1002)), _xlpm.ds, _xlfn.CHOOSEROWS(_xlpm.d, _xlpm.i), _xlpm.dnn, _xlfn.DROP(_xlpm.ds, , 1), _xlpm.mx, _xlfn.BYCOL(_xlpm.dnn, _xlfn.LAMBDA(_xlpm.r, MAX(_xlpm.r))), SUM(_xlpm.mx))</f>
        <v>9185</v>
      </c>
    </row>
    <row r="824" spans="1:103" ht="19.95" customHeight="1">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s="49" t="s">
        <v>1961</v>
      </c>
      <c r="CY824" cm="1">
        <f t="array" ref="CY824">_xlfn.LET(_xlpm.d, $A$3:$CW$1002, _xlpm.t, _xlfn.TEXTSPLIT(CX824, , "; "), _xlpm.n, A824, _xlpm.in, _xlfn.XMATCH(_xlpm.n, $A$3:$A$10002), _xlpm.i, _xlfn.VSTACK(_xlpm.in, _xlfn.XMATCH(_xlpm.t, $A$3:$A$1002)), _xlpm.ds, _xlfn.CHOOSEROWS(_xlpm.d, _xlpm.i), _xlpm.dnn, _xlfn.DROP(_xlpm.ds, , 1), _xlpm.mx, _xlfn.BYCOL(_xlpm.dnn, _xlfn.LAMBDA(_xlpm.r, MAX(_xlpm.r))), SUM(_xlpm.mx))</f>
        <v>9338</v>
      </c>
    </row>
    <row r="825" spans="1:103" ht="19.95" customHeight="1">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s="49" t="s">
        <v>1962</v>
      </c>
      <c r="CY825" cm="1">
        <f t="array" ref="CY825">_xlfn.LET(_xlpm.d, $A$3:$CW$1002, _xlpm.t, _xlfn.TEXTSPLIT(CX825, , "; "), _xlpm.n, A825, _xlpm.in, _xlfn.XMATCH(_xlpm.n, $A$3:$A$10002), _xlpm.i, _xlfn.VSTACK(_xlpm.in, _xlfn.XMATCH(_xlpm.t, $A$3:$A$1002)), _xlpm.ds, _xlfn.CHOOSEROWS(_xlpm.d, _xlpm.i), _xlpm.dnn, _xlfn.DROP(_xlpm.ds, , 1), _xlpm.mx, _xlfn.BYCOL(_xlpm.dnn, _xlfn.LAMBDA(_xlpm.r, MAX(_xlpm.r))), SUM(_xlpm.mx))</f>
        <v>9259</v>
      </c>
    </row>
    <row r="826" spans="1:103" ht="19.95" customHeight="1">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s="49" t="s">
        <v>1963</v>
      </c>
      <c r="CY826" cm="1">
        <f t="array" ref="CY826">_xlfn.LET(_xlpm.d, $A$3:$CW$1002, _xlpm.t, _xlfn.TEXTSPLIT(CX826, , "; "), _xlpm.n, A826, _xlpm.in, _xlfn.XMATCH(_xlpm.n, $A$3:$A$10002), _xlpm.i, _xlfn.VSTACK(_xlpm.in, _xlfn.XMATCH(_xlpm.t, $A$3:$A$1002)), _xlpm.ds, _xlfn.CHOOSEROWS(_xlpm.d, _xlpm.i), _xlpm.dnn, _xlfn.DROP(_xlpm.ds, , 1), _xlpm.mx, _xlfn.BYCOL(_xlpm.dnn, _xlfn.LAMBDA(_xlpm.r, MAX(_xlpm.r))), SUM(_xlpm.mx))</f>
        <v>9212</v>
      </c>
    </row>
    <row r="827" spans="1:103" ht="19.95" customHeight="1">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s="49" t="s">
        <v>1964</v>
      </c>
      <c r="CY827" cm="1">
        <f t="array" ref="CY827">_xlfn.LET(_xlpm.d, $A$3:$CW$1002, _xlpm.t, _xlfn.TEXTSPLIT(CX827, , "; "), _xlpm.n, A827, _xlpm.in, _xlfn.XMATCH(_xlpm.n, $A$3:$A$10002), _xlpm.i, _xlfn.VSTACK(_xlpm.in, _xlfn.XMATCH(_xlpm.t, $A$3:$A$1002)), _xlpm.ds, _xlfn.CHOOSEROWS(_xlpm.d, _xlpm.i), _xlpm.dnn, _xlfn.DROP(_xlpm.ds, , 1), _xlpm.mx, _xlfn.BYCOL(_xlpm.dnn, _xlfn.LAMBDA(_xlpm.r, MAX(_xlpm.r))), SUM(_xlpm.mx))</f>
        <v>9204</v>
      </c>
    </row>
    <row r="828" spans="1:103" ht="19.95" customHeight="1">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s="49" t="s">
        <v>1965</v>
      </c>
      <c r="CY828" cm="1">
        <f t="array" ref="CY828">_xlfn.LET(_xlpm.d, $A$3:$CW$1002, _xlpm.t, _xlfn.TEXTSPLIT(CX828, , "; "), _xlpm.n, A828, _xlpm.in, _xlfn.XMATCH(_xlpm.n, $A$3:$A$10002), _xlpm.i, _xlfn.VSTACK(_xlpm.in, _xlfn.XMATCH(_xlpm.t, $A$3:$A$1002)), _xlpm.ds, _xlfn.CHOOSEROWS(_xlpm.d, _xlpm.i), _xlpm.dnn, _xlfn.DROP(_xlpm.ds, , 1), _xlpm.mx, _xlfn.BYCOL(_xlpm.dnn, _xlfn.LAMBDA(_xlpm.r, MAX(_xlpm.r))), SUM(_xlpm.mx))</f>
        <v>9247</v>
      </c>
    </row>
    <row r="829" spans="1:103" ht="19.95" customHeight="1">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s="49" t="s">
        <v>1966</v>
      </c>
      <c r="CY829" cm="1">
        <f t="array" ref="CY829">_xlfn.LET(_xlpm.d, $A$3:$CW$1002, _xlpm.t, _xlfn.TEXTSPLIT(CX829, , "; "), _xlpm.n, A829, _xlpm.in, _xlfn.XMATCH(_xlpm.n, $A$3:$A$10002), _xlpm.i, _xlfn.VSTACK(_xlpm.in, _xlfn.XMATCH(_xlpm.t, $A$3:$A$1002)), _xlpm.ds, _xlfn.CHOOSEROWS(_xlpm.d, _xlpm.i), _xlpm.dnn, _xlfn.DROP(_xlpm.ds, , 1), _xlpm.mx, _xlfn.BYCOL(_xlpm.dnn, _xlfn.LAMBDA(_xlpm.r, MAX(_xlpm.r))), SUM(_xlpm.mx))</f>
        <v>9174</v>
      </c>
    </row>
    <row r="830" spans="1:103" ht="19.95" customHeight="1">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s="49" t="s">
        <v>1967</v>
      </c>
      <c r="CY830" cm="1">
        <f t="array" ref="CY830">_xlfn.LET(_xlpm.d, $A$3:$CW$1002, _xlpm.t, _xlfn.TEXTSPLIT(CX830, , "; "), _xlpm.n, A830, _xlpm.in, _xlfn.XMATCH(_xlpm.n, $A$3:$A$10002), _xlpm.i, _xlfn.VSTACK(_xlpm.in, _xlfn.XMATCH(_xlpm.t, $A$3:$A$1002)), _xlpm.ds, _xlfn.CHOOSEROWS(_xlpm.d, _xlpm.i), _xlpm.dnn, _xlfn.DROP(_xlpm.ds, , 1), _xlpm.mx, _xlfn.BYCOL(_xlpm.dnn, _xlfn.LAMBDA(_xlpm.r, MAX(_xlpm.r))), SUM(_xlpm.mx))</f>
        <v>9379</v>
      </c>
    </row>
    <row r="831" spans="1:103" ht="19.95" customHeight="1">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s="49" t="s">
        <v>1968</v>
      </c>
      <c r="CY831" cm="1">
        <f t="array" ref="CY831">_xlfn.LET(_xlpm.d, $A$3:$CW$1002, _xlpm.t, _xlfn.TEXTSPLIT(CX831, , "; "), _xlpm.n, A831, _xlpm.in, _xlfn.XMATCH(_xlpm.n, $A$3:$A$10002), _xlpm.i, _xlfn.VSTACK(_xlpm.in, _xlfn.XMATCH(_xlpm.t, $A$3:$A$1002)), _xlpm.ds, _xlfn.CHOOSEROWS(_xlpm.d, _xlpm.i), _xlpm.dnn, _xlfn.DROP(_xlpm.ds, , 1), _xlpm.mx, _xlfn.BYCOL(_xlpm.dnn, _xlfn.LAMBDA(_xlpm.r, MAX(_xlpm.r))), SUM(_xlpm.mx))</f>
        <v>9355</v>
      </c>
    </row>
    <row r="832" spans="1:103" ht="19.95" customHeight="1">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s="49" t="s">
        <v>1969</v>
      </c>
      <c r="CY832" cm="1">
        <f t="array" ref="CY832">_xlfn.LET(_xlpm.d, $A$3:$CW$1002, _xlpm.t, _xlfn.TEXTSPLIT(CX832, , "; "), _xlpm.n, A832, _xlpm.in, _xlfn.XMATCH(_xlpm.n, $A$3:$A$10002), _xlpm.i, _xlfn.VSTACK(_xlpm.in, _xlfn.XMATCH(_xlpm.t, $A$3:$A$1002)), _xlpm.ds, _xlfn.CHOOSEROWS(_xlpm.d, _xlpm.i), _xlpm.dnn, _xlfn.DROP(_xlpm.ds, , 1), _xlpm.mx, _xlfn.BYCOL(_xlpm.dnn, _xlfn.LAMBDA(_xlpm.r, MAX(_xlpm.r))), SUM(_xlpm.mx))</f>
        <v>9205</v>
      </c>
    </row>
    <row r="833" spans="1:103" ht="19.95" customHeight="1">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s="49" t="s">
        <v>1970</v>
      </c>
      <c r="CY833" cm="1">
        <f t="array" ref="CY833">_xlfn.LET(_xlpm.d, $A$3:$CW$1002, _xlpm.t, _xlfn.TEXTSPLIT(CX833, , "; "), _xlpm.n, A833, _xlpm.in, _xlfn.XMATCH(_xlpm.n, $A$3:$A$10002), _xlpm.i, _xlfn.VSTACK(_xlpm.in, _xlfn.XMATCH(_xlpm.t, $A$3:$A$1002)), _xlpm.ds, _xlfn.CHOOSEROWS(_xlpm.d, _xlpm.i), _xlpm.dnn, _xlfn.DROP(_xlpm.ds, , 1), _xlpm.mx, _xlfn.BYCOL(_xlpm.dnn, _xlfn.LAMBDA(_xlpm.r, MAX(_xlpm.r))), SUM(_xlpm.mx))</f>
        <v>9263</v>
      </c>
    </row>
    <row r="834" spans="1:103" ht="19.95" customHeight="1">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s="49" t="s">
        <v>1971</v>
      </c>
      <c r="CY834" cm="1">
        <f t="array" ref="CY834">_xlfn.LET(_xlpm.d, $A$3:$CW$1002, _xlpm.t, _xlfn.TEXTSPLIT(CX834, , "; "), _xlpm.n, A834, _xlpm.in, _xlfn.XMATCH(_xlpm.n, $A$3:$A$10002), _xlpm.i, _xlfn.VSTACK(_xlpm.in, _xlfn.XMATCH(_xlpm.t, $A$3:$A$1002)), _xlpm.ds, _xlfn.CHOOSEROWS(_xlpm.d, _xlpm.i), _xlpm.dnn, _xlfn.DROP(_xlpm.ds, , 1), _xlpm.mx, _xlfn.BYCOL(_xlpm.dnn, _xlfn.LAMBDA(_xlpm.r, MAX(_xlpm.r))), SUM(_xlpm.mx))</f>
        <v>9327</v>
      </c>
    </row>
    <row r="835" spans="1:103" ht="19.95" customHeight="1">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s="49" t="s">
        <v>1972</v>
      </c>
      <c r="CY835" cm="1">
        <f t="array" ref="CY835">_xlfn.LET(_xlpm.d, $A$3:$CW$1002, _xlpm.t, _xlfn.TEXTSPLIT(CX835, , "; "), _xlpm.n, A835, _xlpm.in, _xlfn.XMATCH(_xlpm.n, $A$3:$A$10002), _xlpm.i, _xlfn.VSTACK(_xlpm.in, _xlfn.XMATCH(_xlpm.t, $A$3:$A$1002)), _xlpm.ds, _xlfn.CHOOSEROWS(_xlpm.d, _xlpm.i), _xlpm.dnn, _xlfn.DROP(_xlpm.ds, , 1), _xlpm.mx, _xlfn.BYCOL(_xlpm.dnn, _xlfn.LAMBDA(_xlpm.r, MAX(_xlpm.r))), SUM(_xlpm.mx))</f>
        <v>9235</v>
      </c>
    </row>
    <row r="836" spans="1:103" ht="19.95" customHeight="1">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s="49" t="s">
        <v>1973</v>
      </c>
      <c r="CY836" cm="1">
        <f t="array" ref="CY836">_xlfn.LET(_xlpm.d, $A$3:$CW$1002, _xlpm.t, _xlfn.TEXTSPLIT(CX836, , "; "), _xlpm.n, A836, _xlpm.in, _xlfn.XMATCH(_xlpm.n, $A$3:$A$10002), _xlpm.i, _xlfn.VSTACK(_xlpm.in, _xlfn.XMATCH(_xlpm.t, $A$3:$A$1002)), _xlpm.ds, _xlfn.CHOOSEROWS(_xlpm.d, _xlpm.i), _xlpm.dnn, _xlfn.DROP(_xlpm.ds, , 1), _xlpm.mx, _xlfn.BYCOL(_xlpm.dnn, _xlfn.LAMBDA(_xlpm.r, MAX(_xlpm.r))), SUM(_xlpm.mx))</f>
        <v>9212</v>
      </c>
    </row>
    <row r="837" spans="1:103" ht="19.95" customHeight="1">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s="49" t="s">
        <v>1974</v>
      </c>
      <c r="CY837" cm="1">
        <f t="array" ref="CY837">_xlfn.LET(_xlpm.d, $A$3:$CW$1002, _xlpm.t, _xlfn.TEXTSPLIT(CX837, , "; "), _xlpm.n, A837, _xlpm.in, _xlfn.XMATCH(_xlpm.n, $A$3:$A$10002), _xlpm.i, _xlfn.VSTACK(_xlpm.in, _xlfn.XMATCH(_xlpm.t, $A$3:$A$1002)), _xlpm.ds, _xlfn.CHOOSEROWS(_xlpm.d, _xlpm.i), _xlpm.dnn, _xlfn.DROP(_xlpm.ds, , 1), _xlpm.mx, _xlfn.BYCOL(_xlpm.dnn, _xlfn.LAMBDA(_xlpm.r, MAX(_xlpm.r))), SUM(_xlpm.mx))</f>
        <v>9285</v>
      </c>
    </row>
    <row r="838" spans="1:103" ht="19.95" customHeight="1">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s="49" t="s">
        <v>1975</v>
      </c>
      <c r="CY838" cm="1">
        <f t="array" ref="CY838">_xlfn.LET(_xlpm.d, $A$3:$CW$1002, _xlpm.t, _xlfn.TEXTSPLIT(CX838, , "; "), _xlpm.n, A838, _xlpm.in, _xlfn.XMATCH(_xlpm.n, $A$3:$A$10002), _xlpm.i, _xlfn.VSTACK(_xlpm.in, _xlfn.XMATCH(_xlpm.t, $A$3:$A$1002)), _xlpm.ds, _xlfn.CHOOSEROWS(_xlpm.d, _xlpm.i), _xlpm.dnn, _xlfn.DROP(_xlpm.ds, , 1), _xlpm.mx, _xlfn.BYCOL(_xlpm.dnn, _xlfn.LAMBDA(_xlpm.r, MAX(_xlpm.r))), SUM(_xlpm.mx))</f>
        <v>9297</v>
      </c>
    </row>
    <row r="839" spans="1:103" ht="19.95" customHeight="1">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s="49" t="s">
        <v>1976</v>
      </c>
      <c r="CY839" cm="1">
        <f t="array" ref="CY839">_xlfn.LET(_xlpm.d, $A$3:$CW$1002, _xlpm.t, _xlfn.TEXTSPLIT(CX839, , "; "), _xlpm.n, A839, _xlpm.in, _xlfn.XMATCH(_xlpm.n, $A$3:$A$10002), _xlpm.i, _xlfn.VSTACK(_xlpm.in, _xlfn.XMATCH(_xlpm.t, $A$3:$A$1002)), _xlpm.ds, _xlfn.CHOOSEROWS(_xlpm.d, _xlpm.i), _xlpm.dnn, _xlfn.DROP(_xlpm.ds, , 1), _xlpm.mx, _xlfn.BYCOL(_xlpm.dnn, _xlfn.LAMBDA(_xlpm.r, MAX(_xlpm.r))), SUM(_xlpm.mx))</f>
        <v>9249</v>
      </c>
    </row>
    <row r="840" spans="1:103" ht="19.95" customHeight="1">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s="49" t="s">
        <v>1977</v>
      </c>
      <c r="CY840" cm="1">
        <f t="array" ref="CY840">_xlfn.LET(_xlpm.d, $A$3:$CW$1002, _xlpm.t, _xlfn.TEXTSPLIT(CX840, , "; "), _xlpm.n, A840, _xlpm.in, _xlfn.XMATCH(_xlpm.n, $A$3:$A$10002), _xlpm.i, _xlfn.VSTACK(_xlpm.in, _xlfn.XMATCH(_xlpm.t, $A$3:$A$1002)), _xlpm.ds, _xlfn.CHOOSEROWS(_xlpm.d, _xlpm.i), _xlpm.dnn, _xlfn.DROP(_xlpm.ds, , 1), _xlpm.mx, _xlfn.BYCOL(_xlpm.dnn, _xlfn.LAMBDA(_xlpm.r, MAX(_xlpm.r))), SUM(_xlpm.mx))</f>
        <v>9209</v>
      </c>
    </row>
    <row r="841" spans="1:103" ht="19.95" customHeight="1">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s="49" t="s">
        <v>1978</v>
      </c>
      <c r="CY841" cm="1">
        <f t="array" ref="CY841">_xlfn.LET(_xlpm.d, $A$3:$CW$1002, _xlpm.t, _xlfn.TEXTSPLIT(CX841, , "; "), _xlpm.n, A841, _xlpm.in, _xlfn.XMATCH(_xlpm.n, $A$3:$A$10002), _xlpm.i, _xlfn.VSTACK(_xlpm.in, _xlfn.XMATCH(_xlpm.t, $A$3:$A$1002)), _xlpm.ds, _xlfn.CHOOSEROWS(_xlpm.d, _xlpm.i), _xlpm.dnn, _xlfn.DROP(_xlpm.ds, , 1), _xlpm.mx, _xlfn.BYCOL(_xlpm.dnn, _xlfn.LAMBDA(_xlpm.r, MAX(_xlpm.r))), SUM(_xlpm.mx))</f>
        <v>9235</v>
      </c>
    </row>
    <row r="842" spans="1:103" ht="19.95" customHeight="1">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s="49" t="s">
        <v>1979</v>
      </c>
      <c r="CY842" cm="1">
        <f t="array" ref="CY842">_xlfn.LET(_xlpm.d, $A$3:$CW$1002, _xlpm.t, _xlfn.TEXTSPLIT(CX842, , "; "), _xlpm.n, A842, _xlpm.in, _xlfn.XMATCH(_xlpm.n, $A$3:$A$10002), _xlpm.i, _xlfn.VSTACK(_xlpm.in, _xlfn.XMATCH(_xlpm.t, $A$3:$A$1002)), _xlpm.ds, _xlfn.CHOOSEROWS(_xlpm.d, _xlpm.i), _xlpm.dnn, _xlfn.DROP(_xlpm.ds, , 1), _xlpm.mx, _xlfn.BYCOL(_xlpm.dnn, _xlfn.LAMBDA(_xlpm.r, MAX(_xlpm.r))), SUM(_xlpm.mx))</f>
        <v>9153</v>
      </c>
    </row>
    <row r="843" spans="1:103" ht="19.95" customHeight="1">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s="49" t="s">
        <v>1980</v>
      </c>
      <c r="CY843" cm="1">
        <f t="array" ref="CY843">_xlfn.LET(_xlpm.d, $A$3:$CW$1002, _xlpm.t, _xlfn.TEXTSPLIT(CX843, , "; "), _xlpm.n, A843, _xlpm.in, _xlfn.XMATCH(_xlpm.n, $A$3:$A$10002), _xlpm.i, _xlfn.VSTACK(_xlpm.in, _xlfn.XMATCH(_xlpm.t, $A$3:$A$1002)), _xlpm.ds, _xlfn.CHOOSEROWS(_xlpm.d, _xlpm.i), _xlpm.dnn, _xlfn.DROP(_xlpm.ds, , 1), _xlpm.mx, _xlfn.BYCOL(_xlpm.dnn, _xlfn.LAMBDA(_xlpm.r, MAX(_xlpm.r))), SUM(_xlpm.mx))</f>
        <v>9211</v>
      </c>
    </row>
    <row r="844" spans="1:103" ht="19.95" customHeight="1">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s="49" t="s">
        <v>1981</v>
      </c>
      <c r="CY844" cm="1">
        <f t="array" ref="CY844">_xlfn.LET(_xlpm.d, $A$3:$CW$1002, _xlpm.t, _xlfn.TEXTSPLIT(CX844, , "; "), _xlpm.n, A844, _xlpm.in, _xlfn.XMATCH(_xlpm.n, $A$3:$A$10002), _xlpm.i, _xlfn.VSTACK(_xlpm.in, _xlfn.XMATCH(_xlpm.t, $A$3:$A$1002)), _xlpm.ds, _xlfn.CHOOSEROWS(_xlpm.d, _xlpm.i), _xlpm.dnn, _xlfn.DROP(_xlpm.ds, , 1), _xlpm.mx, _xlfn.BYCOL(_xlpm.dnn, _xlfn.LAMBDA(_xlpm.r, MAX(_xlpm.r))), SUM(_xlpm.mx))</f>
        <v>9205</v>
      </c>
    </row>
    <row r="845" spans="1:103" ht="19.95" customHeight="1">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s="49" t="s">
        <v>1982</v>
      </c>
      <c r="CY845" cm="1">
        <f t="array" ref="CY845">_xlfn.LET(_xlpm.d, $A$3:$CW$1002, _xlpm.t, _xlfn.TEXTSPLIT(CX845, , "; "), _xlpm.n, A845, _xlpm.in, _xlfn.XMATCH(_xlpm.n, $A$3:$A$10002), _xlpm.i, _xlfn.VSTACK(_xlpm.in, _xlfn.XMATCH(_xlpm.t, $A$3:$A$1002)), _xlpm.ds, _xlfn.CHOOSEROWS(_xlpm.d, _xlpm.i), _xlpm.dnn, _xlfn.DROP(_xlpm.ds, , 1), _xlpm.mx, _xlfn.BYCOL(_xlpm.dnn, _xlfn.LAMBDA(_xlpm.r, MAX(_xlpm.r))), SUM(_xlpm.mx))</f>
        <v>9189</v>
      </c>
    </row>
    <row r="846" spans="1:103" ht="19.95" customHeight="1">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s="49" t="s">
        <v>1983</v>
      </c>
      <c r="CY846" cm="1">
        <f t="array" ref="CY846">_xlfn.LET(_xlpm.d, $A$3:$CW$1002, _xlpm.t, _xlfn.TEXTSPLIT(CX846, , "; "), _xlpm.n, A846, _xlpm.in, _xlfn.XMATCH(_xlpm.n, $A$3:$A$10002), _xlpm.i, _xlfn.VSTACK(_xlpm.in, _xlfn.XMATCH(_xlpm.t, $A$3:$A$1002)), _xlpm.ds, _xlfn.CHOOSEROWS(_xlpm.d, _xlpm.i), _xlpm.dnn, _xlfn.DROP(_xlpm.ds, , 1), _xlpm.mx, _xlfn.BYCOL(_xlpm.dnn, _xlfn.LAMBDA(_xlpm.r, MAX(_xlpm.r))), SUM(_xlpm.mx))</f>
        <v>9266</v>
      </c>
    </row>
    <row r="847" spans="1:103" ht="19.95" customHeight="1">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s="49" t="s">
        <v>1984</v>
      </c>
      <c r="CY847" cm="1">
        <f t="array" ref="CY847">_xlfn.LET(_xlpm.d, $A$3:$CW$1002, _xlpm.t, _xlfn.TEXTSPLIT(CX847, , "; "), _xlpm.n, A847, _xlpm.in, _xlfn.XMATCH(_xlpm.n, $A$3:$A$10002), _xlpm.i, _xlfn.VSTACK(_xlpm.in, _xlfn.XMATCH(_xlpm.t, $A$3:$A$1002)), _xlpm.ds, _xlfn.CHOOSEROWS(_xlpm.d, _xlpm.i), _xlpm.dnn, _xlfn.DROP(_xlpm.ds, , 1), _xlpm.mx, _xlfn.BYCOL(_xlpm.dnn, _xlfn.LAMBDA(_xlpm.r, MAX(_xlpm.r))), SUM(_xlpm.mx))</f>
        <v>9135</v>
      </c>
    </row>
    <row r="848" spans="1:103" ht="19.95" customHeight="1">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s="49" t="s">
        <v>1985</v>
      </c>
      <c r="CY848" cm="1">
        <f t="array" ref="CY848">_xlfn.LET(_xlpm.d, $A$3:$CW$1002, _xlpm.t, _xlfn.TEXTSPLIT(CX848, , "; "), _xlpm.n, A848, _xlpm.in, _xlfn.XMATCH(_xlpm.n, $A$3:$A$10002), _xlpm.i, _xlfn.VSTACK(_xlpm.in, _xlfn.XMATCH(_xlpm.t, $A$3:$A$1002)), _xlpm.ds, _xlfn.CHOOSEROWS(_xlpm.d, _xlpm.i), _xlpm.dnn, _xlfn.DROP(_xlpm.ds, , 1), _xlpm.mx, _xlfn.BYCOL(_xlpm.dnn, _xlfn.LAMBDA(_xlpm.r, MAX(_xlpm.r))), SUM(_xlpm.mx))</f>
        <v>9123</v>
      </c>
    </row>
    <row r="849" spans="1:103" ht="19.95" customHeight="1">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s="49" t="s">
        <v>1986</v>
      </c>
      <c r="CY849" cm="1">
        <f t="array" ref="CY849">_xlfn.LET(_xlpm.d, $A$3:$CW$1002, _xlpm.t, _xlfn.TEXTSPLIT(CX849, , "; "), _xlpm.n, A849, _xlpm.in, _xlfn.XMATCH(_xlpm.n, $A$3:$A$10002), _xlpm.i, _xlfn.VSTACK(_xlpm.in, _xlfn.XMATCH(_xlpm.t, $A$3:$A$1002)), _xlpm.ds, _xlfn.CHOOSEROWS(_xlpm.d, _xlpm.i), _xlpm.dnn, _xlfn.DROP(_xlpm.ds, , 1), _xlpm.mx, _xlfn.BYCOL(_xlpm.dnn, _xlfn.LAMBDA(_xlpm.r, MAX(_xlpm.r))), SUM(_xlpm.mx))</f>
        <v>9113</v>
      </c>
    </row>
    <row r="850" spans="1:103" ht="19.95" customHeight="1">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s="49" t="s">
        <v>1987</v>
      </c>
      <c r="CY850" cm="1">
        <f t="array" ref="CY850">_xlfn.LET(_xlpm.d, $A$3:$CW$1002, _xlpm.t, _xlfn.TEXTSPLIT(CX850, , "; "), _xlpm.n, A850, _xlpm.in, _xlfn.XMATCH(_xlpm.n, $A$3:$A$10002), _xlpm.i, _xlfn.VSTACK(_xlpm.in, _xlfn.XMATCH(_xlpm.t, $A$3:$A$1002)), _xlpm.ds, _xlfn.CHOOSEROWS(_xlpm.d, _xlpm.i), _xlpm.dnn, _xlfn.DROP(_xlpm.ds, , 1), _xlpm.mx, _xlfn.BYCOL(_xlpm.dnn, _xlfn.LAMBDA(_xlpm.r, MAX(_xlpm.r))), SUM(_xlpm.mx))</f>
        <v>9259</v>
      </c>
    </row>
    <row r="851" spans="1:103" ht="19.95" customHeight="1">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s="49" t="s">
        <v>1988</v>
      </c>
      <c r="CY851" cm="1">
        <f t="array" ref="CY851">_xlfn.LET(_xlpm.d, $A$3:$CW$1002, _xlpm.t, _xlfn.TEXTSPLIT(CX851, , "; "), _xlpm.n, A851, _xlpm.in, _xlfn.XMATCH(_xlpm.n, $A$3:$A$10002), _xlpm.i, _xlfn.VSTACK(_xlpm.in, _xlfn.XMATCH(_xlpm.t, $A$3:$A$1002)), _xlpm.ds, _xlfn.CHOOSEROWS(_xlpm.d, _xlpm.i), _xlpm.dnn, _xlfn.DROP(_xlpm.ds, , 1), _xlpm.mx, _xlfn.BYCOL(_xlpm.dnn, _xlfn.LAMBDA(_xlpm.r, MAX(_xlpm.r))), SUM(_xlpm.mx))</f>
        <v>9125</v>
      </c>
    </row>
    <row r="852" spans="1:103" ht="19.95" customHeight="1">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s="49" t="s">
        <v>1989</v>
      </c>
      <c r="CY852" cm="1">
        <f t="array" ref="CY852">_xlfn.LET(_xlpm.d, $A$3:$CW$1002, _xlpm.t, _xlfn.TEXTSPLIT(CX852, , "; "), _xlpm.n, A852, _xlpm.in, _xlfn.XMATCH(_xlpm.n, $A$3:$A$10002), _xlpm.i, _xlfn.VSTACK(_xlpm.in, _xlfn.XMATCH(_xlpm.t, $A$3:$A$1002)), _xlpm.ds, _xlfn.CHOOSEROWS(_xlpm.d, _xlpm.i), _xlpm.dnn, _xlfn.DROP(_xlpm.ds, , 1), _xlpm.mx, _xlfn.BYCOL(_xlpm.dnn, _xlfn.LAMBDA(_xlpm.r, MAX(_xlpm.r))), SUM(_xlpm.mx))</f>
        <v>9131</v>
      </c>
    </row>
    <row r="853" spans="1:103" ht="19.95" customHeight="1">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s="49" t="s">
        <v>1990</v>
      </c>
      <c r="CY853" cm="1">
        <f t="array" ref="CY853">_xlfn.LET(_xlpm.d, $A$3:$CW$1002, _xlpm.t, _xlfn.TEXTSPLIT(CX853, , "; "), _xlpm.n, A853, _xlpm.in, _xlfn.XMATCH(_xlpm.n, $A$3:$A$10002), _xlpm.i, _xlfn.VSTACK(_xlpm.in, _xlfn.XMATCH(_xlpm.t, $A$3:$A$1002)), _xlpm.ds, _xlfn.CHOOSEROWS(_xlpm.d, _xlpm.i), _xlpm.dnn, _xlfn.DROP(_xlpm.ds, , 1), _xlpm.mx, _xlfn.BYCOL(_xlpm.dnn, _xlfn.LAMBDA(_xlpm.r, MAX(_xlpm.r))), SUM(_xlpm.mx))</f>
        <v>9163</v>
      </c>
    </row>
    <row r="854" spans="1:103" ht="19.95" customHeight="1">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s="49" t="s">
        <v>1991</v>
      </c>
      <c r="CY854" cm="1">
        <f t="array" ref="CY854">_xlfn.LET(_xlpm.d, $A$3:$CW$1002, _xlpm.t, _xlfn.TEXTSPLIT(CX854, , "; "), _xlpm.n, A854, _xlpm.in, _xlfn.XMATCH(_xlpm.n, $A$3:$A$10002), _xlpm.i, _xlfn.VSTACK(_xlpm.in, _xlfn.XMATCH(_xlpm.t, $A$3:$A$1002)), _xlpm.ds, _xlfn.CHOOSEROWS(_xlpm.d, _xlpm.i), _xlpm.dnn, _xlfn.DROP(_xlpm.ds, , 1), _xlpm.mx, _xlfn.BYCOL(_xlpm.dnn, _xlfn.LAMBDA(_xlpm.r, MAX(_xlpm.r))), SUM(_xlpm.mx))</f>
        <v>9198</v>
      </c>
    </row>
    <row r="855" spans="1:103" ht="19.95" customHeight="1">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s="49" t="s">
        <v>1992</v>
      </c>
      <c r="CY855" cm="1">
        <f t="array" ref="CY855">_xlfn.LET(_xlpm.d, $A$3:$CW$1002, _xlpm.t, _xlfn.TEXTSPLIT(CX855, , "; "), _xlpm.n, A855, _xlpm.in, _xlfn.XMATCH(_xlpm.n, $A$3:$A$10002), _xlpm.i, _xlfn.VSTACK(_xlpm.in, _xlfn.XMATCH(_xlpm.t, $A$3:$A$1002)), _xlpm.ds, _xlfn.CHOOSEROWS(_xlpm.d, _xlpm.i), _xlpm.dnn, _xlfn.DROP(_xlpm.ds, , 1), _xlpm.mx, _xlfn.BYCOL(_xlpm.dnn, _xlfn.LAMBDA(_xlpm.r, MAX(_xlpm.r))), SUM(_xlpm.mx))</f>
        <v>9255</v>
      </c>
    </row>
    <row r="856" spans="1:103" ht="19.95" customHeight="1">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s="49" t="s">
        <v>1993</v>
      </c>
      <c r="CY856" cm="1">
        <f t="array" ref="CY856">_xlfn.LET(_xlpm.d, $A$3:$CW$1002, _xlpm.t, _xlfn.TEXTSPLIT(CX856, , "; "), _xlpm.n, A856, _xlpm.in, _xlfn.XMATCH(_xlpm.n, $A$3:$A$10002), _xlpm.i, _xlfn.VSTACK(_xlpm.in, _xlfn.XMATCH(_xlpm.t, $A$3:$A$1002)), _xlpm.ds, _xlfn.CHOOSEROWS(_xlpm.d, _xlpm.i), _xlpm.dnn, _xlfn.DROP(_xlpm.ds, , 1), _xlpm.mx, _xlfn.BYCOL(_xlpm.dnn, _xlfn.LAMBDA(_xlpm.r, MAX(_xlpm.r))), SUM(_xlpm.mx))</f>
        <v>9182</v>
      </c>
    </row>
    <row r="857" spans="1:103" ht="19.95" customHeight="1">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s="49" t="s">
        <v>1994</v>
      </c>
      <c r="CY857" cm="1">
        <f t="array" ref="CY857">_xlfn.LET(_xlpm.d, $A$3:$CW$1002, _xlpm.t, _xlfn.TEXTSPLIT(CX857, , "; "), _xlpm.n, A857, _xlpm.in, _xlfn.XMATCH(_xlpm.n, $A$3:$A$10002), _xlpm.i, _xlfn.VSTACK(_xlpm.in, _xlfn.XMATCH(_xlpm.t, $A$3:$A$1002)), _xlpm.ds, _xlfn.CHOOSEROWS(_xlpm.d, _xlpm.i), _xlpm.dnn, _xlfn.DROP(_xlpm.ds, , 1), _xlpm.mx, _xlfn.BYCOL(_xlpm.dnn, _xlfn.LAMBDA(_xlpm.r, MAX(_xlpm.r))), SUM(_xlpm.mx))</f>
        <v>9229</v>
      </c>
    </row>
    <row r="858" spans="1:103" ht="19.95" customHeight="1">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s="49" t="s">
        <v>1995</v>
      </c>
      <c r="CY858" cm="1">
        <f t="array" ref="CY858">_xlfn.LET(_xlpm.d, $A$3:$CW$1002, _xlpm.t, _xlfn.TEXTSPLIT(CX858, , "; "), _xlpm.n, A858, _xlpm.in, _xlfn.XMATCH(_xlpm.n, $A$3:$A$10002), _xlpm.i, _xlfn.VSTACK(_xlpm.in, _xlfn.XMATCH(_xlpm.t, $A$3:$A$1002)), _xlpm.ds, _xlfn.CHOOSEROWS(_xlpm.d, _xlpm.i), _xlpm.dnn, _xlfn.DROP(_xlpm.ds, , 1), _xlpm.mx, _xlfn.BYCOL(_xlpm.dnn, _xlfn.LAMBDA(_xlpm.r, MAX(_xlpm.r))), SUM(_xlpm.mx))</f>
        <v>9210</v>
      </c>
    </row>
    <row r="859" spans="1:103" ht="19.95" customHeight="1">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s="49" t="s">
        <v>1996</v>
      </c>
      <c r="CY859" cm="1">
        <f t="array" ref="CY859">_xlfn.LET(_xlpm.d, $A$3:$CW$1002, _xlpm.t, _xlfn.TEXTSPLIT(CX859, , "; "), _xlpm.n, A859, _xlpm.in, _xlfn.XMATCH(_xlpm.n, $A$3:$A$10002), _xlpm.i, _xlfn.VSTACK(_xlpm.in, _xlfn.XMATCH(_xlpm.t, $A$3:$A$1002)), _xlpm.ds, _xlfn.CHOOSEROWS(_xlpm.d, _xlpm.i), _xlpm.dnn, _xlfn.DROP(_xlpm.ds, , 1), _xlpm.mx, _xlfn.BYCOL(_xlpm.dnn, _xlfn.LAMBDA(_xlpm.r, MAX(_xlpm.r))), SUM(_xlpm.mx))</f>
        <v>9153</v>
      </c>
    </row>
    <row r="860" spans="1:103" ht="19.95" customHeight="1">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s="49" t="s">
        <v>1997</v>
      </c>
      <c r="CY860" cm="1">
        <f t="array" ref="CY860">_xlfn.LET(_xlpm.d, $A$3:$CW$1002, _xlpm.t, _xlfn.TEXTSPLIT(CX860, , "; "), _xlpm.n, A860, _xlpm.in, _xlfn.XMATCH(_xlpm.n, $A$3:$A$10002), _xlpm.i, _xlfn.VSTACK(_xlpm.in, _xlfn.XMATCH(_xlpm.t, $A$3:$A$1002)), _xlpm.ds, _xlfn.CHOOSEROWS(_xlpm.d, _xlpm.i), _xlpm.dnn, _xlfn.DROP(_xlpm.ds, , 1), _xlpm.mx, _xlfn.BYCOL(_xlpm.dnn, _xlfn.LAMBDA(_xlpm.r, MAX(_xlpm.r))), SUM(_xlpm.mx))</f>
        <v>9294</v>
      </c>
    </row>
    <row r="861" spans="1:103" ht="19.95" customHeight="1">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s="49" t="s">
        <v>1998</v>
      </c>
      <c r="CY861" cm="1">
        <f t="array" ref="CY861">_xlfn.LET(_xlpm.d, $A$3:$CW$1002, _xlpm.t, _xlfn.TEXTSPLIT(CX861, , "; "), _xlpm.n, A861, _xlpm.in, _xlfn.XMATCH(_xlpm.n, $A$3:$A$10002), _xlpm.i, _xlfn.VSTACK(_xlpm.in, _xlfn.XMATCH(_xlpm.t, $A$3:$A$1002)), _xlpm.ds, _xlfn.CHOOSEROWS(_xlpm.d, _xlpm.i), _xlpm.dnn, _xlfn.DROP(_xlpm.ds, , 1), _xlpm.mx, _xlfn.BYCOL(_xlpm.dnn, _xlfn.LAMBDA(_xlpm.r, MAX(_xlpm.r))), SUM(_xlpm.mx))</f>
        <v>9228</v>
      </c>
    </row>
    <row r="862" spans="1:103" ht="19.95" customHeight="1">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s="49" t="s">
        <v>1999</v>
      </c>
      <c r="CY862" cm="1">
        <f t="array" ref="CY862">_xlfn.LET(_xlpm.d, $A$3:$CW$1002, _xlpm.t, _xlfn.TEXTSPLIT(CX862, , "; "), _xlpm.n, A862, _xlpm.in, _xlfn.XMATCH(_xlpm.n, $A$3:$A$10002), _xlpm.i, _xlfn.VSTACK(_xlpm.in, _xlfn.XMATCH(_xlpm.t, $A$3:$A$1002)), _xlpm.ds, _xlfn.CHOOSEROWS(_xlpm.d, _xlpm.i), _xlpm.dnn, _xlfn.DROP(_xlpm.ds, , 1), _xlpm.mx, _xlfn.BYCOL(_xlpm.dnn, _xlfn.LAMBDA(_xlpm.r, MAX(_xlpm.r))), SUM(_xlpm.mx))</f>
        <v>9173</v>
      </c>
    </row>
    <row r="863" spans="1:103" ht="19.95" customHeight="1">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s="49" t="s">
        <v>2000</v>
      </c>
      <c r="CY863" cm="1">
        <f t="array" ref="CY863">_xlfn.LET(_xlpm.d, $A$3:$CW$1002, _xlpm.t, _xlfn.TEXTSPLIT(CX863, , "; "), _xlpm.n, A863, _xlpm.in, _xlfn.XMATCH(_xlpm.n, $A$3:$A$10002), _xlpm.i, _xlfn.VSTACK(_xlpm.in, _xlfn.XMATCH(_xlpm.t, $A$3:$A$1002)), _xlpm.ds, _xlfn.CHOOSEROWS(_xlpm.d, _xlpm.i), _xlpm.dnn, _xlfn.DROP(_xlpm.ds, , 1), _xlpm.mx, _xlfn.BYCOL(_xlpm.dnn, _xlfn.LAMBDA(_xlpm.r, MAX(_xlpm.r))), SUM(_xlpm.mx))</f>
        <v>9332</v>
      </c>
    </row>
    <row r="864" spans="1:103" ht="19.95" customHeight="1">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s="49" t="s">
        <v>2001</v>
      </c>
      <c r="CY864" cm="1">
        <f t="array" ref="CY864">_xlfn.LET(_xlpm.d, $A$3:$CW$1002, _xlpm.t, _xlfn.TEXTSPLIT(CX864, , "; "), _xlpm.n, A864, _xlpm.in, _xlfn.XMATCH(_xlpm.n, $A$3:$A$10002), _xlpm.i, _xlfn.VSTACK(_xlpm.in, _xlfn.XMATCH(_xlpm.t, $A$3:$A$1002)), _xlpm.ds, _xlfn.CHOOSEROWS(_xlpm.d, _xlpm.i), _xlpm.dnn, _xlfn.DROP(_xlpm.ds, , 1), _xlpm.mx, _xlfn.BYCOL(_xlpm.dnn, _xlfn.LAMBDA(_xlpm.r, MAX(_xlpm.r))), SUM(_xlpm.mx))</f>
        <v>9236</v>
      </c>
    </row>
    <row r="865" spans="1:103" ht="19.95" customHeight="1">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s="49" t="s">
        <v>2002</v>
      </c>
      <c r="CY865" cm="1">
        <f t="array" ref="CY865">_xlfn.LET(_xlpm.d, $A$3:$CW$1002, _xlpm.t, _xlfn.TEXTSPLIT(CX865, , "; "), _xlpm.n, A865, _xlpm.in, _xlfn.XMATCH(_xlpm.n, $A$3:$A$10002), _xlpm.i, _xlfn.VSTACK(_xlpm.in, _xlfn.XMATCH(_xlpm.t, $A$3:$A$1002)), _xlpm.ds, _xlfn.CHOOSEROWS(_xlpm.d, _xlpm.i), _xlpm.dnn, _xlfn.DROP(_xlpm.ds, , 1), _xlpm.mx, _xlfn.BYCOL(_xlpm.dnn, _xlfn.LAMBDA(_xlpm.r, MAX(_xlpm.r))), SUM(_xlpm.mx))</f>
        <v>9177</v>
      </c>
    </row>
    <row r="866" spans="1:103" ht="19.95" customHeight="1">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s="49" t="s">
        <v>2003</v>
      </c>
      <c r="CY866" cm="1">
        <f t="array" ref="CY866">_xlfn.LET(_xlpm.d, $A$3:$CW$1002, _xlpm.t, _xlfn.TEXTSPLIT(CX866, , "; "), _xlpm.n, A866, _xlpm.in, _xlfn.XMATCH(_xlpm.n, $A$3:$A$10002), _xlpm.i, _xlfn.VSTACK(_xlpm.in, _xlfn.XMATCH(_xlpm.t, $A$3:$A$1002)), _xlpm.ds, _xlfn.CHOOSEROWS(_xlpm.d, _xlpm.i), _xlpm.dnn, _xlfn.DROP(_xlpm.ds, , 1), _xlpm.mx, _xlfn.BYCOL(_xlpm.dnn, _xlfn.LAMBDA(_xlpm.r, MAX(_xlpm.r))), SUM(_xlpm.mx))</f>
        <v>9212</v>
      </c>
    </row>
    <row r="867" spans="1:103" ht="19.95" customHeight="1">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s="49" t="s">
        <v>2004</v>
      </c>
      <c r="CY867" cm="1">
        <f t="array" ref="CY867">_xlfn.LET(_xlpm.d, $A$3:$CW$1002, _xlpm.t, _xlfn.TEXTSPLIT(CX867, , "; "), _xlpm.n, A867, _xlpm.in, _xlfn.XMATCH(_xlpm.n, $A$3:$A$10002), _xlpm.i, _xlfn.VSTACK(_xlpm.in, _xlfn.XMATCH(_xlpm.t, $A$3:$A$1002)), _xlpm.ds, _xlfn.CHOOSEROWS(_xlpm.d, _xlpm.i), _xlpm.dnn, _xlfn.DROP(_xlpm.ds, , 1), _xlpm.mx, _xlfn.BYCOL(_xlpm.dnn, _xlfn.LAMBDA(_xlpm.r, MAX(_xlpm.r))), SUM(_xlpm.mx))</f>
        <v>9259</v>
      </c>
    </row>
    <row r="868" spans="1:103" ht="19.95" customHeight="1">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s="49" t="s">
        <v>2005</v>
      </c>
      <c r="CY868" cm="1">
        <f t="array" ref="CY868">_xlfn.LET(_xlpm.d, $A$3:$CW$1002, _xlpm.t, _xlfn.TEXTSPLIT(CX868, , "; "), _xlpm.n, A868, _xlpm.in, _xlfn.XMATCH(_xlpm.n, $A$3:$A$10002), _xlpm.i, _xlfn.VSTACK(_xlpm.in, _xlfn.XMATCH(_xlpm.t, $A$3:$A$1002)), _xlpm.ds, _xlfn.CHOOSEROWS(_xlpm.d, _xlpm.i), _xlpm.dnn, _xlfn.DROP(_xlpm.ds, , 1), _xlpm.mx, _xlfn.BYCOL(_xlpm.dnn, _xlfn.LAMBDA(_xlpm.r, MAX(_xlpm.r))), SUM(_xlpm.mx))</f>
        <v>9154</v>
      </c>
    </row>
    <row r="869" spans="1:103" ht="19.95" customHeight="1">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s="49" t="s">
        <v>2006</v>
      </c>
      <c r="CY869" cm="1">
        <f t="array" ref="CY869">_xlfn.LET(_xlpm.d, $A$3:$CW$1002, _xlpm.t, _xlfn.TEXTSPLIT(CX869, , "; "), _xlpm.n, A869, _xlpm.in, _xlfn.XMATCH(_xlpm.n, $A$3:$A$10002), _xlpm.i, _xlfn.VSTACK(_xlpm.in, _xlfn.XMATCH(_xlpm.t, $A$3:$A$1002)), _xlpm.ds, _xlfn.CHOOSEROWS(_xlpm.d, _xlpm.i), _xlpm.dnn, _xlfn.DROP(_xlpm.ds, , 1), _xlpm.mx, _xlfn.BYCOL(_xlpm.dnn, _xlfn.LAMBDA(_xlpm.r, MAX(_xlpm.r))), SUM(_xlpm.mx))</f>
        <v>9180</v>
      </c>
    </row>
    <row r="870" spans="1:103" ht="19.95" customHeight="1">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s="49" t="s">
        <v>2007</v>
      </c>
      <c r="CY870" cm="1">
        <f t="array" ref="CY870">_xlfn.LET(_xlpm.d, $A$3:$CW$1002, _xlpm.t, _xlfn.TEXTSPLIT(CX870, , "; "), _xlpm.n, A870, _xlpm.in, _xlfn.XMATCH(_xlpm.n, $A$3:$A$10002), _xlpm.i, _xlfn.VSTACK(_xlpm.in, _xlfn.XMATCH(_xlpm.t, $A$3:$A$1002)), _xlpm.ds, _xlfn.CHOOSEROWS(_xlpm.d, _xlpm.i), _xlpm.dnn, _xlfn.DROP(_xlpm.ds, , 1), _xlpm.mx, _xlfn.BYCOL(_xlpm.dnn, _xlfn.LAMBDA(_xlpm.r, MAX(_xlpm.r))), SUM(_xlpm.mx))</f>
        <v>9299</v>
      </c>
    </row>
    <row r="871" spans="1:103" ht="19.95" customHeight="1">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s="49" t="s">
        <v>2008</v>
      </c>
      <c r="CY871" cm="1">
        <f t="array" ref="CY871">_xlfn.LET(_xlpm.d, $A$3:$CW$1002, _xlpm.t, _xlfn.TEXTSPLIT(CX871, , "; "), _xlpm.n, A871, _xlpm.in, _xlfn.XMATCH(_xlpm.n, $A$3:$A$10002), _xlpm.i, _xlfn.VSTACK(_xlpm.in, _xlfn.XMATCH(_xlpm.t, $A$3:$A$1002)), _xlpm.ds, _xlfn.CHOOSEROWS(_xlpm.d, _xlpm.i), _xlpm.dnn, _xlfn.DROP(_xlpm.ds, , 1), _xlpm.mx, _xlfn.BYCOL(_xlpm.dnn, _xlfn.LAMBDA(_xlpm.r, MAX(_xlpm.r))), SUM(_xlpm.mx))</f>
        <v>9141</v>
      </c>
    </row>
    <row r="872" spans="1:103" ht="19.95" customHeight="1">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s="49" t="s">
        <v>2009</v>
      </c>
      <c r="CY872" cm="1">
        <f t="array" ref="CY872">_xlfn.LET(_xlpm.d, $A$3:$CW$1002, _xlpm.t, _xlfn.TEXTSPLIT(CX872, , "; "), _xlpm.n, A872, _xlpm.in, _xlfn.XMATCH(_xlpm.n, $A$3:$A$10002), _xlpm.i, _xlfn.VSTACK(_xlpm.in, _xlfn.XMATCH(_xlpm.t, $A$3:$A$1002)), _xlpm.ds, _xlfn.CHOOSEROWS(_xlpm.d, _xlpm.i), _xlpm.dnn, _xlfn.DROP(_xlpm.ds, , 1), _xlpm.mx, _xlfn.BYCOL(_xlpm.dnn, _xlfn.LAMBDA(_xlpm.r, MAX(_xlpm.r))), SUM(_xlpm.mx))</f>
        <v>9134</v>
      </c>
    </row>
    <row r="873" spans="1:103" ht="19.95" customHeight="1">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s="49" t="s">
        <v>2010</v>
      </c>
      <c r="CY873" cm="1">
        <f t="array" ref="CY873">_xlfn.LET(_xlpm.d, $A$3:$CW$1002, _xlpm.t, _xlfn.TEXTSPLIT(CX873, , "; "), _xlpm.n, A873, _xlpm.in, _xlfn.XMATCH(_xlpm.n, $A$3:$A$10002), _xlpm.i, _xlfn.VSTACK(_xlpm.in, _xlfn.XMATCH(_xlpm.t, $A$3:$A$1002)), _xlpm.ds, _xlfn.CHOOSEROWS(_xlpm.d, _xlpm.i), _xlpm.dnn, _xlfn.DROP(_xlpm.ds, , 1), _xlpm.mx, _xlfn.BYCOL(_xlpm.dnn, _xlfn.LAMBDA(_xlpm.r, MAX(_xlpm.r))), SUM(_xlpm.mx))</f>
        <v>9150</v>
      </c>
    </row>
    <row r="874" spans="1:103" ht="19.95" customHeight="1">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s="49" t="s">
        <v>2011</v>
      </c>
      <c r="CY874" cm="1">
        <f t="array" ref="CY874">_xlfn.LET(_xlpm.d, $A$3:$CW$1002, _xlpm.t, _xlfn.TEXTSPLIT(CX874, , "; "), _xlpm.n, A874, _xlpm.in, _xlfn.XMATCH(_xlpm.n, $A$3:$A$10002), _xlpm.i, _xlfn.VSTACK(_xlpm.in, _xlfn.XMATCH(_xlpm.t, $A$3:$A$1002)), _xlpm.ds, _xlfn.CHOOSEROWS(_xlpm.d, _xlpm.i), _xlpm.dnn, _xlfn.DROP(_xlpm.ds, , 1), _xlpm.mx, _xlfn.BYCOL(_xlpm.dnn, _xlfn.LAMBDA(_xlpm.r, MAX(_xlpm.r))), SUM(_xlpm.mx))</f>
        <v>9282</v>
      </c>
    </row>
    <row r="875" spans="1:103" ht="19.95" customHeight="1">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s="49" t="s">
        <v>2012</v>
      </c>
      <c r="CY875" cm="1">
        <f t="array" ref="CY875">_xlfn.LET(_xlpm.d, $A$3:$CW$1002, _xlpm.t, _xlfn.TEXTSPLIT(CX875, , "; "), _xlpm.n, A875, _xlpm.in, _xlfn.XMATCH(_xlpm.n, $A$3:$A$10002), _xlpm.i, _xlfn.VSTACK(_xlpm.in, _xlfn.XMATCH(_xlpm.t, $A$3:$A$1002)), _xlpm.ds, _xlfn.CHOOSEROWS(_xlpm.d, _xlpm.i), _xlpm.dnn, _xlfn.DROP(_xlpm.ds, , 1), _xlpm.mx, _xlfn.BYCOL(_xlpm.dnn, _xlfn.LAMBDA(_xlpm.r, MAX(_xlpm.r))), SUM(_xlpm.mx))</f>
        <v>9192</v>
      </c>
    </row>
    <row r="876" spans="1:103" ht="19.95" customHeight="1">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s="49" t="s">
        <v>2013</v>
      </c>
      <c r="CY876" cm="1">
        <f t="array" ref="CY876">_xlfn.LET(_xlpm.d, $A$3:$CW$1002, _xlpm.t, _xlfn.TEXTSPLIT(CX876, , "; "), _xlpm.n, A876, _xlpm.in, _xlfn.XMATCH(_xlpm.n, $A$3:$A$10002), _xlpm.i, _xlfn.VSTACK(_xlpm.in, _xlfn.XMATCH(_xlpm.t, $A$3:$A$1002)), _xlpm.ds, _xlfn.CHOOSEROWS(_xlpm.d, _xlpm.i), _xlpm.dnn, _xlfn.DROP(_xlpm.ds, , 1), _xlpm.mx, _xlfn.BYCOL(_xlpm.dnn, _xlfn.LAMBDA(_xlpm.r, MAX(_xlpm.r))), SUM(_xlpm.mx))</f>
        <v>9132</v>
      </c>
    </row>
    <row r="877" spans="1:103" ht="19.95" customHeight="1">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s="49" t="s">
        <v>2014</v>
      </c>
      <c r="CY877" cm="1">
        <f t="array" ref="CY877">_xlfn.LET(_xlpm.d, $A$3:$CW$1002, _xlpm.t, _xlfn.TEXTSPLIT(CX877, , "; "), _xlpm.n, A877, _xlpm.in, _xlfn.XMATCH(_xlpm.n, $A$3:$A$10002), _xlpm.i, _xlfn.VSTACK(_xlpm.in, _xlfn.XMATCH(_xlpm.t, $A$3:$A$1002)), _xlpm.ds, _xlfn.CHOOSEROWS(_xlpm.d, _xlpm.i), _xlpm.dnn, _xlfn.DROP(_xlpm.ds, , 1), _xlpm.mx, _xlfn.BYCOL(_xlpm.dnn, _xlfn.LAMBDA(_xlpm.r, MAX(_xlpm.r))), SUM(_xlpm.mx))</f>
        <v>9183</v>
      </c>
    </row>
    <row r="878" spans="1:103" ht="19.95" customHeight="1">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s="49" t="s">
        <v>2015</v>
      </c>
      <c r="CY878" cm="1">
        <f t="array" ref="CY878">_xlfn.LET(_xlpm.d, $A$3:$CW$1002, _xlpm.t, _xlfn.TEXTSPLIT(CX878, , "; "), _xlpm.n, A878, _xlpm.in, _xlfn.XMATCH(_xlpm.n, $A$3:$A$10002), _xlpm.i, _xlfn.VSTACK(_xlpm.in, _xlfn.XMATCH(_xlpm.t, $A$3:$A$1002)), _xlpm.ds, _xlfn.CHOOSEROWS(_xlpm.d, _xlpm.i), _xlpm.dnn, _xlfn.DROP(_xlpm.ds, , 1), _xlpm.mx, _xlfn.BYCOL(_xlpm.dnn, _xlfn.LAMBDA(_xlpm.r, MAX(_xlpm.r))), SUM(_xlpm.mx))</f>
        <v>9318</v>
      </c>
    </row>
    <row r="879" spans="1:103" ht="19.95" customHeight="1">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s="49" t="s">
        <v>2016</v>
      </c>
      <c r="CY879" cm="1">
        <f t="array" ref="CY879">_xlfn.LET(_xlpm.d, $A$3:$CW$1002, _xlpm.t, _xlfn.TEXTSPLIT(CX879, , "; "), _xlpm.n, A879, _xlpm.in, _xlfn.XMATCH(_xlpm.n, $A$3:$A$10002), _xlpm.i, _xlfn.VSTACK(_xlpm.in, _xlfn.XMATCH(_xlpm.t, $A$3:$A$1002)), _xlpm.ds, _xlfn.CHOOSEROWS(_xlpm.d, _xlpm.i), _xlpm.dnn, _xlfn.DROP(_xlpm.ds, , 1), _xlpm.mx, _xlfn.BYCOL(_xlpm.dnn, _xlfn.LAMBDA(_xlpm.r, MAX(_xlpm.r))), SUM(_xlpm.mx))</f>
        <v>9317</v>
      </c>
    </row>
    <row r="880" spans="1:103" ht="19.95" customHeight="1">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s="49" t="s">
        <v>2017</v>
      </c>
      <c r="CY880" cm="1">
        <f t="array" ref="CY880">_xlfn.LET(_xlpm.d, $A$3:$CW$1002, _xlpm.t, _xlfn.TEXTSPLIT(CX880, , "; "), _xlpm.n, A880, _xlpm.in, _xlfn.XMATCH(_xlpm.n, $A$3:$A$10002), _xlpm.i, _xlfn.VSTACK(_xlpm.in, _xlfn.XMATCH(_xlpm.t, $A$3:$A$1002)), _xlpm.ds, _xlfn.CHOOSEROWS(_xlpm.d, _xlpm.i), _xlpm.dnn, _xlfn.DROP(_xlpm.ds, , 1), _xlpm.mx, _xlfn.BYCOL(_xlpm.dnn, _xlfn.LAMBDA(_xlpm.r, MAX(_xlpm.r))), SUM(_xlpm.mx))</f>
        <v>9333</v>
      </c>
    </row>
    <row r="881" spans="1:103" ht="19.95" customHeight="1">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s="49" t="s">
        <v>2018</v>
      </c>
      <c r="CY881" cm="1">
        <f t="array" ref="CY881">_xlfn.LET(_xlpm.d, $A$3:$CW$1002, _xlpm.t, _xlfn.TEXTSPLIT(CX881, , "; "), _xlpm.n, A881, _xlpm.in, _xlfn.XMATCH(_xlpm.n, $A$3:$A$10002), _xlpm.i, _xlfn.VSTACK(_xlpm.in, _xlfn.XMATCH(_xlpm.t, $A$3:$A$1002)), _xlpm.ds, _xlfn.CHOOSEROWS(_xlpm.d, _xlpm.i), _xlpm.dnn, _xlfn.DROP(_xlpm.ds, , 1), _xlpm.mx, _xlfn.BYCOL(_xlpm.dnn, _xlfn.LAMBDA(_xlpm.r, MAX(_xlpm.r))), SUM(_xlpm.mx))</f>
        <v>9157</v>
      </c>
    </row>
    <row r="882" spans="1:103" ht="19.95" customHeight="1">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s="49" t="s">
        <v>2019</v>
      </c>
      <c r="CY882" cm="1">
        <f t="array" ref="CY882">_xlfn.LET(_xlpm.d, $A$3:$CW$1002, _xlpm.t, _xlfn.TEXTSPLIT(CX882, , "; "), _xlpm.n, A882, _xlpm.in, _xlfn.XMATCH(_xlpm.n, $A$3:$A$10002), _xlpm.i, _xlfn.VSTACK(_xlpm.in, _xlfn.XMATCH(_xlpm.t, $A$3:$A$1002)), _xlpm.ds, _xlfn.CHOOSEROWS(_xlpm.d, _xlpm.i), _xlpm.dnn, _xlfn.DROP(_xlpm.ds, , 1), _xlpm.mx, _xlfn.BYCOL(_xlpm.dnn, _xlfn.LAMBDA(_xlpm.r, MAX(_xlpm.r))), SUM(_xlpm.mx))</f>
        <v>9204</v>
      </c>
    </row>
    <row r="883" spans="1:103" ht="19.95" customHeight="1">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s="49" t="s">
        <v>2020</v>
      </c>
      <c r="CY883" cm="1">
        <f t="array" ref="CY883">_xlfn.LET(_xlpm.d, $A$3:$CW$1002, _xlpm.t, _xlfn.TEXTSPLIT(CX883, , "; "), _xlpm.n, A883, _xlpm.in, _xlfn.XMATCH(_xlpm.n, $A$3:$A$10002), _xlpm.i, _xlfn.VSTACK(_xlpm.in, _xlfn.XMATCH(_xlpm.t, $A$3:$A$1002)), _xlpm.ds, _xlfn.CHOOSEROWS(_xlpm.d, _xlpm.i), _xlpm.dnn, _xlfn.DROP(_xlpm.ds, , 1), _xlpm.mx, _xlfn.BYCOL(_xlpm.dnn, _xlfn.LAMBDA(_xlpm.r, MAX(_xlpm.r))), SUM(_xlpm.mx))</f>
        <v>9371</v>
      </c>
    </row>
    <row r="884" spans="1:103" ht="19.95" customHeight="1">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s="49" t="s">
        <v>2021</v>
      </c>
      <c r="CY884" cm="1">
        <f t="array" ref="CY884">_xlfn.LET(_xlpm.d, $A$3:$CW$1002, _xlpm.t, _xlfn.TEXTSPLIT(CX884, , "; "), _xlpm.n, A884, _xlpm.in, _xlfn.XMATCH(_xlpm.n, $A$3:$A$10002), _xlpm.i, _xlfn.VSTACK(_xlpm.in, _xlfn.XMATCH(_xlpm.t, $A$3:$A$1002)), _xlpm.ds, _xlfn.CHOOSEROWS(_xlpm.d, _xlpm.i), _xlpm.dnn, _xlfn.DROP(_xlpm.ds, , 1), _xlpm.mx, _xlfn.BYCOL(_xlpm.dnn, _xlfn.LAMBDA(_xlpm.r, MAX(_xlpm.r))), SUM(_xlpm.mx))</f>
        <v>9247</v>
      </c>
    </row>
    <row r="885" spans="1:103" ht="19.95" customHeight="1">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s="49" t="s">
        <v>2022</v>
      </c>
      <c r="CY885" cm="1">
        <f t="array" ref="CY885">_xlfn.LET(_xlpm.d, $A$3:$CW$1002, _xlpm.t, _xlfn.TEXTSPLIT(CX885, , "; "), _xlpm.n, A885, _xlpm.in, _xlfn.XMATCH(_xlpm.n, $A$3:$A$10002), _xlpm.i, _xlfn.VSTACK(_xlpm.in, _xlfn.XMATCH(_xlpm.t, $A$3:$A$1002)), _xlpm.ds, _xlfn.CHOOSEROWS(_xlpm.d, _xlpm.i), _xlpm.dnn, _xlfn.DROP(_xlpm.ds, , 1), _xlpm.mx, _xlfn.BYCOL(_xlpm.dnn, _xlfn.LAMBDA(_xlpm.r, MAX(_xlpm.r))), SUM(_xlpm.mx))</f>
        <v>9180</v>
      </c>
    </row>
    <row r="886" spans="1:103" ht="19.95" customHeight="1">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s="49" t="s">
        <v>2023</v>
      </c>
      <c r="CY886" cm="1">
        <f t="array" ref="CY886">_xlfn.LET(_xlpm.d, $A$3:$CW$1002, _xlpm.t, _xlfn.TEXTSPLIT(CX886, , "; "), _xlpm.n, A886, _xlpm.in, _xlfn.XMATCH(_xlpm.n, $A$3:$A$10002), _xlpm.i, _xlfn.VSTACK(_xlpm.in, _xlfn.XMATCH(_xlpm.t, $A$3:$A$1002)), _xlpm.ds, _xlfn.CHOOSEROWS(_xlpm.d, _xlpm.i), _xlpm.dnn, _xlfn.DROP(_xlpm.ds, , 1), _xlpm.mx, _xlfn.BYCOL(_xlpm.dnn, _xlfn.LAMBDA(_xlpm.r, MAX(_xlpm.r))), SUM(_xlpm.mx))</f>
        <v>9240</v>
      </c>
    </row>
    <row r="887" spans="1:103" ht="19.95" customHeight="1">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s="49" t="s">
        <v>2024</v>
      </c>
      <c r="CY887" cm="1">
        <f t="array" ref="CY887">_xlfn.LET(_xlpm.d, $A$3:$CW$1002, _xlpm.t, _xlfn.TEXTSPLIT(CX887, , "; "), _xlpm.n, A887, _xlpm.in, _xlfn.XMATCH(_xlpm.n, $A$3:$A$10002), _xlpm.i, _xlfn.VSTACK(_xlpm.in, _xlfn.XMATCH(_xlpm.t, $A$3:$A$1002)), _xlpm.ds, _xlfn.CHOOSEROWS(_xlpm.d, _xlpm.i), _xlpm.dnn, _xlfn.DROP(_xlpm.ds, , 1), _xlpm.mx, _xlfn.BYCOL(_xlpm.dnn, _xlfn.LAMBDA(_xlpm.r, MAX(_xlpm.r))), SUM(_xlpm.mx))</f>
        <v>9128</v>
      </c>
    </row>
    <row r="888" spans="1:103" ht="19.95" customHeight="1">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s="49" t="s">
        <v>2025</v>
      </c>
      <c r="CY888" cm="1">
        <f t="array" ref="CY888">_xlfn.LET(_xlpm.d, $A$3:$CW$1002, _xlpm.t, _xlfn.TEXTSPLIT(CX888, , "; "), _xlpm.n, A888, _xlpm.in, _xlfn.XMATCH(_xlpm.n, $A$3:$A$10002), _xlpm.i, _xlfn.VSTACK(_xlpm.in, _xlfn.XMATCH(_xlpm.t, $A$3:$A$1002)), _xlpm.ds, _xlfn.CHOOSEROWS(_xlpm.d, _xlpm.i), _xlpm.dnn, _xlfn.DROP(_xlpm.ds, , 1), _xlpm.mx, _xlfn.BYCOL(_xlpm.dnn, _xlfn.LAMBDA(_xlpm.r, MAX(_xlpm.r))), SUM(_xlpm.mx))</f>
        <v>9117</v>
      </c>
    </row>
    <row r="889" spans="1:103" ht="19.95" customHeight="1">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s="49" t="s">
        <v>2026</v>
      </c>
      <c r="CY889" cm="1">
        <f t="array" ref="CY889">_xlfn.LET(_xlpm.d, $A$3:$CW$1002, _xlpm.t, _xlfn.TEXTSPLIT(CX889, , "; "), _xlpm.n, A889, _xlpm.in, _xlfn.XMATCH(_xlpm.n, $A$3:$A$10002), _xlpm.i, _xlfn.VSTACK(_xlpm.in, _xlfn.XMATCH(_xlpm.t, $A$3:$A$1002)), _xlpm.ds, _xlfn.CHOOSEROWS(_xlpm.d, _xlpm.i), _xlpm.dnn, _xlfn.DROP(_xlpm.ds, , 1), _xlpm.mx, _xlfn.BYCOL(_xlpm.dnn, _xlfn.LAMBDA(_xlpm.r, MAX(_xlpm.r))), SUM(_xlpm.mx))</f>
        <v>9293</v>
      </c>
    </row>
    <row r="890" spans="1:103" ht="19.95" customHeight="1">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s="49" t="s">
        <v>2027</v>
      </c>
      <c r="CY890" cm="1">
        <f t="array" ref="CY890">_xlfn.LET(_xlpm.d, $A$3:$CW$1002, _xlpm.t, _xlfn.TEXTSPLIT(CX890, , "; "), _xlpm.n, A890, _xlpm.in, _xlfn.XMATCH(_xlpm.n, $A$3:$A$10002), _xlpm.i, _xlfn.VSTACK(_xlpm.in, _xlfn.XMATCH(_xlpm.t, $A$3:$A$1002)), _xlpm.ds, _xlfn.CHOOSEROWS(_xlpm.d, _xlpm.i), _xlpm.dnn, _xlfn.DROP(_xlpm.ds, , 1), _xlpm.mx, _xlfn.BYCOL(_xlpm.dnn, _xlfn.LAMBDA(_xlpm.r, MAX(_xlpm.r))), SUM(_xlpm.mx))</f>
        <v>9253</v>
      </c>
    </row>
    <row r="891" spans="1:103" ht="19.95" customHeight="1">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s="49" t="s">
        <v>2028</v>
      </c>
      <c r="CY891" cm="1">
        <f t="array" ref="CY891">_xlfn.LET(_xlpm.d, $A$3:$CW$1002, _xlpm.t, _xlfn.TEXTSPLIT(CX891, , "; "), _xlpm.n, A891, _xlpm.in, _xlfn.XMATCH(_xlpm.n, $A$3:$A$10002), _xlpm.i, _xlfn.VSTACK(_xlpm.in, _xlfn.XMATCH(_xlpm.t, $A$3:$A$1002)), _xlpm.ds, _xlfn.CHOOSEROWS(_xlpm.d, _xlpm.i), _xlpm.dnn, _xlfn.DROP(_xlpm.ds, , 1), _xlpm.mx, _xlfn.BYCOL(_xlpm.dnn, _xlfn.LAMBDA(_xlpm.r, MAX(_xlpm.r))), SUM(_xlpm.mx))</f>
        <v>9244</v>
      </c>
    </row>
    <row r="892" spans="1:103" ht="19.95" customHeight="1">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s="49" t="s">
        <v>2029</v>
      </c>
      <c r="CY892" cm="1">
        <f t="array" ref="CY892">_xlfn.LET(_xlpm.d, $A$3:$CW$1002, _xlpm.t, _xlfn.TEXTSPLIT(CX892, , "; "), _xlpm.n, A892, _xlpm.in, _xlfn.XMATCH(_xlpm.n, $A$3:$A$10002), _xlpm.i, _xlfn.VSTACK(_xlpm.in, _xlfn.XMATCH(_xlpm.t, $A$3:$A$1002)), _xlpm.ds, _xlfn.CHOOSEROWS(_xlpm.d, _xlpm.i), _xlpm.dnn, _xlfn.DROP(_xlpm.ds, , 1), _xlpm.mx, _xlfn.BYCOL(_xlpm.dnn, _xlfn.LAMBDA(_xlpm.r, MAX(_xlpm.r))), SUM(_xlpm.mx))</f>
        <v>9247</v>
      </c>
    </row>
    <row r="893" spans="1:103" ht="19.95" customHeight="1">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s="49" t="s">
        <v>2030</v>
      </c>
      <c r="CY893" cm="1">
        <f t="array" ref="CY893">_xlfn.LET(_xlpm.d, $A$3:$CW$1002, _xlpm.t, _xlfn.TEXTSPLIT(CX893, , "; "), _xlpm.n, A893, _xlpm.in, _xlfn.XMATCH(_xlpm.n, $A$3:$A$10002), _xlpm.i, _xlfn.VSTACK(_xlpm.in, _xlfn.XMATCH(_xlpm.t, $A$3:$A$1002)), _xlpm.ds, _xlfn.CHOOSEROWS(_xlpm.d, _xlpm.i), _xlpm.dnn, _xlfn.DROP(_xlpm.ds, , 1), _xlpm.mx, _xlfn.BYCOL(_xlpm.dnn, _xlfn.LAMBDA(_xlpm.r, MAX(_xlpm.r))), SUM(_xlpm.mx))</f>
        <v>9172</v>
      </c>
    </row>
    <row r="894" spans="1:103" ht="19.95" customHeight="1">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s="49" t="s">
        <v>2031</v>
      </c>
      <c r="CY894" cm="1">
        <f t="array" ref="CY894">_xlfn.LET(_xlpm.d, $A$3:$CW$1002, _xlpm.t, _xlfn.TEXTSPLIT(CX894, , "; "), _xlpm.n, A894, _xlpm.in, _xlfn.XMATCH(_xlpm.n, $A$3:$A$10002), _xlpm.i, _xlfn.VSTACK(_xlpm.in, _xlfn.XMATCH(_xlpm.t, $A$3:$A$1002)), _xlpm.ds, _xlfn.CHOOSEROWS(_xlpm.d, _xlpm.i), _xlpm.dnn, _xlfn.DROP(_xlpm.ds, , 1), _xlpm.mx, _xlfn.BYCOL(_xlpm.dnn, _xlfn.LAMBDA(_xlpm.r, MAX(_xlpm.r))), SUM(_xlpm.mx))</f>
        <v>9153</v>
      </c>
    </row>
    <row r="895" spans="1:103" ht="19.95" customHeight="1">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s="49" t="s">
        <v>2032</v>
      </c>
      <c r="CY895" cm="1">
        <f t="array" ref="CY895">_xlfn.LET(_xlpm.d, $A$3:$CW$1002, _xlpm.t, _xlfn.TEXTSPLIT(CX895, , "; "), _xlpm.n, A895, _xlpm.in, _xlfn.XMATCH(_xlpm.n, $A$3:$A$10002), _xlpm.i, _xlfn.VSTACK(_xlpm.in, _xlfn.XMATCH(_xlpm.t, $A$3:$A$1002)), _xlpm.ds, _xlfn.CHOOSEROWS(_xlpm.d, _xlpm.i), _xlpm.dnn, _xlfn.DROP(_xlpm.ds, , 1), _xlpm.mx, _xlfn.BYCOL(_xlpm.dnn, _xlfn.LAMBDA(_xlpm.r, MAX(_xlpm.r))), SUM(_xlpm.mx))</f>
        <v>9211</v>
      </c>
    </row>
    <row r="896" spans="1:103" ht="19.95" customHeight="1">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s="49" t="s">
        <v>2033</v>
      </c>
      <c r="CY896" cm="1">
        <f t="array" ref="CY896">_xlfn.LET(_xlpm.d, $A$3:$CW$1002, _xlpm.t, _xlfn.TEXTSPLIT(CX896, , "; "), _xlpm.n, A896, _xlpm.in, _xlfn.XMATCH(_xlpm.n, $A$3:$A$10002), _xlpm.i, _xlfn.VSTACK(_xlpm.in, _xlfn.XMATCH(_xlpm.t, $A$3:$A$1002)), _xlpm.ds, _xlfn.CHOOSEROWS(_xlpm.d, _xlpm.i), _xlpm.dnn, _xlfn.DROP(_xlpm.ds, , 1), _xlpm.mx, _xlfn.BYCOL(_xlpm.dnn, _xlfn.LAMBDA(_xlpm.r, MAX(_xlpm.r))), SUM(_xlpm.mx))</f>
        <v>9161</v>
      </c>
    </row>
    <row r="897" spans="1:103" ht="19.95" customHeight="1">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s="49" t="s">
        <v>2034</v>
      </c>
      <c r="CY897" cm="1">
        <f t="array" ref="CY897">_xlfn.LET(_xlpm.d, $A$3:$CW$1002, _xlpm.t, _xlfn.TEXTSPLIT(CX897, , "; "), _xlpm.n, A897, _xlpm.in, _xlfn.XMATCH(_xlpm.n, $A$3:$A$10002), _xlpm.i, _xlfn.VSTACK(_xlpm.in, _xlfn.XMATCH(_xlpm.t, $A$3:$A$1002)), _xlpm.ds, _xlfn.CHOOSEROWS(_xlpm.d, _xlpm.i), _xlpm.dnn, _xlfn.DROP(_xlpm.ds, , 1), _xlpm.mx, _xlfn.BYCOL(_xlpm.dnn, _xlfn.LAMBDA(_xlpm.r, MAX(_xlpm.r))), SUM(_xlpm.mx))</f>
        <v>9173</v>
      </c>
    </row>
    <row r="898" spans="1:103" ht="19.95" customHeight="1">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s="49" t="s">
        <v>2035</v>
      </c>
      <c r="CY898" cm="1">
        <f t="array" ref="CY898">_xlfn.LET(_xlpm.d, $A$3:$CW$1002, _xlpm.t, _xlfn.TEXTSPLIT(CX898, , "; "), _xlpm.n, A898, _xlpm.in, _xlfn.XMATCH(_xlpm.n, $A$3:$A$10002), _xlpm.i, _xlfn.VSTACK(_xlpm.in, _xlfn.XMATCH(_xlpm.t, $A$3:$A$1002)), _xlpm.ds, _xlfn.CHOOSEROWS(_xlpm.d, _xlpm.i), _xlpm.dnn, _xlfn.DROP(_xlpm.ds, , 1), _xlpm.mx, _xlfn.BYCOL(_xlpm.dnn, _xlfn.LAMBDA(_xlpm.r, MAX(_xlpm.r))), SUM(_xlpm.mx))</f>
        <v>9229</v>
      </c>
    </row>
    <row r="899" spans="1:103" ht="19.95" customHeight="1">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s="49" t="s">
        <v>2036</v>
      </c>
      <c r="CY899" cm="1">
        <f t="array" ref="CY899">_xlfn.LET(_xlpm.d, $A$3:$CW$1002, _xlpm.t, _xlfn.TEXTSPLIT(CX899, , "; "), _xlpm.n, A899, _xlpm.in, _xlfn.XMATCH(_xlpm.n, $A$3:$A$10002), _xlpm.i, _xlfn.VSTACK(_xlpm.in, _xlfn.XMATCH(_xlpm.t, $A$3:$A$1002)), _xlpm.ds, _xlfn.CHOOSEROWS(_xlpm.d, _xlpm.i), _xlpm.dnn, _xlfn.DROP(_xlpm.ds, , 1), _xlpm.mx, _xlfn.BYCOL(_xlpm.dnn, _xlfn.LAMBDA(_xlpm.r, MAX(_xlpm.r))), SUM(_xlpm.mx))</f>
        <v>9068</v>
      </c>
    </row>
    <row r="900" spans="1:103" ht="19.95" customHeight="1">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s="49" t="s">
        <v>2037</v>
      </c>
      <c r="CY900" cm="1">
        <f t="array" ref="CY900">_xlfn.LET(_xlpm.d, $A$3:$CW$1002, _xlpm.t, _xlfn.TEXTSPLIT(CX900, , "; "), _xlpm.n, A900, _xlpm.in, _xlfn.XMATCH(_xlpm.n, $A$3:$A$10002), _xlpm.i, _xlfn.VSTACK(_xlpm.in, _xlfn.XMATCH(_xlpm.t, $A$3:$A$1002)), _xlpm.ds, _xlfn.CHOOSEROWS(_xlpm.d, _xlpm.i), _xlpm.dnn, _xlfn.DROP(_xlpm.ds, , 1), _xlpm.mx, _xlfn.BYCOL(_xlpm.dnn, _xlfn.LAMBDA(_xlpm.r, MAX(_xlpm.r))), SUM(_xlpm.mx))</f>
        <v>9314</v>
      </c>
    </row>
    <row r="901" spans="1:103" ht="19.95" customHeight="1">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s="49" t="s">
        <v>2038</v>
      </c>
      <c r="CY901" cm="1">
        <f t="array" ref="CY901">_xlfn.LET(_xlpm.d, $A$3:$CW$1002, _xlpm.t, _xlfn.TEXTSPLIT(CX901, , "; "), _xlpm.n, A901, _xlpm.in, _xlfn.XMATCH(_xlpm.n, $A$3:$A$10002), _xlpm.i, _xlfn.VSTACK(_xlpm.in, _xlfn.XMATCH(_xlpm.t, $A$3:$A$1002)), _xlpm.ds, _xlfn.CHOOSEROWS(_xlpm.d, _xlpm.i), _xlpm.dnn, _xlfn.DROP(_xlpm.ds, , 1), _xlpm.mx, _xlfn.BYCOL(_xlpm.dnn, _xlfn.LAMBDA(_xlpm.r, MAX(_xlpm.r))), SUM(_xlpm.mx))</f>
        <v>9229</v>
      </c>
    </row>
    <row r="902" spans="1:103" ht="19.95" customHeight="1">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s="49" t="s">
        <v>2039</v>
      </c>
      <c r="CY902" cm="1">
        <f t="array" ref="CY902">_xlfn.LET(_xlpm.d, $A$3:$CW$1002, _xlpm.t, _xlfn.TEXTSPLIT(CX902, , "; "), _xlpm.n, A902, _xlpm.in, _xlfn.XMATCH(_xlpm.n, $A$3:$A$10002), _xlpm.i, _xlfn.VSTACK(_xlpm.in, _xlfn.XMATCH(_xlpm.t, $A$3:$A$1002)), _xlpm.ds, _xlfn.CHOOSEROWS(_xlpm.d, _xlpm.i), _xlpm.dnn, _xlfn.DROP(_xlpm.ds, , 1), _xlpm.mx, _xlfn.BYCOL(_xlpm.dnn, _xlfn.LAMBDA(_xlpm.r, MAX(_xlpm.r))), SUM(_xlpm.mx))</f>
        <v>9243</v>
      </c>
    </row>
    <row r="903" spans="1:103" ht="19.95" customHeight="1">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s="49" t="s">
        <v>2040</v>
      </c>
      <c r="CY903" cm="1">
        <f t="array" ref="CY903">_xlfn.LET(_xlpm.d, $A$3:$CW$1002, _xlpm.t, _xlfn.TEXTSPLIT(CX903, , "; "), _xlpm.n, A903, _xlpm.in, _xlfn.XMATCH(_xlpm.n, $A$3:$A$10002), _xlpm.i, _xlfn.VSTACK(_xlpm.in, _xlfn.XMATCH(_xlpm.t, $A$3:$A$1002)), _xlpm.ds, _xlfn.CHOOSEROWS(_xlpm.d, _xlpm.i), _xlpm.dnn, _xlfn.DROP(_xlpm.ds, , 1), _xlpm.mx, _xlfn.BYCOL(_xlpm.dnn, _xlfn.LAMBDA(_xlpm.r, MAX(_xlpm.r))), SUM(_xlpm.mx))</f>
        <v>9131</v>
      </c>
    </row>
    <row r="904" spans="1:103" ht="19.95" customHeight="1">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s="49" t="s">
        <v>2041</v>
      </c>
      <c r="CY904" cm="1">
        <f t="array" ref="CY904">_xlfn.LET(_xlpm.d, $A$3:$CW$1002, _xlpm.t, _xlfn.TEXTSPLIT(CX904, , "; "), _xlpm.n, A904, _xlpm.in, _xlfn.XMATCH(_xlpm.n, $A$3:$A$10002), _xlpm.i, _xlfn.VSTACK(_xlpm.in, _xlfn.XMATCH(_xlpm.t, $A$3:$A$1002)), _xlpm.ds, _xlfn.CHOOSEROWS(_xlpm.d, _xlpm.i), _xlpm.dnn, _xlfn.DROP(_xlpm.ds, , 1), _xlpm.mx, _xlfn.BYCOL(_xlpm.dnn, _xlfn.LAMBDA(_xlpm.r, MAX(_xlpm.r))), SUM(_xlpm.mx))</f>
        <v>9272</v>
      </c>
    </row>
    <row r="905" spans="1:103" ht="19.95" customHeight="1">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s="49" t="s">
        <v>2042</v>
      </c>
      <c r="CY905" cm="1">
        <f t="array" ref="CY905">_xlfn.LET(_xlpm.d, $A$3:$CW$1002, _xlpm.t, _xlfn.TEXTSPLIT(CX905, , "; "), _xlpm.n, A905, _xlpm.in, _xlfn.XMATCH(_xlpm.n, $A$3:$A$10002), _xlpm.i, _xlfn.VSTACK(_xlpm.in, _xlfn.XMATCH(_xlpm.t, $A$3:$A$1002)), _xlpm.ds, _xlfn.CHOOSEROWS(_xlpm.d, _xlpm.i), _xlpm.dnn, _xlfn.DROP(_xlpm.ds, , 1), _xlpm.mx, _xlfn.BYCOL(_xlpm.dnn, _xlfn.LAMBDA(_xlpm.r, MAX(_xlpm.r))), SUM(_xlpm.mx))</f>
        <v>9075</v>
      </c>
    </row>
    <row r="906" spans="1:103" ht="19.95" customHeight="1">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s="49" t="s">
        <v>2043</v>
      </c>
      <c r="CY906" cm="1">
        <f t="array" ref="CY906">_xlfn.LET(_xlpm.d, $A$3:$CW$1002, _xlpm.t, _xlfn.TEXTSPLIT(CX906, , "; "), _xlpm.n, A906, _xlpm.in, _xlfn.XMATCH(_xlpm.n, $A$3:$A$10002), _xlpm.i, _xlfn.VSTACK(_xlpm.in, _xlfn.XMATCH(_xlpm.t, $A$3:$A$1002)), _xlpm.ds, _xlfn.CHOOSEROWS(_xlpm.d, _xlpm.i), _xlpm.dnn, _xlfn.DROP(_xlpm.ds, , 1), _xlpm.mx, _xlfn.BYCOL(_xlpm.dnn, _xlfn.LAMBDA(_xlpm.r, MAX(_xlpm.r))), SUM(_xlpm.mx))</f>
        <v>9255</v>
      </c>
    </row>
    <row r="907" spans="1:103" ht="19.95" customHeight="1">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s="49" t="s">
        <v>2044</v>
      </c>
      <c r="CY907" cm="1">
        <f t="array" ref="CY907">_xlfn.LET(_xlpm.d, $A$3:$CW$1002, _xlpm.t, _xlfn.TEXTSPLIT(CX907, , "; "), _xlpm.n, A907, _xlpm.in, _xlfn.XMATCH(_xlpm.n, $A$3:$A$10002), _xlpm.i, _xlfn.VSTACK(_xlpm.in, _xlfn.XMATCH(_xlpm.t, $A$3:$A$1002)), _xlpm.ds, _xlfn.CHOOSEROWS(_xlpm.d, _xlpm.i), _xlpm.dnn, _xlfn.DROP(_xlpm.ds, , 1), _xlpm.mx, _xlfn.BYCOL(_xlpm.dnn, _xlfn.LAMBDA(_xlpm.r, MAX(_xlpm.r))), SUM(_xlpm.mx))</f>
        <v>9135</v>
      </c>
    </row>
    <row r="908" spans="1:103" ht="19.95" customHeight="1">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s="49" t="s">
        <v>2045</v>
      </c>
      <c r="CY908" cm="1">
        <f t="array" ref="CY908">_xlfn.LET(_xlpm.d, $A$3:$CW$1002, _xlpm.t, _xlfn.TEXTSPLIT(CX908, , "; "), _xlpm.n, A908, _xlpm.in, _xlfn.XMATCH(_xlpm.n, $A$3:$A$10002), _xlpm.i, _xlfn.VSTACK(_xlpm.in, _xlfn.XMATCH(_xlpm.t, $A$3:$A$1002)), _xlpm.ds, _xlfn.CHOOSEROWS(_xlpm.d, _xlpm.i), _xlpm.dnn, _xlfn.DROP(_xlpm.ds, , 1), _xlpm.mx, _xlfn.BYCOL(_xlpm.dnn, _xlfn.LAMBDA(_xlpm.r, MAX(_xlpm.r))), SUM(_xlpm.mx))</f>
        <v>9194</v>
      </c>
    </row>
    <row r="909" spans="1:103" ht="19.95" customHeight="1">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s="49" t="s">
        <v>2046</v>
      </c>
      <c r="CY909" cm="1">
        <f t="array" ref="CY909">_xlfn.LET(_xlpm.d, $A$3:$CW$1002, _xlpm.t, _xlfn.TEXTSPLIT(CX909, , "; "), _xlpm.n, A909, _xlpm.in, _xlfn.XMATCH(_xlpm.n, $A$3:$A$10002), _xlpm.i, _xlfn.VSTACK(_xlpm.in, _xlfn.XMATCH(_xlpm.t, $A$3:$A$1002)), _xlpm.ds, _xlfn.CHOOSEROWS(_xlpm.d, _xlpm.i), _xlpm.dnn, _xlfn.DROP(_xlpm.ds, , 1), _xlpm.mx, _xlfn.BYCOL(_xlpm.dnn, _xlfn.LAMBDA(_xlpm.r, MAX(_xlpm.r))), SUM(_xlpm.mx))</f>
        <v>9326</v>
      </c>
    </row>
    <row r="910" spans="1:103" ht="19.95" customHeight="1">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s="49" t="s">
        <v>2047</v>
      </c>
      <c r="CY910" cm="1">
        <f t="array" ref="CY910">_xlfn.LET(_xlpm.d, $A$3:$CW$1002, _xlpm.t, _xlfn.TEXTSPLIT(CX910, , "; "), _xlpm.n, A910, _xlpm.in, _xlfn.XMATCH(_xlpm.n, $A$3:$A$10002), _xlpm.i, _xlfn.VSTACK(_xlpm.in, _xlfn.XMATCH(_xlpm.t, $A$3:$A$1002)), _xlpm.ds, _xlfn.CHOOSEROWS(_xlpm.d, _xlpm.i), _xlpm.dnn, _xlfn.DROP(_xlpm.ds, , 1), _xlpm.mx, _xlfn.BYCOL(_xlpm.dnn, _xlfn.LAMBDA(_xlpm.r, MAX(_xlpm.r))), SUM(_xlpm.mx))</f>
        <v>9290</v>
      </c>
    </row>
    <row r="911" spans="1:103" ht="19.95" customHeight="1">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s="49" t="s">
        <v>2048</v>
      </c>
      <c r="CY911" cm="1">
        <f t="array" ref="CY911">_xlfn.LET(_xlpm.d, $A$3:$CW$1002, _xlpm.t, _xlfn.TEXTSPLIT(CX911, , "; "), _xlpm.n, A911, _xlpm.in, _xlfn.XMATCH(_xlpm.n, $A$3:$A$10002), _xlpm.i, _xlfn.VSTACK(_xlpm.in, _xlfn.XMATCH(_xlpm.t, $A$3:$A$1002)), _xlpm.ds, _xlfn.CHOOSEROWS(_xlpm.d, _xlpm.i), _xlpm.dnn, _xlfn.DROP(_xlpm.ds, , 1), _xlpm.mx, _xlfn.BYCOL(_xlpm.dnn, _xlfn.LAMBDA(_xlpm.r, MAX(_xlpm.r))), SUM(_xlpm.mx))</f>
        <v>9270</v>
      </c>
    </row>
    <row r="912" spans="1:103" ht="19.95" customHeight="1">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s="49" t="s">
        <v>2049</v>
      </c>
      <c r="CY912" cm="1">
        <f t="array" ref="CY912">_xlfn.LET(_xlpm.d, $A$3:$CW$1002, _xlpm.t, _xlfn.TEXTSPLIT(CX912, , "; "), _xlpm.n, A912, _xlpm.in, _xlfn.XMATCH(_xlpm.n, $A$3:$A$10002), _xlpm.i, _xlfn.VSTACK(_xlpm.in, _xlfn.XMATCH(_xlpm.t, $A$3:$A$1002)), _xlpm.ds, _xlfn.CHOOSEROWS(_xlpm.d, _xlpm.i), _xlpm.dnn, _xlfn.DROP(_xlpm.ds, , 1), _xlpm.mx, _xlfn.BYCOL(_xlpm.dnn, _xlfn.LAMBDA(_xlpm.r, MAX(_xlpm.r))), SUM(_xlpm.mx))</f>
        <v>9334</v>
      </c>
    </row>
    <row r="913" spans="1:103" ht="19.95" customHeight="1">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s="49" t="s">
        <v>2050</v>
      </c>
      <c r="CY913" cm="1">
        <f t="array" ref="CY913">_xlfn.LET(_xlpm.d, $A$3:$CW$1002, _xlpm.t, _xlfn.TEXTSPLIT(CX913, , "; "), _xlpm.n, A913, _xlpm.in, _xlfn.XMATCH(_xlpm.n, $A$3:$A$10002), _xlpm.i, _xlfn.VSTACK(_xlpm.in, _xlfn.XMATCH(_xlpm.t, $A$3:$A$1002)), _xlpm.ds, _xlfn.CHOOSEROWS(_xlpm.d, _xlpm.i), _xlpm.dnn, _xlfn.DROP(_xlpm.ds, , 1), _xlpm.mx, _xlfn.BYCOL(_xlpm.dnn, _xlfn.LAMBDA(_xlpm.r, MAX(_xlpm.r))), SUM(_xlpm.mx))</f>
        <v>9238</v>
      </c>
    </row>
    <row r="914" spans="1:103" ht="19.95" customHeight="1">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s="49" t="s">
        <v>2051</v>
      </c>
      <c r="CY914" cm="1">
        <f t="array" ref="CY914">_xlfn.LET(_xlpm.d, $A$3:$CW$1002, _xlpm.t, _xlfn.TEXTSPLIT(CX914, , "; "), _xlpm.n, A914, _xlpm.in, _xlfn.XMATCH(_xlpm.n, $A$3:$A$10002), _xlpm.i, _xlfn.VSTACK(_xlpm.in, _xlfn.XMATCH(_xlpm.t, $A$3:$A$1002)), _xlpm.ds, _xlfn.CHOOSEROWS(_xlpm.d, _xlpm.i), _xlpm.dnn, _xlfn.DROP(_xlpm.ds, , 1), _xlpm.mx, _xlfn.BYCOL(_xlpm.dnn, _xlfn.LAMBDA(_xlpm.r, MAX(_xlpm.r))), SUM(_xlpm.mx))</f>
        <v>9286</v>
      </c>
    </row>
    <row r="915" spans="1:103" ht="19.95" customHeight="1">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s="49" t="s">
        <v>2052</v>
      </c>
      <c r="CY915" cm="1">
        <f t="array" ref="CY915">_xlfn.LET(_xlpm.d, $A$3:$CW$1002, _xlpm.t, _xlfn.TEXTSPLIT(CX915, , "; "), _xlpm.n, A915, _xlpm.in, _xlfn.XMATCH(_xlpm.n, $A$3:$A$10002), _xlpm.i, _xlfn.VSTACK(_xlpm.in, _xlfn.XMATCH(_xlpm.t, $A$3:$A$1002)), _xlpm.ds, _xlfn.CHOOSEROWS(_xlpm.d, _xlpm.i), _xlpm.dnn, _xlfn.DROP(_xlpm.ds, , 1), _xlpm.mx, _xlfn.BYCOL(_xlpm.dnn, _xlfn.LAMBDA(_xlpm.r, MAX(_xlpm.r))), SUM(_xlpm.mx))</f>
        <v>9220</v>
      </c>
    </row>
    <row r="916" spans="1:103" ht="19.95" customHeight="1">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s="49" t="s">
        <v>2053</v>
      </c>
      <c r="CY916" cm="1">
        <f t="array" ref="CY916">_xlfn.LET(_xlpm.d, $A$3:$CW$1002, _xlpm.t, _xlfn.TEXTSPLIT(CX916, , "; "), _xlpm.n, A916, _xlpm.in, _xlfn.XMATCH(_xlpm.n, $A$3:$A$10002), _xlpm.i, _xlfn.VSTACK(_xlpm.in, _xlfn.XMATCH(_xlpm.t, $A$3:$A$1002)), _xlpm.ds, _xlfn.CHOOSEROWS(_xlpm.d, _xlpm.i), _xlpm.dnn, _xlfn.DROP(_xlpm.ds, , 1), _xlpm.mx, _xlfn.BYCOL(_xlpm.dnn, _xlfn.LAMBDA(_xlpm.r, MAX(_xlpm.r))), SUM(_xlpm.mx))</f>
        <v>9199</v>
      </c>
    </row>
    <row r="917" spans="1:103" ht="19.95" customHeight="1">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s="49" t="s">
        <v>2054</v>
      </c>
      <c r="CY917" cm="1">
        <f t="array" ref="CY917">_xlfn.LET(_xlpm.d, $A$3:$CW$1002, _xlpm.t, _xlfn.TEXTSPLIT(CX917, , "; "), _xlpm.n, A917, _xlpm.in, _xlfn.XMATCH(_xlpm.n, $A$3:$A$10002), _xlpm.i, _xlfn.VSTACK(_xlpm.in, _xlfn.XMATCH(_xlpm.t, $A$3:$A$1002)), _xlpm.ds, _xlfn.CHOOSEROWS(_xlpm.d, _xlpm.i), _xlpm.dnn, _xlfn.DROP(_xlpm.ds, , 1), _xlpm.mx, _xlfn.BYCOL(_xlpm.dnn, _xlfn.LAMBDA(_xlpm.r, MAX(_xlpm.r))), SUM(_xlpm.mx))</f>
        <v>9255</v>
      </c>
    </row>
    <row r="918" spans="1:103" ht="19.95" customHeight="1">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s="49" t="s">
        <v>2055</v>
      </c>
      <c r="CY918" cm="1">
        <f t="array" ref="CY918">_xlfn.LET(_xlpm.d, $A$3:$CW$1002, _xlpm.t, _xlfn.TEXTSPLIT(CX918, , "; "), _xlpm.n, A918, _xlpm.in, _xlfn.XMATCH(_xlpm.n, $A$3:$A$10002), _xlpm.i, _xlfn.VSTACK(_xlpm.in, _xlfn.XMATCH(_xlpm.t, $A$3:$A$1002)), _xlpm.ds, _xlfn.CHOOSEROWS(_xlpm.d, _xlpm.i), _xlpm.dnn, _xlfn.DROP(_xlpm.ds, , 1), _xlpm.mx, _xlfn.BYCOL(_xlpm.dnn, _xlfn.LAMBDA(_xlpm.r, MAX(_xlpm.r))), SUM(_xlpm.mx))</f>
        <v>9073</v>
      </c>
    </row>
    <row r="919" spans="1:103" ht="19.95" customHeight="1">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s="49" t="s">
        <v>2056</v>
      </c>
      <c r="CY919" cm="1">
        <f t="array" ref="CY919">_xlfn.LET(_xlpm.d, $A$3:$CW$1002, _xlpm.t, _xlfn.TEXTSPLIT(CX919, , "; "), _xlpm.n, A919, _xlpm.in, _xlfn.XMATCH(_xlpm.n, $A$3:$A$10002), _xlpm.i, _xlfn.VSTACK(_xlpm.in, _xlfn.XMATCH(_xlpm.t, $A$3:$A$1002)), _xlpm.ds, _xlfn.CHOOSEROWS(_xlpm.d, _xlpm.i), _xlpm.dnn, _xlfn.DROP(_xlpm.ds, , 1), _xlpm.mx, _xlfn.BYCOL(_xlpm.dnn, _xlfn.LAMBDA(_xlpm.r, MAX(_xlpm.r))), SUM(_xlpm.mx))</f>
        <v>9276</v>
      </c>
    </row>
    <row r="920" spans="1:103" ht="19.95" customHeight="1">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s="49" t="s">
        <v>2057</v>
      </c>
      <c r="CY920" cm="1">
        <f t="array" ref="CY920">_xlfn.LET(_xlpm.d, $A$3:$CW$1002, _xlpm.t, _xlfn.TEXTSPLIT(CX920, , "; "), _xlpm.n, A920, _xlpm.in, _xlfn.XMATCH(_xlpm.n, $A$3:$A$10002), _xlpm.i, _xlfn.VSTACK(_xlpm.in, _xlfn.XMATCH(_xlpm.t, $A$3:$A$1002)), _xlpm.ds, _xlfn.CHOOSEROWS(_xlpm.d, _xlpm.i), _xlpm.dnn, _xlfn.DROP(_xlpm.ds, , 1), _xlpm.mx, _xlfn.BYCOL(_xlpm.dnn, _xlfn.LAMBDA(_xlpm.r, MAX(_xlpm.r))), SUM(_xlpm.mx))</f>
        <v>9105</v>
      </c>
    </row>
    <row r="921" spans="1:103" ht="19.95" customHeight="1">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s="49" t="s">
        <v>2058</v>
      </c>
      <c r="CY921" cm="1">
        <f t="array" ref="CY921">_xlfn.LET(_xlpm.d, $A$3:$CW$1002, _xlpm.t, _xlfn.TEXTSPLIT(CX921, , "; "), _xlpm.n, A921, _xlpm.in, _xlfn.XMATCH(_xlpm.n, $A$3:$A$10002), _xlpm.i, _xlfn.VSTACK(_xlpm.in, _xlfn.XMATCH(_xlpm.t, $A$3:$A$1002)), _xlpm.ds, _xlfn.CHOOSEROWS(_xlpm.d, _xlpm.i), _xlpm.dnn, _xlfn.DROP(_xlpm.ds, , 1), _xlpm.mx, _xlfn.BYCOL(_xlpm.dnn, _xlfn.LAMBDA(_xlpm.r, MAX(_xlpm.r))), SUM(_xlpm.mx))</f>
        <v>9185</v>
      </c>
    </row>
    <row r="922" spans="1:103" ht="19.95" customHeight="1">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s="49" t="s">
        <v>2059</v>
      </c>
      <c r="CY922" cm="1">
        <f t="array" ref="CY922">_xlfn.LET(_xlpm.d, $A$3:$CW$1002, _xlpm.t, _xlfn.TEXTSPLIT(CX922, , "; "), _xlpm.n, A922, _xlpm.in, _xlfn.XMATCH(_xlpm.n, $A$3:$A$10002), _xlpm.i, _xlfn.VSTACK(_xlpm.in, _xlfn.XMATCH(_xlpm.t, $A$3:$A$1002)), _xlpm.ds, _xlfn.CHOOSEROWS(_xlpm.d, _xlpm.i), _xlpm.dnn, _xlfn.DROP(_xlpm.ds, , 1), _xlpm.mx, _xlfn.BYCOL(_xlpm.dnn, _xlfn.LAMBDA(_xlpm.r, MAX(_xlpm.r))), SUM(_xlpm.mx))</f>
        <v>9288</v>
      </c>
    </row>
    <row r="923" spans="1:103" ht="19.95" customHeight="1">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s="49" t="s">
        <v>2060</v>
      </c>
      <c r="CY923" cm="1">
        <f t="array" ref="CY923">_xlfn.LET(_xlpm.d, $A$3:$CW$1002, _xlpm.t, _xlfn.TEXTSPLIT(CX923, , "; "), _xlpm.n, A923, _xlpm.in, _xlfn.XMATCH(_xlpm.n, $A$3:$A$10002), _xlpm.i, _xlfn.VSTACK(_xlpm.in, _xlfn.XMATCH(_xlpm.t, $A$3:$A$1002)), _xlpm.ds, _xlfn.CHOOSEROWS(_xlpm.d, _xlpm.i), _xlpm.dnn, _xlfn.DROP(_xlpm.ds, , 1), _xlpm.mx, _xlfn.BYCOL(_xlpm.dnn, _xlfn.LAMBDA(_xlpm.r, MAX(_xlpm.r))), SUM(_xlpm.mx))</f>
        <v>9276</v>
      </c>
    </row>
    <row r="924" spans="1:103" ht="19.95" customHeight="1">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s="49" t="s">
        <v>2061</v>
      </c>
      <c r="CY924" cm="1">
        <f t="array" ref="CY924">_xlfn.LET(_xlpm.d, $A$3:$CW$1002, _xlpm.t, _xlfn.TEXTSPLIT(CX924, , "; "), _xlpm.n, A924, _xlpm.in, _xlfn.XMATCH(_xlpm.n, $A$3:$A$10002), _xlpm.i, _xlfn.VSTACK(_xlpm.in, _xlfn.XMATCH(_xlpm.t, $A$3:$A$1002)), _xlpm.ds, _xlfn.CHOOSEROWS(_xlpm.d, _xlpm.i), _xlpm.dnn, _xlfn.DROP(_xlpm.ds, , 1), _xlpm.mx, _xlfn.BYCOL(_xlpm.dnn, _xlfn.LAMBDA(_xlpm.r, MAX(_xlpm.r))), SUM(_xlpm.mx))</f>
        <v>9096</v>
      </c>
    </row>
    <row r="925" spans="1:103" ht="19.95" customHeight="1">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s="49" t="s">
        <v>2062</v>
      </c>
      <c r="CY925" cm="1">
        <f t="array" ref="CY925">_xlfn.LET(_xlpm.d, $A$3:$CW$1002, _xlpm.t, _xlfn.TEXTSPLIT(CX925, , "; "), _xlpm.n, A925, _xlpm.in, _xlfn.XMATCH(_xlpm.n, $A$3:$A$10002), _xlpm.i, _xlfn.VSTACK(_xlpm.in, _xlfn.XMATCH(_xlpm.t, $A$3:$A$1002)), _xlpm.ds, _xlfn.CHOOSEROWS(_xlpm.d, _xlpm.i), _xlpm.dnn, _xlfn.DROP(_xlpm.ds, , 1), _xlpm.mx, _xlfn.BYCOL(_xlpm.dnn, _xlfn.LAMBDA(_xlpm.r, MAX(_xlpm.r))), SUM(_xlpm.mx))</f>
        <v>9243</v>
      </c>
    </row>
    <row r="926" spans="1:103" ht="19.95" customHeight="1">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s="49" t="s">
        <v>2063</v>
      </c>
      <c r="CY926" cm="1">
        <f t="array" ref="CY926">_xlfn.LET(_xlpm.d, $A$3:$CW$1002, _xlpm.t, _xlfn.TEXTSPLIT(CX926, , "; "), _xlpm.n, A926, _xlpm.in, _xlfn.XMATCH(_xlpm.n, $A$3:$A$10002), _xlpm.i, _xlfn.VSTACK(_xlpm.in, _xlfn.XMATCH(_xlpm.t, $A$3:$A$1002)), _xlpm.ds, _xlfn.CHOOSEROWS(_xlpm.d, _xlpm.i), _xlpm.dnn, _xlfn.DROP(_xlpm.ds, , 1), _xlpm.mx, _xlfn.BYCOL(_xlpm.dnn, _xlfn.LAMBDA(_xlpm.r, MAX(_xlpm.r))), SUM(_xlpm.mx))</f>
        <v>9157</v>
      </c>
    </row>
    <row r="927" spans="1:103" ht="19.95" customHeight="1">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s="49" t="s">
        <v>2064</v>
      </c>
      <c r="CY927" cm="1">
        <f t="array" ref="CY927">_xlfn.LET(_xlpm.d, $A$3:$CW$1002, _xlpm.t, _xlfn.TEXTSPLIT(CX927, , "; "), _xlpm.n, A927, _xlpm.in, _xlfn.XMATCH(_xlpm.n, $A$3:$A$10002), _xlpm.i, _xlfn.VSTACK(_xlpm.in, _xlfn.XMATCH(_xlpm.t, $A$3:$A$1002)), _xlpm.ds, _xlfn.CHOOSEROWS(_xlpm.d, _xlpm.i), _xlpm.dnn, _xlfn.DROP(_xlpm.ds, , 1), _xlpm.mx, _xlfn.BYCOL(_xlpm.dnn, _xlfn.LAMBDA(_xlpm.r, MAX(_xlpm.r))), SUM(_xlpm.mx))</f>
        <v>9236</v>
      </c>
    </row>
    <row r="928" spans="1:103" ht="19.95" customHeight="1">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s="49" t="s">
        <v>2065</v>
      </c>
      <c r="CY928" cm="1">
        <f t="array" ref="CY928">_xlfn.LET(_xlpm.d, $A$3:$CW$1002, _xlpm.t, _xlfn.TEXTSPLIT(CX928, , "; "), _xlpm.n, A928, _xlpm.in, _xlfn.XMATCH(_xlpm.n, $A$3:$A$10002), _xlpm.i, _xlfn.VSTACK(_xlpm.in, _xlfn.XMATCH(_xlpm.t, $A$3:$A$1002)), _xlpm.ds, _xlfn.CHOOSEROWS(_xlpm.d, _xlpm.i), _xlpm.dnn, _xlfn.DROP(_xlpm.ds, , 1), _xlpm.mx, _xlfn.BYCOL(_xlpm.dnn, _xlfn.LAMBDA(_xlpm.r, MAX(_xlpm.r))), SUM(_xlpm.mx))</f>
        <v>9179</v>
      </c>
    </row>
    <row r="929" spans="1:103" ht="19.95" customHeight="1">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s="49" t="s">
        <v>2066</v>
      </c>
      <c r="CY929" cm="1">
        <f t="array" ref="CY929">_xlfn.LET(_xlpm.d, $A$3:$CW$1002, _xlpm.t, _xlfn.TEXTSPLIT(CX929, , "; "), _xlpm.n, A929, _xlpm.in, _xlfn.XMATCH(_xlpm.n, $A$3:$A$10002), _xlpm.i, _xlfn.VSTACK(_xlpm.in, _xlfn.XMATCH(_xlpm.t, $A$3:$A$1002)), _xlpm.ds, _xlfn.CHOOSEROWS(_xlpm.d, _xlpm.i), _xlpm.dnn, _xlfn.DROP(_xlpm.ds, , 1), _xlpm.mx, _xlfn.BYCOL(_xlpm.dnn, _xlfn.LAMBDA(_xlpm.r, MAX(_xlpm.r))), SUM(_xlpm.mx))</f>
        <v>9149</v>
      </c>
    </row>
    <row r="930" spans="1:103" ht="19.95" customHeight="1">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s="49" t="s">
        <v>2067</v>
      </c>
      <c r="CY930" cm="1">
        <f t="array" ref="CY930">_xlfn.LET(_xlpm.d, $A$3:$CW$1002, _xlpm.t, _xlfn.TEXTSPLIT(CX930, , "; "), _xlpm.n, A930, _xlpm.in, _xlfn.XMATCH(_xlpm.n, $A$3:$A$10002), _xlpm.i, _xlfn.VSTACK(_xlpm.in, _xlfn.XMATCH(_xlpm.t, $A$3:$A$1002)), _xlpm.ds, _xlfn.CHOOSEROWS(_xlpm.d, _xlpm.i), _xlpm.dnn, _xlfn.DROP(_xlpm.ds, , 1), _xlpm.mx, _xlfn.BYCOL(_xlpm.dnn, _xlfn.LAMBDA(_xlpm.r, MAX(_xlpm.r))), SUM(_xlpm.mx))</f>
        <v>9149</v>
      </c>
    </row>
    <row r="931" spans="1:103" ht="19.95" customHeight="1">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s="49" t="s">
        <v>2068</v>
      </c>
      <c r="CY931" cm="1">
        <f t="array" ref="CY931">_xlfn.LET(_xlpm.d, $A$3:$CW$1002, _xlpm.t, _xlfn.TEXTSPLIT(CX931, , "; "), _xlpm.n, A931, _xlpm.in, _xlfn.XMATCH(_xlpm.n, $A$3:$A$10002), _xlpm.i, _xlfn.VSTACK(_xlpm.in, _xlfn.XMATCH(_xlpm.t, $A$3:$A$1002)), _xlpm.ds, _xlfn.CHOOSEROWS(_xlpm.d, _xlpm.i), _xlpm.dnn, _xlfn.DROP(_xlpm.ds, , 1), _xlpm.mx, _xlfn.BYCOL(_xlpm.dnn, _xlfn.LAMBDA(_xlpm.r, MAX(_xlpm.r))), SUM(_xlpm.mx))</f>
        <v>9241</v>
      </c>
    </row>
    <row r="932" spans="1:103" ht="19.95" customHeight="1">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s="49" t="s">
        <v>2069</v>
      </c>
      <c r="CY932" cm="1">
        <f t="array" ref="CY932">_xlfn.LET(_xlpm.d, $A$3:$CW$1002, _xlpm.t, _xlfn.TEXTSPLIT(CX932, , "; "), _xlpm.n, A932, _xlpm.in, _xlfn.XMATCH(_xlpm.n, $A$3:$A$10002), _xlpm.i, _xlfn.VSTACK(_xlpm.in, _xlfn.XMATCH(_xlpm.t, $A$3:$A$1002)), _xlpm.ds, _xlfn.CHOOSEROWS(_xlpm.d, _xlpm.i), _xlpm.dnn, _xlfn.DROP(_xlpm.ds, , 1), _xlpm.mx, _xlfn.BYCOL(_xlpm.dnn, _xlfn.LAMBDA(_xlpm.r, MAX(_xlpm.r))), SUM(_xlpm.mx))</f>
        <v>9229</v>
      </c>
    </row>
    <row r="933" spans="1:103" ht="19.95" customHeight="1">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s="49" t="s">
        <v>2070</v>
      </c>
      <c r="CY933" cm="1">
        <f t="array" ref="CY933">_xlfn.LET(_xlpm.d, $A$3:$CW$1002, _xlpm.t, _xlfn.TEXTSPLIT(CX933, , "; "), _xlpm.n, A933, _xlpm.in, _xlfn.XMATCH(_xlpm.n, $A$3:$A$10002), _xlpm.i, _xlfn.VSTACK(_xlpm.in, _xlfn.XMATCH(_xlpm.t, $A$3:$A$1002)), _xlpm.ds, _xlfn.CHOOSEROWS(_xlpm.d, _xlpm.i), _xlpm.dnn, _xlfn.DROP(_xlpm.ds, , 1), _xlpm.mx, _xlfn.BYCOL(_xlpm.dnn, _xlfn.LAMBDA(_xlpm.r, MAX(_xlpm.r))), SUM(_xlpm.mx))</f>
        <v>9278</v>
      </c>
    </row>
    <row r="934" spans="1:103" ht="19.95" customHeight="1">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s="49" t="s">
        <v>2071</v>
      </c>
      <c r="CY934" cm="1">
        <f t="array" ref="CY934">_xlfn.LET(_xlpm.d, $A$3:$CW$1002, _xlpm.t, _xlfn.TEXTSPLIT(CX934, , "; "), _xlpm.n, A934, _xlpm.in, _xlfn.XMATCH(_xlpm.n, $A$3:$A$10002), _xlpm.i, _xlfn.VSTACK(_xlpm.in, _xlfn.XMATCH(_xlpm.t, $A$3:$A$1002)), _xlpm.ds, _xlfn.CHOOSEROWS(_xlpm.d, _xlpm.i), _xlpm.dnn, _xlfn.DROP(_xlpm.ds, , 1), _xlpm.mx, _xlfn.BYCOL(_xlpm.dnn, _xlfn.LAMBDA(_xlpm.r, MAX(_xlpm.r))), SUM(_xlpm.mx))</f>
        <v>9083</v>
      </c>
    </row>
    <row r="935" spans="1:103" ht="19.95" customHeight="1">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s="49" t="s">
        <v>2072</v>
      </c>
      <c r="CY935" cm="1">
        <f t="array" ref="CY935">_xlfn.LET(_xlpm.d, $A$3:$CW$1002, _xlpm.t, _xlfn.TEXTSPLIT(CX935, , "; "), _xlpm.n, A935, _xlpm.in, _xlfn.XMATCH(_xlpm.n, $A$3:$A$10002), _xlpm.i, _xlfn.VSTACK(_xlpm.in, _xlfn.XMATCH(_xlpm.t, $A$3:$A$1002)), _xlpm.ds, _xlfn.CHOOSEROWS(_xlpm.d, _xlpm.i), _xlpm.dnn, _xlfn.DROP(_xlpm.ds, , 1), _xlpm.mx, _xlfn.BYCOL(_xlpm.dnn, _xlfn.LAMBDA(_xlpm.r, MAX(_xlpm.r))), SUM(_xlpm.mx))</f>
        <v>9077</v>
      </c>
    </row>
    <row r="936" spans="1:103" ht="19.95" customHeight="1">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s="49" t="s">
        <v>2073</v>
      </c>
      <c r="CY936" cm="1">
        <f t="array" ref="CY936">_xlfn.LET(_xlpm.d, $A$3:$CW$1002, _xlpm.t, _xlfn.TEXTSPLIT(CX936, , "; "), _xlpm.n, A936, _xlpm.in, _xlfn.XMATCH(_xlpm.n, $A$3:$A$10002), _xlpm.i, _xlfn.VSTACK(_xlpm.in, _xlfn.XMATCH(_xlpm.t, $A$3:$A$1002)), _xlpm.ds, _xlfn.CHOOSEROWS(_xlpm.d, _xlpm.i), _xlpm.dnn, _xlfn.DROP(_xlpm.ds, , 1), _xlpm.mx, _xlfn.BYCOL(_xlpm.dnn, _xlfn.LAMBDA(_xlpm.r, MAX(_xlpm.r))), SUM(_xlpm.mx))</f>
        <v>9239</v>
      </c>
    </row>
    <row r="937" spans="1:103" ht="19.95" customHeight="1">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s="49" t="s">
        <v>2074</v>
      </c>
      <c r="CY937" cm="1">
        <f t="array" ref="CY937">_xlfn.LET(_xlpm.d, $A$3:$CW$1002, _xlpm.t, _xlfn.TEXTSPLIT(CX937, , "; "), _xlpm.n, A937, _xlpm.in, _xlfn.XMATCH(_xlpm.n, $A$3:$A$10002), _xlpm.i, _xlfn.VSTACK(_xlpm.in, _xlfn.XMATCH(_xlpm.t, $A$3:$A$1002)), _xlpm.ds, _xlfn.CHOOSEROWS(_xlpm.d, _xlpm.i), _xlpm.dnn, _xlfn.DROP(_xlpm.ds, , 1), _xlpm.mx, _xlfn.BYCOL(_xlpm.dnn, _xlfn.LAMBDA(_xlpm.r, MAX(_xlpm.r))), SUM(_xlpm.mx))</f>
        <v>9218</v>
      </c>
    </row>
    <row r="938" spans="1:103" ht="19.95" customHeight="1">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s="49" t="s">
        <v>2075</v>
      </c>
      <c r="CY938" cm="1">
        <f t="array" ref="CY938">_xlfn.LET(_xlpm.d, $A$3:$CW$1002, _xlpm.t, _xlfn.TEXTSPLIT(CX938, , "; "), _xlpm.n, A938, _xlpm.in, _xlfn.XMATCH(_xlpm.n, $A$3:$A$10002), _xlpm.i, _xlfn.VSTACK(_xlpm.in, _xlfn.XMATCH(_xlpm.t, $A$3:$A$1002)), _xlpm.ds, _xlfn.CHOOSEROWS(_xlpm.d, _xlpm.i), _xlpm.dnn, _xlfn.DROP(_xlpm.ds, , 1), _xlpm.mx, _xlfn.BYCOL(_xlpm.dnn, _xlfn.LAMBDA(_xlpm.r, MAX(_xlpm.r))), SUM(_xlpm.mx))</f>
        <v>9081</v>
      </c>
    </row>
    <row r="939" spans="1:103" ht="19.95" customHeight="1">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s="49" t="s">
        <v>2076</v>
      </c>
      <c r="CY939" cm="1">
        <f t="array" ref="CY939">_xlfn.LET(_xlpm.d, $A$3:$CW$1002, _xlpm.t, _xlfn.TEXTSPLIT(CX939, , "; "), _xlpm.n, A939, _xlpm.in, _xlfn.XMATCH(_xlpm.n, $A$3:$A$10002), _xlpm.i, _xlfn.VSTACK(_xlpm.in, _xlfn.XMATCH(_xlpm.t, $A$3:$A$1002)), _xlpm.ds, _xlfn.CHOOSEROWS(_xlpm.d, _xlpm.i), _xlpm.dnn, _xlfn.DROP(_xlpm.ds, , 1), _xlpm.mx, _xlfn.BYCOL(_xlpm.dnn, _xlfn.LAMBDA(_xlpm.r, MAX(_xlpm.r))), SUM(_xlpm.mx))</f>
        <v>9173</v>
      </c>
    </row>
    <row r="940" spans="1:103" ht="19.95" customHeight="1">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s="49" t="s">
        <v>2077</v>
      </c>
      <c r="CY940" cm="1">
        <f t="array" ref="CY940">_xlfn.LET(_xlpm.d, $A$3:$CW$1002, _xlpm.t, _xlfn.TEXTSPLIT(CX940, , "; "), _xlpm.n, A940, _xlpm.in, _xlfn.XMATCH(_xlpm.n, $A$3:$A$10002), _xlpm.i, _xlfn.VSTACK(_xlpm.in, _xlfn.XMATCH(_xlpm.t, $A$3:$A$1002)), _xlpm.ds, _xlfn.CHOOSEROWS(_xlpm.d, _xlpm.i), _xlpm.dnn, _xlfn.DROP(_xlpm.ds, , 1), _xlpm.mx, _xlfn.BYCOL(_xlpm.dnn, _xlfn.LAMBDA(_xlpm.r, MAX(_xlpm.r))), SUM(_xlpm.mx))</f>
        <v>9140</v>
      </c>
    </row>
    <row r="941" spans="1:103" ht="19.95" customHeight="1">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s="49" t="s">
        <v>2078</v>
      </c>
      <c r="CY941" cm="1">
        <f t="array" ref="CY941">_xlfn.LET(_xlpm.d, $A$3:$CW$1002, _xlpm.t, _xlfn.TEXTSPLIT(CX941, , "; "), _xlpm.n, A941, _xlpm.in, _xlfn.XMATCH(_xlpm.n, $A$3:$A$10002), _xlpm.i, _xlfn.VSTACK(_xlpm.in, _xlfn.XMATCH(_xlpm.t, $A$3:$A$1002)), _xlpm.ds, _xlfn.CHOOSEROWS(_xlpm.d, _xlpm.i), _xlpm.dnn, _xlfn.DROP(_xlpm.ds, , 1), _xlpm.mx, _xlfn.BYCOL(_xlpm.dnn, _xlfn.LAMBDA(_xlpm.r, MAX(_xlpm.r))), SUM(_xlpm.mx))</f>
        <v>9301</v>
      </c>
    </row>
    <row r="942" spans="1:103" ht="19.95" customHeight="1">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s="49" t="s">
        <v>2079</v>
      </c>
      <c r="CY942" cm="1">
        <f t="array" ref="CY942">_xlfn.LET(_xlpm.d, $A$3:$CW$1002, _xlpm.t, _xlfn.TEXTSPLIT(CX942, , "; "), _xlpm.n, A942, _xlpm.in, _xlfn.XMATCH(_xlpm.n, $A$3:$A$10002), _xlpm.i, _xlfn.VSTACK(_xlpm.in, _xlfn.XMATCH(_xlpm.t, $A$3:$A$1002)), _xlpm.ds, _xlfn.CHOOSEROWS(_xlpm.d, _xlpm.i), _xlpm.dnn, _xlfn.DROP(_xlpm.ds, , 1), _xlpm.mx, _xlfn.BYCOL(_xlpm.dnn, _xlfn.LAMBDA(_xlpm.r, MAX(_xlpm.r))), SUM(_xlpm.mx))</f>
        <v>9404</v>
      </c>
    </row>
    <row r="943" spans="1:103" ht="19.95" customHeight="1">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s="49" t="s">
        <v>2080</v>
      </c>
      <c r="CY943" cm="1">
        <f t="array" ref="CY943">_xlfn.LET(_xlpm.d, $A$3:$CW$1002, _xlpm.t, _xlfn.TEXTSPLIT(CX943, , "; "), _xlpm.n, A943, _xlpm.in, _xlfn.XMATCH(_xlpm.n, $A$3:$A$10002), _xlpm.i, _xlfn.VSTACK(_xlpm.in, _xlfn.XMATCH(_xlpm.t, $A$3:$A$1002)), _xlpm.ds, _xlfn.CHOOSEROWS(_xlpm.d, _xlpm.i), _xlpm.dnn, _xlfn.DROP(_xlpm.ds, , 1), _xlpm.mx, _xlfn.BYCOL(_xlpm.dnn, _xlfn.LAMBDA(_xlpm.r, MAX(_xlpm.r))), SUM(_xlpm.mx))</f>
        <v>9280</v>
      </c>
    </row>
    <row r="944" spans="1:103" ht="19.95" customHeight="1">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s="49" t="s">
        <v>2081</v>
      </c>
      <c r="CY944" cm="1">
        <f t="array" ref="CY944">_xlfn.LET(_xlpm.d, $A$3:$CW$1002, _xlpm.t, _xlfn.TEXTSPLIT(CX944, , "; "), _xlpm.n, A944, _xlpm.in, _xlfn.XMATCH(_xlpm.n, $A$3:$A$10002), _xlpm.i, _xlfn.VSTACK(_xlpm.in, _xlfn.XMATCH(_xlpm.t, $A$3:$A$1002)), _xlpm.ds, _xlfn.CHOOSEROWS(_xlpm.d, _xlpm.i), _xlpm.dnn, _xlfn.DROP(_xlpm.ds, , 1), _xlpm.mx, _xlfn.BYCOL(_xlpm.dnn, _xlfn.LAMBDA(_xlpm.r, MAX(_xlpm.r))), SUM(_xlpm.mx))</f>
        <v>9255</v>
      </c>
    </row>
    <row r="945" spans="1:103" ht="19.95" customHeight="1">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s="49" t="s">
        <v>2082</v>
      </c>
      <c r="CY945" cm="1">
        <f t="array" ref="CY945">_xlfn.LET(_xlpm.d, $A$3:$CW$1002, _xlpm.t, _xlfn.TEXTSPLIT(CX945, , "; "), _xlpm.n, A945, _xlpm.in, _xlfn.XMATCH(_xlpm.n, $A$3:$A$10002), _xlpm.i, _xlfn.VSTACK(_xlpm.in, _xlfn.XMATCH(_xlpm.t, $A$3:$A$1002)), _xlpm.ds, _xlfn.CHOOSEROWS(_xlpm.d, _xlpm.i), _xlpm.dnn, _xlfn.DROP(_xlpm.ds, , 1), _xlpm.mx, _xlfn.BYCOL(_xlpm.dnn, _xlfn.LAMBDA(_xlpm.r, MAX(_xlpm.r))), SUM(_xlpm.mx))</f>
        <v>9204</v>
      </c>
    </row>
    <row r="946" spans="1:103" ht="19.95" customHeight="1">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s="49" t="s">
        <v>2083</v>
      </c>
      <c r="CY946" cm="1">
        <f t="array" ref="CY946">_xlfn.LET(_xlpm.d, $A$3:$CW$1002, _xlpm.t, _xlfn.TEXTSPLIT(CX946, , "; "), _xlpm.n, A946, _xlpm.in, _xlfn.XMATCH(_xlpm.n, $A$3:$A$10002), _xlpm.i, _xlfn.VSTACK(_xlpm.in, _xlfn.XMATCH(_xlpm.t, $A$3:$A$1002)), _xlpm.ds, _xlfn.CHOOSEROWS(_xlpm.d, _xlpm.i), _xlpm.dnn, _xlfn.DROP(_xlpm.ds, , 1), _xlpm.mx, _xlfn.BYCOL(_xlpm.dnn, _xlfn.LAMBDA(_xlpm.r, MAX(_xlpm.r))), SUM(_xlpm.mx))</f>
        <v>9229</v>
      </c>
    </row>
    <row r="947" spans="1:103" ht="19.95" customHeight="1">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s="49" t="s">
        <v>2084</v>
      </c>
      <c r="CY947" cm="1">
        <f t="array" ref="CY947">_xlfn.LET(_xlpm.d, $A$3:$CW$1002, _xlpm.t, _xlfn.TEXTSPLIT(CX947, , "; "), _xlpm.n, A947, _xlpm.in, _xlfn.XMATCH(_xlpm.n, $A$3:$A$10002), _xlpm.i, _xlfn.VSTACK(_xlpm.in, _xlfn.XMATCH(_xlpm.t, $A$3:$A$1002)), _xlpm.ds, _xlfn.CHOOSEROWS(_xlpm.d, _xlpm.i), _xlpm.dnn, _xlfn.DROP(_xlpm.ds, , 1), _xlpm.mx, _xlfn.BYCOL(_xlpm.dnn, _xlfn.LAMBDA(_xlpm.r, MAX(_xlpm.r))), SUM(_xlpm.mx))</f>
        <v>9231</v>
      </c>
    </row>
    <row r="948" spans="1:103" ht="19.95" customHeight="1">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s="49" t="s">
        <v>2085</v>
      </c>
      <c r="CY948" cm="1">
        <f t="array" ref="CY948">_xlfn.LET(_xlpm.d, $A$3:$CW$1002, _xlpm.t, _xlfn.TEXTSPLIT(CX948, , "; "), _xlpm.n, A948, _xlpm.in, _xlfn.XMATCH(_xlpm.n, $A$3:$A$10002), _xlpm.i, _xlfn.VSTACK(_xlpm.in, _xlfn.XMATCH(_xlpm.t, $A$3:$A$1002)), _xlpm.ds, _xlfn.CHOOSEROWS(_xlpm.d, _xlpm.i), _xlpm.dnn, _xlfn.DROP(_xlpm.ds, , 1), _xlpm.mx, _xlfn.BYCOL(_xlpm.dnn, _xlfn.LAMBDA(_xlpm.r, MAX(_xlpm.r))), SUM(_xlpm.mx))</f>
        <v>9262</v>
      </c>
    </row>
    <row r="949" spans="1:103" ht="19.95" customHeight="1">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s="49" t="s">
        <v>2086</v>
      </c>
      <c r="CY949" cm="1">
        <f t="array" ref="CY949">_xlfn.LET(_xlpm.d, $A$3:$CW$1002, _xlpm.t, _xlfn.TEXTSPLIT(CX949, , "; "), _xlpm.n, A949, _xlpm.in, _xlfn.XMATCH(_xlpm.n, $A$3:$A$10002), _xlpm.i, _xlfn.VSTACK(_xlpm.in, _xlfn.XMATCH(_xlpm.t, $A$3:$A$1002)), _xlpm.ds, _xlfn.CHOOSEROWS(_xlpm.d, _xlpm.i), _xlpm.dnn, _xlfn.DROP(_xlpm.ds, , 1), _xlpm.mx, _xlfn.BYCOL(_xlpm.dnn, _xlfn.LAMBDA(_xlpm.r, MAX(_xlpm.r))), SUM(_xlpm.mx))</f>
        <v>9260</v>
      </c>
    </row>
    <row r="950" spans="1:103" ht="19.95" customHeight="1">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s="49" t="s">
        <v>2087</v>
      </c>
      <c r="CY950" cm="1">
        <f t="array" ref="CY950">_xlfn.LET(_xlpm.d, $A$3:$CW$1002, _xlpm.t, _xlfn.TEXTSPLIT(CX950, , "; "), _xlpm.n, A950, _xlpm.in, _xlfn.XMATCH(_xlpm.n, $A$3:$A$10002), _xlpm.i, _xlfn.VSTACK(_xlpm.in, _xlfn.XMATCH(_xlpm.t, $A$3:$A$1002)), _xlpm.ds, _xlfn.CHOOSEROWS(_xlpm.d, _xlpm.i), _xlpm.dnn, _xlfn.DROP(_xlpm.ds, , 1), _xlpm.mx, _xlfn.BYCOL(_xlpm.dnn, _xlfn.LAMBDA(_xlpm.r, MAX(_xlpm.r))), SUM(_xlpm.mx))</f>
        <v>9222</v>
      </c>
    </row>
    <row r="951" spans="1:103" ht="19.95" customHeight="1">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s="49" t="s">
        <v>2088</v>
      </c>
      <c r="CY951" cm="1">
        <f t="array" ref="CY951">_xlfn.LET(_xlpm.d, $A$3:$CW$1002, _xlpm.t, _xlfn.TEXTSPLIT(CX951, , "; "), _xlpm.n, A951, _xlpm.in, _xlfn.XMATCH(_xlpm.n, $A$3:$A$10002), _xlpm.i, _xlfn.VSTACK(_xlpm.in, _xlfn.XMATCH(_xlpm.t, $A$3:$A$1002)), _xlpm.ds, _xlfn.CHOOSEROWS(_xlpm.d, _xlpm.i), _xlpm.dnn, _xlfn.DROP(_xlpm.ds, , 1), _xlpm.mx, _xlfn.BYCOL(_xlpm.dnn, _xlfn.LAMBDA(_xlpm.r, MAX(_xlpm.r))), SUM(_xlpm.mx))</f>
        <v>9158</v>
      </c>
    </row>
    <row r="952" spans="1:103" ht="19.95" customHeight="1">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s="49" t="s">
        <v>2089</v>
      </c>
      <c r="CY952" cm="1">
        <f t="array" ref="CY952">_xlfn.LET(_xlpm.d, $A$3:$CW$1002, _xlpm.t, _xlfn.TEXTSPLIT(CX952, , "; "), _xlpm.n, A952, _xlpm.in, _xlfn.XMATCH(_xlpm.n, $A$3:$A$10002), _xlpm.i, _xlfn.VSTACK(_xlpm.in, _xlfn.XMATCH(_xlpm.t, $A$3:$A$1002)), _xlpm.ds, _xlfn.CHOOSEROWS(_xlpm.d, _xlpm.i), _xlpm.dnn, _xlfn.DROP(_xlpm.ds, , 1), _xlpm.mx, _xlfn.BYCOL(_xlpm.dnn, _xlfn.LAMBDA(_xlpm.r, MAX(_xlpm.r))), SUM(_xlpm.mx))</f>
        <v>9196</v>
      </c>
    </row>
    <row r="953" spans="1:103" ht="19.95" customHeight="1">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s="49" t="s">
        <v>2090</v>
      </c>
      <c r="CY953" cm="1">
        <f t="array" ref="CY953">_xlfn.LET(_xlpm.d, $A$3:$CW$1002, _xlpm.t, _xlfn.TEXTSPLIT(CX953, , "; "), _xlpm.n, A953, _xlpm.in, _xlfn.XMATCH(_xlpm.n, $A$3:$A$10002), _xlpm.i, _xlfn.VSTACK(_xlpm.in, _xlfn.XMATCH(_xlpm.t, $A$3:$A$1002)), _xlpm.ds, _xlfn.CHOOSEROWS(_xlpm.d, _xlpm.i), _xlpm.dnn, _xlfn.DROP(_xlpm.ds, , 1), _xlpm.mx, _xlfn.BYCOL(_xlpm.dnn, _xlfn.LAMBDA(_xlpm.r, MAX(_xlpm.r))), SUM(_xlpm.mx))</f>
        <v>9283</v>
      </c>
    </row>
    <row r="954" spans="1:103" ht="19.95" customHeight="1">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s="49" t="s">
        <v>2091</v>
      </c>
      <c r="CY954" cm="1">
        <f t="array" ref="CY954">_xlfn.LET(_xlpm.d, $A$3:$CW$1002, _xlpm.t, _xlfn.TEXTSPLIT(CX954, , "; "), _xlpm.n, A954, _xlpm.in, _xlfn.XMATCH(_xlpm.n, $A$3:$A$10002), _xlpm.i, _xlfn.VSTACK(_xlpm.in, _xlfn.XMATCH(_xlpm.t, $A$3:$A$1002)), _xlpm.ds, _xlfn.CHOOSEROWS(_xlpm.d, _xlpm.i), _xlpm.dnn, _xlfn.DROP(_xlpm.ds, , 1), _xlpm.mx, _xlfn.BYCOL(_xlpm.dnn, _xlfn.LAMBDA(_xlpm.r, MAX(_xlpm.r))), SUM(_xlpm.mx))</f>
        <v>9089</v>
      </c>
    </row>
    <row r="955" spans="1:103" ht="19.95" customHeight="1">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s="49" t="s">
        <v>2092</v>
      </c>
      <c r="CY955" cm="1">
        <f t="array" ref="CY955">_xlfn.LET(_xlpm.d, $A$3:$CW$1002, _xlpm.t, _xlfn.TEXTSPLIT(CX955, , "; "), _xlpm.n, A955, _xlpm.in, _xlfn.XMATCH(_xlpm.n, $A$3:$A$10002), _xlpm.i, _xlfn.VSTACK(_xlpm.in, _xlfn.XMATCH(_xlpm.t, $A$3:$A$1002)), _xlpm.ds, _xlfn.CHOOSEROWS(_xlpm.d, _xlpm.i), _xlpm.dnn, _xlfn.DROP(_xlpm.ds, , 1), _xlpm.mx, _xlfn.BYCOL(_xlpm.dnn, _xlfn.LAMBDA(_xlpm.r, MAX(_xlpm.r))), SUM(_xlpm.mx))</f>
        <v>9255</v>
      </c>
    </row>
    <row r="956" spans="1:103" ht="19.95" customHeight="1">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s="49" t="s">
        <v>2093</v>
      </c>
      <c r="CY956" cm="1">
        <f t="array" ref="CY956">_xlfn.LET(_xlpm.d, $A$3:$CW$1002, _xlpm.t, _xlfn.TEXTSPLIT(CX956, , "; "), _xlpm.n, A956, _xlpm.in, _xlfn.XMATCH(_xlpm.n, $A$3:$A$10002), _xlpm.i, _xlfn.VSTACK(_xlpm.in, _xlfn.XMATCH(_xlpm.t, $A$3:$A$1002)), _xlpm.ds, _xlfn.CHOOSEROWS(_xlpm.d, _xlpm.i), _xlpm.dnn, _xlfn.DROP(_xlpm.ds, , 1), _xlpm.mx, _xlfn.BYCOL(_xlpm.dnn, _xlfn.LAMBDA(_xlpm.r, MAX(_xlpm.r))), SUM(_xlpm.mx))</f>
        <v>9098</v>
      </c>
    </row>
    <row r="957" spans="1:103" ht="19.95" customHeight="1">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s="49" t="s">
        <v>2094</v>
      </c>
      <c r="CY957" cm="1">
        <f t="array" ref="CY957">_xlfn.LET(_xlpm.d, $A$3:$CW$1002, _xlpm.t, _xlfn.TEXTSPLIT(CX957, , "; "), _xlpm.n, A957, _xlpm.in, _xlfn.XMATCH(_xlpm.n, $A$3:$A$10002), _xlpm.i, _xlfn.VSTACK(_xlpm.in, _xlfn.XMATCH(_xlpm.t, $A$3:$A$1002)), _xlpm.ds, _xlfn.CHOOSEROWS(_xlpm.d, _xlpm.i), _xlpm.dnn, _xlfn.DROP(_xlpm.ds, , 1), _xlpm.mx, _xlfn.BYCOL(_xlpm.dnn, _xlfn.LAMBDA(_xlpm.r, MAX(_xlpm.r))), SUM(_xlpm.mx))</f>
        <v>9313</v>
      </c>
    </row>
    <row r="958" spans="1:103" ht="19.95" customHeight="1">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s="49" t="s">
        <v>2095</v>
      </c>
      <c r="CY958" cm="1">
        <f t="array" ref="CY958">_xlfn.LET(_xlpm.d, $A$3:$CW$1002, _xlpm.t, _xlfn.TEXTSPLIT(CX958, , "; "), _xlpm.n, A958, _xlpm.in, _xlfn.XMATCH(_xlpm.n, $A$3:$A$10002), _xlpm.i, _xlfn.VSTACK(_xlpm.in, _xlfn.XMATCH(_xlpm.t, $A$3:$A$1002)), _xlpm.ds, _xlfn.CHOOSEROWS(_xlpm.d, _xlpm.i), _xlpm.dnn, _xlfn.DROP(_xlpm.ds, , 1), _xlpm.mx, _xlfn.BYCOL(_xlpm.dnn, _xlfn.LAMBDA(_xlpm.r, MAX(_xlpm.r))), SUM(_xlpm.mx))</f>
        <v>9155</v>
      </c>
    </row>
    <row r="959" spans="1:103" ht="19.95" customHeight="1">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s="49" t="s">
        <v>2096</v>
      </c>
      <c r="CY959" cm="1">
        <f t="array" ref="CY959">_xlfn.LET(_xlpm.d, $A$3:$CW$1002, _xlpm.t, _xlfn.TEXTSPLIT(CX959, , "; "), _xlpm.n, A959, _xlpm.in, _xlfn.XMATCH(_xlpm.n, $A$3:$A$10002), _xlpm.i, _xlfn.VSTACK(_xlpm.in, _xlfn.XMATCH(_xlpm.t, $A$3:$A$1002)), _xlpm.ds, _xlfn.CHOOSEROWS(_xlpm.d, _xlpm.i), _xlpm.dnn, _xlfn.DROP(_xlpm.ds, , 1), _xlpm.mx, _xlfn.BYCOL(_xlpm.dnn, _xlfn.LAMBDA(_xlpm.r, MAX(_xlpm.r))), SUM(_xlpm.mx))</f>
        <v>9247</v>
      </c>
    </row>
    <row r="960" spans="1:103" ht="19.95" customHeight="1">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s="49" t="s">
        <v>2097</v>
      </c>
      <c r="CY960" cm="1">
        <f t="array" ref="CY960">_xlfn.LET(_xlpm.d, $A$3:$CW$1002, _xlpm.t, _xlfn.TEXTSPLIT(CX960, , "; "), _xlpm.n, A960, _xlpm.in, _xlfn.XMATCH(_xlpm.n, $A$3:$A$10002), _xlpm.i, _xlfn.VSTACK(_xlpm.in, _xlfn.XMATCH(_xlpm.t, $A$3:$A$1002)), _xlpm.ds, _xlfn.CHOOSEROWS(_xlpm.d, _xlpm.i), _xlpm.dnn, _xlfn.DROP(_xlpm.ds, , 1), _xlpm.mx, _xlfn.BYCOL(_xlpm.dnn, _xlfn.LAMBDA(_xlpm.r, MAX(_xlpm.r))), SUM(_xlpm.mx))</f>
        <v>9134</v>
      </c>
    </row>
    <row r="961" spans="1:103" ht="19.95" customHeight="1">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s="49" t="s">
        <v>2098</v>
      </c>
      <c r="CY961" cm="1">
        <f t="array" ref="CY961">_xlfn.LET(_xlpm.d, $A$3:$CW$1002, _xlpm.t, _xlfn.TEXTSPLIT(CX961, , "; "), _xlpm.n, A961, _xlpm.in, _xlfn.XMATCH(_xlpm.n, $A$3:$A$10002), _xlpm.i, _xlfn.VSTACK(_xlpm.in, _xlfn.XMATCH(_xlpm.t, $A$3:$A$1002)), _xlpm.ds, _xlfn.CHOOSEROWS(_xlpm.d, _xlpm.i), _xlpm.dnn, _xlfn.DROP(_xlpm.ds, , 1), _xlpm.mx, _xlfn.BYCOL(_xlpm.dnn, _xlfn.LAMBDA(_xlpm.r, MAX(_xlpm.r))), SUM(_xlpm.mx))</f>
        <v>9150</v>
      </c>
    </row>
    <row r="962" spans="1:103" ht="19.95" customHeight="1">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s="49" t="s">
        <v>2099</v>
      </c>
      <c r="CY962" cm="1">
        <f t="array" ref="CY962">_xlfn.LET(_xlpm.d, $A$3:$CW$1002, _xlpm.t, _xlfn.TEXTSPLIT(CX962, , "; "), _xlpm.n, A962, _xlpm.in, _xlfn.XMATCH(_xlpm.n, $A$3:$A$10002), _xlpm.i, _xlfn.VSTACK(_xlpm.in, _xlfn.XMATCH(_xlpm.t, $A$3:$A$1002)), _xlpm.ds, _xlfn.CHOOSEROWS(_xlpm.d, _xlpm.i), _xlpm.dnn, _xlfn.DROP(_xlpm.ds, , 1), _xlpm.mx, _xlfn.BYCOL(_xlpm.dnn, _xlfn.LAMBDA(_xlpm.r, MAX(_xlpm.r))), SUM(_xlpm.mx))</f>
        <v>9296</v>
      </c>
    </row>
    <row r="963" spans="1:103" ht="19.95" customHeight="1">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s="49" t="s">
        <v>2100</v>
      </c>
      <c r="CY963" cm="1">
        <f t="array" ref="CY963">_xlfn.LET(_xlpm.d, $A$3:$CW$1002, _xlpm.t, _xlfn.TEXTSPLIT(CX963, , "; "), _xlpm.n, A963, _xlpm.in, _xlfn.XMATCH(_xlpm.n, $A$3:$A$10002), _xlpm.i, _xlfn.VSTACK(_xlpm.in, _xlfn.XMATCH(_xlpm.t, $A$3:$A$1002)), _xlpm.ds, _xlfn.CHOOSEROWS(_xlpm.d, _xlpm.i), _xlpm.dnn, _xlfn.DROP(_xlpm.ds, , 1), _xlpm.mx, _xlfn.BYCOL(_xlpm.dnn, _xlfn.LAMBDA(_xlpm.r, MAX(_xlpm.r))), SUM(_xlpm.mx))</f>
        <v>9189</v>
      </c>
    </row>
    <row r="964" spans="1:103" ht="19.95" customHeight="1">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s="49" t="s">
        <v>2101</v>
      </c>
      <c r="CY964" cm="1">
        <f t="array" ref="CY964">_xlfn.LET(_xlpm.d, $A$3:$CW$1002, _xlpm.t, _xlfn.TEXTSPLIT(CX964, , "; "), _xlpm.n, A964, _xlpm.in, _xlfn.XMATCH(_xlpm.n, $A$3:$A$10002), _xlpm.i, _xlfn.VSTACK(_xlpm.in, _xlfn.XMATCH(_xlpm.t, $A$3:$A$1002)), _xlpm.ds, _xlfn.CHOOSEROWS(_xlpm.d, _xlpm.i), _xlpm.dnn, _xlfn.DROP(_xlpm.ds, , 1), _xlpm.mx, _xlfn.BYCOL(_xlpm.dnn, _xlfn.LAMBDA(_xlpm.r, MAX(_xlpm.r))), SUM(_xlpm.mx))</f>
        <v>9113</v>
      </c>
    </row>
    <row r="965" spans="1:103" ht="19.95" customHeight="1">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s="49" t="s">
        <v>2102</v>
      </c>
      <c r="CY965" cm="1">
        <f t="array" ref="CY965">_xlfn.LET(_xlpm.d, $A$3:$CW$1002, _xlpm.t, _xlfn.TEXTSPLIT(CX965, , "; "), _xlpm.n, A965, _xlpm.in, _xlfn.XMATCH(_xlpm.n, $A$3:$A$10002), _xlpm.i, _xlfn.VSTACK(_xlpm.in, _xlfn.XMATCH(_xlpm.t, $A$3:$A$1002)), _xlpm.ds, _xlfn.CHOOSEROWS(_xlpm.d, _xlpm.i), _xlpm.dnn, _xlfn.DROP(_xlpm.ds, , 1), _xlpm.mx, _xlfn.BYCOL(_xlpm.dnn, _xlfn.LAMBDA(_xlpm.r, MAX(_xlpm.r))), SUM(_xlpm.mx))</f>
        <v>9176</v>
      </c>
    </row>
    <row r="966" spans="1:103" ht="19.95" customHeight="1">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s="49" t="s">
        <v>2103</v>
      </c>
      <c r="CY966" cm="1">
        <f t="array" ref="CY966">_xlfn.LET(_xlpm.d, $A$3:$CW$1002, _xlpm.t, _xlfn.TEXTSPLIT(CX966, , "; "), _xlpm.n, A966, _xlpm.in, _xlfn.XMATCH(_xlpm.n, $A$3:$A$10002), _xlpm.i, _xlfn.VSTACK(_xlpm.in, _xlfn.XMATCH(_xlpm.t, $A$3:$A$1002)), _xlpm.ds, _xlfn.CHOOSEROWS(_xlpm.d, _xlpm.i), _xlpm.dnn, _xlfn.DROP(_xlpm.ds, , 1), _xlpm.mx, _xlfn.BYCOL(_xlpm.dnn, _xlfn.LAMBDA(_xlpm.r, MAX(_xlpm.r))), SUM(_xlpm.mx))</f>
        <v>9272</v>
      </c>
    </row>
    <row r="967" spans="1:103" ht="19.95" customHeight="1">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s="49" t="s">
        <v>2104</v>
      </c>
      <c r="CY967" cm="1">
        <f t="array" ref="CY967">_xlfn.LET(_xlpm.d, $A$3:$CW$1002, _xlpm.t, _xlfn.TEXTSPLIT(CX967, , "; "), _xlpm.n, A967, _xlpm.in, _xlfn.XMATCH(_xlpm.n, $A$3:$A$10002), _xlpm.i, _xlfn.VSTACK(_xlpm.in, _xlfn.XMATCH(_xlpm.t, $A$3:$A$1002)), _xlpm.ds, _xlfn.CHOOSEROWS(_xlpm.d, _xlpm.i), _xlpm.dnn, _xlfn.DROP(_xlpm.ds, , 1), _xlpm.mx, _xlfn.BYCOL(_xlpm.dnn, _xlfn.LAMBDA(_xlpm.r, MAX(_xlpm.r))), SUM(_xlpm.mx))</f>
        <v>9109</v>
      </c>
    </row>
    <row r="968" spans="1:103" ht="19.95" customHeight="1">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s="49" t="s">
        <v>2105</v>
      </c>
      <c r="CY968" cm="1">
        <f t="array" ref="CY968">_xlfn.LET(_xlpm.d, $A$3:$CW$1002, _xlpm.t, _xlfn.TEXTSPLIT(CX968, , "; "), _xlpm.n, A968, _xlpm.in, _xlfn.XMATCH(_xlpm.n, $A$3:$A$10002), _xlpm.i, _xlfn.VSTACK(_xlpm.in, _xlfn.XMATCH(_xlpm.t, $A$3:$A$1002)), _xlpm.ds, _xlfn.CHOOSEROWS(_xlpm.d, _xlpm.i), _xlpm.dnn, _xlfn.DROP(_xlpm.ds, , 1), _xlpm.mx, _xlfn.BYCOL(_xlpm.dnn, _xlfn.LAMBDA(_xlpm.r, MAX(_xlpm.r))), SUM(_xlpm.mx))</f>
        <v>9199</v>
      </c>
    </row>
    <row r="969" spans="1:103" ht="19.95" customHeight="1">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s="49" t="s">
        <v>2106</v>
      </c>
      <c r="CY969" cm="1">
        <f t="array" ref="CY969">_xlfn.LET(_xlpm.d, $A$3:$CW$1002, _xlpm.t, _xlfn.TEXTSPLIT(CX969, , "; "), _xlpm.n, A969, _xlpm.in, _xlfn.XMATCH(_xlpm.n, $A$3:$A$10002), _xlpm.i, _xlfn.VSTACK(_xlpm.in, _xlfn.XMATCH(_xlpm.t, $A$3:$A$1002)), _xlpm.ds, _xlfn.CHOOSEROWS(_xlpm.d, _xlpm.i), _xlpm.dnn, _xlfn.DROP(_xlpm.ds, , 1), _xlpm.mx, _xlfn.BYCOL(_xlpm.dnn, _xlfn.LAMBDA(_xlpm.r, MAX(_xlpm.r))), SUM(_xlpm.mx))</f>
        <v>9198</v>
      </c>
    </row>
    <row r="970" spans="1:103" ht="19.95" customHeight="1">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s="49" t="s">
        <v>2107</v>
      </c>
      <c r="CY970" cm="1">
        <f t="array" ref="CY970">_xlfn.LET(_xlpm.d, $A$3:$CW$1002, _xlpm.t, _xlfn.TEXTSPLIT(CX970, , "; "), _xlpm.n, A970, _xlpm.in, _xlfn.XMATCH(_xlpm.n, $A$3:$A$10002), _xlpm.i, _xlfn.VSTACK(_xlpm.in, _xlfn.XMATCH(_xlpm.t, $A$3:$A$1002)), _xlpm.ds, _xlfn.CHOOSEROWS(_xlpm.d, _xlpm.i), _xlpm.dnn, _xlfn.DROP(_xlpm.ds, , 1), _xlpm.mx, _xlfn.BYCOL(_xlpm.dnn, _xlfn.LAMBDA(_xlpm.r, MAX(_xlpm.r))), SUM(_xlpm.mx))</f>
        <v>9265</v>
      </c>
    </row>
    <row r="971" spans="1:103" ht="19.95" customHeight="1">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s="49" t="s">
        <v>2108</v>
      </c>
      <c r="CY971" cm="1">
        <f t="array" ref="CY971">_xlfn.LET(_xlpm.d, $A$3:$CW$1002, _xlpm.t, _xlfn.TEXTSPLIT(CX971, , "; "), _xlpm.n, A971, _xlpm.in, _xlfn.XMATCH(_xlpm.n, $A$3:$A$10002), _xlpm.i, _xlfn.VSTACK(_xlpm.in, _xlfn.XMATCH(_xlpm.t, $A$3:$A$1002)), _xlpm.ds, _xlfn.CHOOSEROWS(_xlpm.d, _xlpm.i), _xlpm.dnn, _xlfn.DROP(_xlpm.ds, , 1), _xlpm.mx, _xlfn.BYCOL(_xlpm.dnn, _xlfn.LAMBDA(_xlpm.r, MAX(_xlpm.r))), SUM(_xlpm.mx))</f>
        <v>9284</v>
      </c>
    </row>
    <row r="972" spans="1:103" ht="19.95" customHeight="1">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s="49" t="s">
        <v>2109</v>
      </c>
      <c r="CY972" cm="1">
        <f t="array" ref="CY972">_xlfn.LET(_xlpm.d, $A$3:$CW$1002, _xlpm.t, _xlfn.TEXTSPLIT(CX972, , "; "), _xlpm.n, A972, _xlpm.in, _xlfn.XMATCH(_xlpm.n, $A$3:$A$10002), _xlpm.i, _xlfn.VSTACK(_xlpm.in, _xlfn.XMATCH(_xlpm.t, $A$3:$A$1002)), _xlpm.ds, _xlfn.CHOOSEROWS(_xlpm.d, _xlpm.i), _xlpm.dnn, _xlfn.DROP(_xlpm.ds, , 1), _xlpm.mx, _xlfn.BYCOL(_xlpm.dnn, _xlfn.LAMBDA(_xlpm.r, MAX(_xlpm.r))), SUM(_xlpm.mx))</f>
        <v>9133</v>
      </c>
    </row>
    <row r="973" spans="1:103" ht="19.95" customHeight="1">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s="49" t="s">
        <v>2110</v>
      </c>
      <c r="CY973" cm="1">
        <f t="array" ref="CY973">_xlfn.LET(_xlpm.d, $A$3:$CW$1002, _xlpm.t, _xlfn.TEXTSPLIT(CX973, , "; "), _xlpm.n, A973, _xlpm.in, _xlfn.XMATCH(_xlpm.n, $A$3:$A$10002), _xlpm.i, _xlfn.VSTACK(_xlpm.in, _xlfn.XMATCH(_xlpm.t, $A$3:$A$1002)), _xlpm.ds, _xlfn.CHOOSEROWS(_xlpm.d, _xlpm.i), _xlpm.dnn, _xlfn.DROP(_xlpm.ds, , 1), _xlpm.mx, _xlfn.BYCOL(_xlpm.dnn, _xlfn.LAMBDA(_xlpm.r, MAX(_xlpm.r))), SUM(_xlpm.mx))</f>
        <v>9245</v>
      </c>
    </row>
    <row r="974" spans="1:103" ht="19.95" customHeight="1">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s="49" t="s">
        <v>2111</v>
      </c>
      <c r="CY974" cm="1">
        <f t="array" ref="CY974">_xlfn.LET(_xlpm.d, $A$3:$CW$1002, _xlpm.t, _xlfn.TEXTSPLIT(CX974, , "; "), _xlpm.n, A974, _xlpm.in, _xlfn.XMATCH(_xlpm.n, $A$3:$A$10002), _xlpm.i, _xlfn.VSTACK(_xlpm.in, _xlfn.XMATCH(_xlpm.t, $A$3:$A$1002)), _xlpm.ds, _xlfn.CHOOSEROWS(_xlpm.d, _xlpm.i), _xlpm.dnn, _xlfn.DROP(_xlpm.ds, , 1), _xlpm.mx, _xlfn.BYCOL(_xlpm.dnn, _xlfn.LAMBDA(_xlpm.r, MAX(_xlpm.r))), SUM(_xlpm.mx))</f>
        <v>9266</v>
      </c>
    </row>
    <row r="975" spans="1:103" ht="19.95" customHeight="1">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s="49" t="s">
        <v>2112</v>
      </c>
      <c r="CY975" cm="1">
        <f t="array" ref="CY975">_xlfn.LET(_xlpm.d, $A$3:$CW$1002, _xlpm.t, _xlfn.TEXTSPLIT(CX975, , "; "), _xlpm.n, A975, _xlpm.in, _xlfn.XMATCH(_xlpm.n, $A$3:$A$10002), _xlpm.i, _xlfn.VSTACK(_xlpm.in, _xlfn.XMATCH(_xlpm.t, $A$3:$A$1002)), _xlpm.ds, _xlfn.CHOOSEROWS(_xlpm.d, _xlpm.i), _xlpm.dnn, _xlfn.DROP(_xlpm.ds, , 1), _xlpm.mx, _xlfn.BYCOL(_xlpm.dnn, _xlfn.LAMBDA(_xlpm.r, MAX(_xlpm.r))), SUM(_xlpm.mx))</f>
        <v>9314</v>
      </c>
    </row>
    <row r="976" spans="1:103" ht="19.95" customHeight="1">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s="49" t="s">
        <v>2113</v>
      </c>
      <c r="CY976" cm="1">
        <f t="array" ref="CY976">_xlfn.LET(_xlpm.d, $A$3:$CW$1002, _xlpm.t, _xlfn.TEXTSPLIT(CX976, , "; "), _xlpm.n, A976, _xlpm.in, _xlfn.XMATCH(_xlpm.n, $A$3:$A$10002), _xlpm.i, _xlfn.VSTACK(_xlpm.in, _xlfn.XMATCH(_xlpm.t, $A$3:$A$1002)), _xlpm.ds, _xlfn.CHOOSEROWS(_xlpm.d, _xlpm.i), _xlpm.dnn, _xlfn.DROP(_xlpm.ds, , 1), _xlpm.mx, _xlfn.BYCOL(_xlpm.dnn, _xlfn.LAMBDA(_xlpm.r, MAX(_xlpm.r))), SUM(_xlpm.mx))</f>
        <v>9273</v>
      </c>
    </row>
    <row r="977" spans="1:103" ht="19.95" customHeight="1">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s="49" t="s">
        <v>2114</v>
      </c>
      <c r="CY977" cm="1">
        <f t="array" ref="CY977">_xlfn.LET(_xlpm.d, $A$3:$CW$1002, _xlpm.t, _xlfn.TEXTSPLIT(CX977, , "; "), _xlpm.n, A977, _xlpm.in, _xlfn.XMATCH(_xlpm.n, $A$3:$A$10002), _xlpm.i, _xlfn.VSTACK(_xlpm.in, _xlfn.XMATCH(_xlpm.t, $A$3:$A$1002)), _xlpm.ds, _xlfn.CHOOSEROWS(_xlpm.d, _xlpm.i), _xlpm.dnn, _xlfn.DROP(_xlpm.ds, , 1), _xlpm.mx, _xlfn.BYCOL(_xlpm.dnn, _xlfn.LAMBDA(_xlpm.r, MAX(_xlpm.r))), SUM(_xlpm.mx))</f>
        <v>9160</v>
      </c>
    </row>
    <row r="978" spans="1:103" ht="19.95" customHeight="1">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s="49" t="s">
        <v>2115</v>
      </c>
      <c r="CY978" cm="1">
        <f t="array" ref="CY978">_xlfn.LET(_xlpm.d, $A$3:$CW$1002, _xlpm.t, _xlfn.TEXTSPLIT(CX978, , "; "), _xlpm.n, A978, _xlpm.in, _xlfn.XMATCH(_xlpm.n, $A$3:$A$10002), _xlpm.i, _xlfn.VSTACK(_xlpm.in, _xlfn.XMATCH(_xlpm.t, $A$3:$A$1002)), _xlpm.ds, _xlfn.CHOOSEROWS(_xlpm.d, _xlpm.i), _xlpm.dnn, _xlfn.DROP(_xlpm.ds, , 1), _xlpm.mx, _xlfn.BYCOL(_xlpm.dnn, _xlfn.LAMBDA(_xlpm.r, MAX(_xlpm.r))), SUM(_xlpm.mx))</f>
        <v>9157</v>
      </c>
    </row>
    <row r="979" spans="1:103" ht="19.95" customHeight="1">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s="49" t="s">
        <v>2116</v>
      </c>
      <c r="CY979" cm="1">
        <f t="array" ref="CY979">_xlfn.LET(_xlpm.d, $A$3:$CW$1002, _xlpm.t, _xlfn.TEXTSPLIT(CX979, , "; "), _xlpm.n, A979, _xlpm.in, _xlfn.XMATCH(_xlpm.n, $A$3:$A$10002), _xlpm.i, _xlfn.VSTACK(_xlpm.in, _xlfn.XMATCH(_xlpm.t, $A$3:$A$1002)), _xlpm.ds, _xlfn.CHOOSEROWS(_xlpm.d, _xlpm.i), _xlpm.dnn, _xlfn.DROP(_xlpm.ds, , 1), _xlpm.mx, _xlfn.BYCOL(_xlpm.dnn, _xlfn.LAMBDA(_xlpm.r, MAX(_xlpm.r))), SUM(_xlpm.mx))</f>
        <v>9283</v>
      </c>
    </row>
    <row r="980" spans="1:103" ht="19.95" customHeight="1">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s="49" t="s">
        <v>2117</v>
      </c>
      <c r="CY980" cm="1">
        <f t="array" ref="CY980">_xlfn.LET(_xlpm.d, $A$3:$CW$1002, _xlpm.t, _xlfn.TEXTSPLIT(CX980, , "; "), _xlpm.n, A980, _xlpm.in, _xlfn.XMATCH(_xlpm.n, $A$3:$A$10002), _xlpm.i, _xlfn.VSTACK(_xlpm.in, _xlfn.XMATCH(_xlpm.t, $A$3:$A$1002)), _xlpm.ds, _xlfn.CHOOSEROWS(_xlpm.d, _xlpm.i), _xlpm.dnn, _xlfn.DROP(_xlpm.ds, , 1), _xlpm.mx, _xlfn.BYCOL(_xlpm.dnn, _xlfn.LAMBDA(_xlpm.r, MAX(_xlpm.r))), SUM(_xlpm.mx))</f>
        <v>9277</v>
      </c>
    </row>
    <row r="981" spans="1:103" ht="19.95" customHeight="1">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s="49" t="s">
        <v>2118</v>
      </c>
      <c r="CY981" cm="1">
        <f t="array" ref="CY981">_xlfn.LET(_xlpm.d, $A$3:$CW$1002, _xlpm.t, _xlfn.TEXTSPLIT(CX981, , "; "), _xlpm.n, A981, _xlpm.in, _xlfn.XMATCH(_xlpm.n, $A$3:$A$10002), _xlpm.i, _xlfn.VSTACK(_xlpm.in, _xlfn.XMATCH(_xlpm.t, $A$3:$A$1002)), _xlpm.ds, _xlfn.CHOOSEROWS(_xlpm.d, _xlpm.i), _xlpm.dnn, _xlfn.DROP(_xlpm.ds, , 1), _xlpm.mx, _xlfn.BYCOL(_xlpm.dnn, _xlfn.LAMBDA(_xlpm.r, MAX(_xlpm.r))), SUM(_xlpm.mx))</f>
        <v>9382</v>
      </c>
    </row>
    <row r="982" spans="1:103" ht="19.95" customHeight="1">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s="49" t="s">
        <v>2119</v>
      </c>
      <c r="CY982" cm="1">
        <f t="array" ref="CY982">_xlfn.LET(_xlpm.d, $A$3:$CW$1002, _xlpm.t, _xlfn.TEXTSPLIT(CX982, , "; "), _xlpm.n, A982, _xlpm.in, _xlfn.XMATCH(_xlpm.n, $A$3:$A$10002), _xlpm.i, _xlfn.VSTACK(_xlpm.in, _xlfn.XMATCH(_xlpm.t, $A$3:$A$1002)), _xlpm.ds, _xlfn.CHOOSEROWS(_xlpm.d, _xlpm.i), _xlpm.dnn, _xlfn.DROP(_xlpm.ds, , 1), _xlpm.mx, _xlfn.BYCOL(_xlpm.dnn, _xlfn.LAMBDA(_xlpm.r, MAX(_xlpm.r))), SUM(_xlpm.mx))</f>
        <v>9143</v>
      </c>
    </row>
    <row r="983" spans="1:103" ht="19.95" customHeight="1">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s="49" t="s">
        <v>2120</v>
      </c>
      <c r="CY983" cm="1">
        <f t="array" ref="CY983">_xlfn.LET(_xlpm.d, $A$3:$CW$1002, _xlpm.t, _xlfn.TEXTSPLIT(CX983, , "; "), _xlpm.n, A983, _xlpm.in, _xlfn.XMATCH(_xlpm.n, $A$3:$A$10002), _xlpm.i, _xlfn.VSTACK(_xlpm.in, _xlfn.XMATCH(_xlpm.t, $A$3:$A$1002)), _xlpm.ds, _xlfn.CHOOSEROWS(_xlpm.d, _xlpm.i), _xlpm.dnn, _xlfn.DROP(_xlpm.ds, , 1), _xlpm.mx, _xlfn.BYCOL(_xlpm.dnn, _xlfn.LAMBDA(_xlpm.r, MAX(_xlpm.r))), SUM(_xlpm.mx))</f>
        <v>9219</v>
      </c>
    </row>
    <row r="984" spans="1:103" ht="19.95" customHeight="1">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s="49" t="s">
        <v>2121</v>
      </c>
      <c r="CY984" cm="1">
        <f t="array" ref="CY984">_xlfn.LET(_xlpm.d, $A$3:$CW$1002, _xlpm.t, _xlfn.TEXTSPLIT(CX984, , "; "), _xlpm.n, A984, _xlpm.in, _xlfn.XMATCH(_xlpm.n, $A$3:$A$10002), _xlpm.i, _xlfn.VSTACK(_xlpm.in, _xlfn.XMATCH(_xlpm.t, $A$3:$A$1002)), _xlpm.ds, _xlfn.CHOOSEROWS(_xlpm.d, _xlpm.i), _xlpm.dnn, _xlfn.DROP(_xlpm.ds, , 1), _xlpm.mx, _xlfn.BYCOL(_xlpm.dnn, _xlfn.LAMBDA(_xlpm.r, MAX(_xlpm.r))), SUM(_xlpm.mx))</f>
        <v>9103</v>
      </c>
    </row>
    <row r="985" spans="1:103" ht="19.95" customHeight="1">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s="49" t="s">
        <v>2122</v>
      </c>
      <c r="CY985" cm="1">
        <f t="array" ref="CY985">_xlfn.LET(_xlpm.d, $A$3:$CW$1002, _xlpm.t, _xlfn.TEXTSPLIT(CX985, , "; "), _xlpm.n, A985, _xlpm.in, _xlfn.XMATCH(_xlpm.n, $A$3:$A$10002), _xlpm.i, _xlfn.VSTACK(_xlpm.in, _xlfn.XMATCH(_xlpm.t, $A$3:$A$1002)), _xlpm.ds, _xlfn.CHOOSEROWS(_xlpm.d, _xlpm.i), _xlpm.dnn, _xlfn.DROP(_xlpm.ds, , 1), _xlpm.mx, _xlfn.BYCOL(_xlpm.dnn, _xlfn.LAMBDA(_xlpm.r, MAX(_xlpm.r))), SUM(_xlpm.mx))</f>
        <v>9112</v>
      </c>
    </row>
    <row r="986" spans="1:103" ht="19.95" customHeight="1">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s="49" t="s">
        <v>2123</v>
      </c>
      <c r="CY986" cm="1">
        <f t="array" ref="CY986">_xlfn.LET(_xlpm.d, $A$3:$CW$1002, _xlpm.t, _xlfn.TEXTSPLIT(CX986, , "; "), _xlpm.n, A986, _xlpm.in, _xlfn.XMATCH(_xlpm.n, $A$3:$A$10002), _xlpm.i, _xlfn.VSTACK(_xlpm.in, _xlfn.XMATCH(_xlpm.t, $A$3:$A$1002)), _xlpm.ds, _xlfn.CHOOSEROWS(_xlpm.d, _xlpm.i), _xlpm.dnn, _xlfn.DROP(_xlpm.ds, , 1), _xlpm.mx, _xlfn.BYCOL(_xlpm.dnn, _xlfn.LAMBDA(_xlpm.r, MAX(_xlpm.r))), SUM(_xlpm.mx))</f>
        <v>9224</v>
      </c>
    </row>
    <row r="987" spans="1:103" ht="19.95" customHeight="1">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s="49" t="s">
        <v>2124</v>
      </c>
      <c r="CY987" cm="1">
        <f t="array" ref="CY987">_xlfn.LET(_xlpm.d, $A$3:$CW$1002, _xlpm.t, _xlfn.TEXTSPLIT(CX987, , "; "), _xlpm.n, A987, _xlpm.in, _xlfn.XMATCH(_xlpm.n, $A$3:$A$10002), _xlpm.i, _xlfn.VSTACK(_xlpm.in, _xlfn.XMATCH(_xlpm.t, $A$3:$A$1002)), _xlpm.ds, _xlfn.CHOOSEROWS(_xlpm.d, _xlpm.i), _xlpm.dnn, _xlfn.DROP(_xlpm.ds, , 1), _xlpm.mx, _xlfn.BYCOL(_xlpm.dnn, _xlfn.LAMBDA(_xlpm.r, MAX(_xlpm.r))), SUM(_xlpm.mx))</f>
        <v>9196</v>
      </c>
    </row>
    <row r="988" spans="1:103" ht="19.95" customHeight="1">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s="49" t="s">
        <v>2125</v>
      </c>
      <c r="CY988" cm="1">
        <f t="array" ref="CY988">_xlfn.LET(_xlpm.d, $A$3:$CW$1002, _xlpm.t, _xlfn.TEXTSPLIT(CX988, , "; "), _xlpm.n, A988, _xlpm.in, _xlfn.XMATCH(_xlpm.n, $A$3:$A$10002), _xlpm.i, _xlfn.VSTACK(_xlpm.in, _xlfn.XMATCH(_xlpm.t, $A$3:$A$1002)), _xlpm.ds, _xlfn.CHOOSEROWS(_xlpm.d, _xlpm.i), _xlpm.dnn, _xlfn.DROP(_xlpm.ds, , 1), _xlpm.mx, _xlfn.BYCOL(_xlpm.dnn, _xlfn.LAMBDA(_xlpm.r, MAX(_xlpm.r))), SUM(_xlpm.mx))</f>
        <v>9228</v>
      </c>
    </row>
    <row r="989" spans="1:103" ht="19.95" customHeight="1">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s="49" t="s">
        <v>2126</v>
      </c>
      <c r="CY989" cm="1">
        <f t="array" ref="CY989">_xlfn.LET(_xlpm.d, $A$3:$CW$1002, _xlpm.t, _xlfn.TEXTSPLIT(CX989, , "; "), _xlpm.n, A989, _xlpm.in, _xlfn.XMATCH(_xlpm.n, $A$3:$A$10002), _xlpm.i, _xlfn.VSTACK(_xlpm.in, _xlfn.XMATCH(_xlpm.t, $A$3:$A$1002)), _xlpm.ds, _xlfn.CHOOSEROWS(_xlpm.d, _xlpm.i), _xlpm.dnn, _xlfn.DROP(_xlpm.ds, , 1), _xlpm.mx, _xlfn.BYCOL(_xlpm.dnn, _xlfn.LAMBDA(_xlpm.r, MAX(_xlpm.r))), SUM(_xlpm.mx))</f>
        <v>9097</v>
      </c>
    </row>
    <row r="990" spans="1:103" ht="19.95" customHeight="1">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s="49" t="s">
        <v>2127</v>
      </c>
      <c r="CY990" cm="1">
        <f t="array" ref="CY990">_xlfn.LET(_xlpm.d, $A$3:$CW$1002, _xlpm.t, _xlfn.TEXTSPLIT(CX990, , "; "), _xlpm.n, A990, _xlpm.in, _xlfn.XMATCH(_xlpm.n, $A$3:$A$10002), _xlpm.i, _xlfn.VSTACK(_xlpm.in, _xlfn.XMATCH(_xlpm.t, $A$3:$A$1002)), _xlpm.ds, _xlfn.CHOOSEROWS(_xlpm.d, _xlpm.i), _xlpm.dnn, _xlfn.DROP(_xlpm.ds, , 1), _xlpm.mx, _xlfn.BYCOL(_xlpm.dnn, _xlfn.LAMBDA(_xlpm.r, MAX(_xlpm.r))), SUM(_xlpm.mx))</f>
        <v>9175</v>
      </c>
    </row>
    <row r="991" spans="1:103" ht="19.95" customHeight="1">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s="49" t="s">
        <v>2128</v>
      </c>
      <c r="CY991" cm="1">
        <f t="array" ref="CY991">_xlfn.LET(_xlpm.d, $A$3:$CW$1002, _xlpm.t, _xlfn.TEXTSPLIT(CX991, , "; "), _xlpm.n, A991, _xlpm.in, _xlfn.XMATCH(_xlpm.n, $A$3:$A$10002), _xlpm.i, _xlfn.VSTACK(_xlpm.in, _xlfn.XMATCH(_xlpm.t, $A$3:$A$1002)), _xlpm.ds, _xlfn.CHOOSEROWS(_xlpm.d, _xlpm.i), _xlpm.dnn, _xlfn.DROP(_xlpm.ds, , 1), _xlpm.mx, _xlfn.BYCOL(_xlpm.dnn, _xlfn.LAMBDA(_xlpm.r, MAX(_xlpm.r))), SUM(_xlpm.mx))</f>
        <v>9301</v>
      </c>
    </row>
    <row r="992" spans="1:103" ht="19.95" customHeight="1">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s="49" t="s">
        <v>2129</v>
      </c>
      <c r="CY992" cm="1">
        <f t="array" ref="CY992">_xlfn.LET(_xlpm.d, $A$3:$CW$1002, _xlpm.t, _xlfn.TEXTSPLIT(CX992, , "; "), _xlpm.n, A992, _xlpm.in, _xlfn.XMATCH(_xlpm.n, $A$3:$A$10002), _xlpm.i, _xlfn.VSTACK(_xlpm.in, _xlfn.XMATCH(_xlpm.t, $A$3:$A$1002)), _xlpm.ds, _xlfn.CHOOSEROWS(_xlpm.d, _xlpm.i), _xlpm.dnn, _xlfn.DROP(_xlpm.ds, , 1), _xlpm.mx, _xlfn.BYCOL(_xlpm.dnn, _xlfn.LAMBDA(_xlpm.r, MAX(_xlpm.r))), SUM(_xlpm.mx))</f>
        <v>9236</v>
      </c>
    </row>
    <row r="993" spans="1:103" ht="19.95" customHeight="1">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s="49" t="s">
        <v>2130</v>
      </c>
      <c r="CY993" cm="1">
        <f t="array" ref="CY993">_xlfn.LET(_xlpm.d, $A$3:$CW$1002, _xlpm.t, _xlfn.TEXTSPLIT(CX993, , "; "), _xlpm.n, A993, _xlpm.in, _xlfn.XMATCH(_xlpm.n, $A$3:$A$10002), _xlpm.i, _xlfn.VSTACK(_xlpm.in, _xlfn.XMATCH(_xlpm.t, $A$3:$A$1002)), _xlpm.ds, _xlfn.CHOOSEROWS(_xlpm.d, _xlpm.i), _xlpm.dnn, _xlfn.DROP(_xlpm.ds, , 1), _xlpm.mx, _xlfn.BYCOL(_xlpm.dnn, _xlfn.LAMBDA(_xlpm.r, MAX(_xlpm.r))), SUM(_xlpm.mx))</f>
        <v>9192</v>
      </c>
    </row>
    <row r="994" spans="1:103" ht="19.95" customHeight="1">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s="49" t="s">
        <v>2131</v>
      </c>
      <c r="CY994" cm="1">
        <f t="array" ref="CY994">_xlfn.LET(_xlpm.d, $A$3:$CW$1002, _xlpm.t, _xlfn.TEXTSPLIT(CX994, , "; "), _xlpm.n, A994, _xlpm.in, _xlfn.XMATCH(_xlpm.n, $A$3:$A$10002), _xlpm.i, _xlfn.VSTACK(_xlpm.in, _xlfn.XMATCH(_xlpm.t, $A$3:$A$1002)), _xlpm.ds, _xlfn.CHOOSEROWS(_xlpm.d, _xlpm.i), _xlpm.dnn, _xlfn.DROP(_xlpm.ds, , 1), _xlpm.mx, _xlfn.BYCOL(_xlpm.dnn, _xlfn.LAMBDA(_xlpm.r, MAX(_xlpm.r))), SUM(_xlpm.mx))</f>
        <v>9215</v>
      </c>
    </row>
    <row r="995" spans="1:103" ht="19.95" customHeight="1">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s="49" t="s">
        <v>2132</v>
      </c>
      <c r="CY995" cm="1">
        <f t="array" ref="CY995">_xlfn.LET(_xlpm.d, $A$3:$CW$1002, _xlpm.t, _xlfn.TEXTSPLIT(CX995, , "; "), _xlpm.n, A995, _xlpm.in, _xlfn.XMATCH(_xlpm.n, $A$3:$A$10002), _xlpm.i, _xlfn.VSTACK(_xlpm.in, _xlfn.XMATCH(_xlpm.t, $A$3:$A$1002)), _xlpm.ds, _xlfn.CHOOSEROWS(_xlpm.d, _xlpm.i), _xlpm.dnn, _xlfn.DROP(_xlpm.ds, , 1), _xlpm.mx, _xlfn.BYCOL(_xlpm.dnn, _xlfn.LAMBDA(_xlpm.r, MAX(_xlpm.r))), SUM(_xlpm.mx))</f>
        <v>9132</v>
      </c>
    </row>
    <row r="996" spans="1:103" ht="19.95" customHeight="1">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s="49" t="s">
        <v>2133</v>
      </c>
      <c r="CY996" cm="1">
        <f t="array" ref="CY996">_xlfn.LET(_xlpm.d, $A$3:$CW$1002, _xlpm.t, _xlfn.TEXTSPLIT(CX996, , "; "), _xlpm.n, A996, _xlpm.in, _xlfn.XMATCH(_xlpm.n, $A$3:$A$10002), _xlpm.i, _xlfn.VSTACK(_xlpm.in, _xlfn.XMATCH(_xlpm.t, $A$3:$A$1002)), _xlpm.ds, _xlfn.CHOOSEROWS(_xlpm.d, _xlpm.i), _xlpm.dnn, _xlfn.DROP(_xlpm.ds, , 1), _xlpm.mx, _xlfn.BYCOL(_xlpm.dnn, _xlfn.LAMBDA(_xlpm.r, MAX(_xlpm.r))), SUM(_xlpm.mx))</f>
        <v>9281</v>
      </c>
    </row>
    <row r="997" spans="1:103" ht="19.95" customHeight="1">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s="49" t="s">
        <v>2134</v>
      </c>
      <c r="CY997" cm="1">
        <f t="array" ref="CY997">_xlfn.LET(_xlpm.d, $A$3:$CW$1002, _xlpm.t, _xlfn.TEXTSPLIT(CX997, , "; "), _xlpm.n, A997, _xlpm.in, _xlfn.XMATCH(_xlpm.n, $A$3:$A$10002), _xlpm.i, _xlfn.VSTACK(_xlpm.in, _xlfn.XMATCH(_xlpm.t, $A$3:$A$1002)), _xlpm.ds, _xlfn.CHOOSEROWS(_xlpm.d, _xlpm.i), _xlpm.dnn, _xlfn.DROP(_xlpm.ds, , 1), _xlpm.mx, _xlfn.BYCOL(_xlpm.dnn, _xlfn.LAMBDA(_xlpm.r, MAX(_xlpm.r))), SUM(_xlpm.mx))</f>
        <v>9275</v>
      </c>
    </row>
    <row r="998" spans="1:103" ht="19.95" customHeight="1">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s="49" t="s">
        <v>2135</v>
      </c>
      <c r="CY998" cm="1">
        <f t="array" ref="CY998">_xlfn.LET(_xlpm.d, $A$3:$CW$1002, _xlpm.t, _xlfn.TEXTSPLIT(CX998, , "; "), _xlpm.n, A998, _xlpm.in, _xlfn.XMATCH(_xlpm.n, $A$3:$A$10002), _xlpm.i, _xlfn.VSTACK(_xlpm.in, _xlfn.XMATCH(_xlpm.t, $A$3:$A$1002)), _xlpm.ds, _xlfn.CHOOSEROWS(_xlpm.d, _xlpm.i), _xlpm.dnn, _xlfn.DROP(_xlpm.ds, , 1), _xlpm.mx, _xlfn.BYCOL(_xlpm.dnn, _xlfn.LAMBDA(_xlpm.r, MAX(_xlpm.r))), SUM(_xlpm.mx))</f>
        <v>9281</v>
      </c>
    </row>
    <row r="999" spans="1:103" ht="19.95" customHeight="1">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s="49" t="s">
        <v>2136</v>
      </c>
      <c r="CY999" cm="1">
        <f t="array" ref="CY999">_xlfn.LET(_xlpm.d, $A$3:$CW$1002, _xlpm.t, _xlfn.TEXTSPLIT(CX999, , "; "), _xlpm.n, A999, _xlpm.in, _xlfn.XMATCH(_xlpm.n, $A$3:$A$10002), _xlpm.i, _xlfn.VSTACK(_xlpm.in, _xlfn.XMATCH(_xlpm.t, $A$3:$A$1002)), _xlpm.ds, _xlfn.CHOOSEROWS(_xlpm.d, _xlpm.i), _xlpm.dnn, _xlfn.DROP(_xlpm.ds, , 1), _xlpm.mx, _xlfn.BYCOL(_xlpm.dnn, _xlfn.LAMBDA(_xlpm.r, MAX(_xlpm.r))), SUM(_xlpm.mx))</f>
        <v>9229</v>
      </c>
    </row>
    <row r="1000" spans="1:103" ht="19.95" customHeight="1">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s="49" t="s">
        <v>2137</v>
      </c>
      <c r="CY1000" cm="1">
        <f t="array" ref="CY1000">_xlfn.LET(_xlpm.d, $A$3:$CW$1002, _xlpm.t, _xlfn.TEXTSPLIT(CX1000, , "; "), _xlpm.n, A1000, _xlpm.in, _xlfn.XMATCH(_xlpm.n, $A$3:$A$10002), _xlpm.i, _xlfn.VSTACK(_xlpm.in, _xlfn.XMATCH(_xlpm.t, $A$3:$A$1002)), _xlpm.ds, _xlfn.CHOOSEROWS(_xlpm.d, _xlpm.i), _xlpm.dnn, _xlfn.DROP(_xlpm.ds, , 1), _xlpm.mx, _xlfn.BYCOL(_xlpm.dnn, _xlfn.LAMBDA(_xlpm.r, MAX(_xlpm.r))), SUM(_xlpm.mx))</f>
        <v>9254</v>
      </c>
    </row>
    <row r="1001" spans="1:103" ht="19.95" customHeight="1">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s="49" t="s">
        <v>2138</v>
      </c>
      <c r="CY1001" cm="1">
        <f t="array" ref="CY1001">_xlfn.LET(_xlpm.d, $A$3:$CW$1002, _xlpm.t, _xlfn.TEXTSPLIT(CX1001, , "; "), _xlpm.n, A1001, _xlpm.in, _xlfn.XMATCH(_xlpm.n, $A$3:$A$10002), _xlpm.i, _xlfn.VSTACK(_xlpm.in, _xlfn.XMATCH(_xlpm.t, $A$3:$A$1002)), _xlpm.ds, _xlfn.CHOOSEROWS(_xlpm.d, _xlpm.i), _xlpm.dnn, _xlfn.DROP(_xlpm.ds, , 1), _xlpm.mx, _xlfn.BYCOL(_xlpm.dnn, _xlfn.LAMBDA(_xlpm.r, MAX(_xlpm.r))), SUM(_xlpm.mx))</f>
        <v>9254</v>
      </c>
    </row>
    <row r="1002" spans="1:103" ht="19.95" customHeight="1">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s="49" t="s">
        <v>2139</v>
      </c>
      <c r="CY1002" cm="1">
        <f t="array" ref="CY1002">_xlfn.LET(_xlpm.d, $A$3:$CW$1002, _xlpm.t, _xlfn.TEXTSPLIT(CX1002, , "; "), _xlpm.n, A1002, _xlpm.in, _xlfn.XMATCH(_xlpm.n, $A$3:$A$10002), _xlpm.i, _xlfn.VSTACK(_xlpm.in, _xlfn.XMATCH(_xlpm.t, $A$3:$A$1002)), _xlpm.ds, _xlfn.CHOOSEROWS(_xlpm.d, _xlpm.i), _xlpm.dnn, _xlfn.DROP(_xlpm.ds, , 1), _xlpm.mx, _xlfn.BYCOL(_xlpm.dnn, _xlfn.LAMBDA(_xlpm.r, MAX(_xlpm.r))), SUM(_xlpm.mx))</f>
        <v>9101</v>
      </c>
    </row>
    <row r="1003" spans="1:103">
      <c r="B1003">
        <f>AVERAGE(B$3:B$1002)</f>
        <v>48.651000000000003</v>
      </c>
      <c r="C1003">
        <f t="shared" ref="C1003:BN1003" si="0">AVERAGE(C$3:C$1002)</f>
        <v>50.5</v>
      </c>
      <c r="D1003">
        <f t="shared" si="0"/>
        <v>49.939</v>
      </c>
      <c r="E1003">
        <f t="shared" si="0"/>
        <v>50.121000000000002</v>
      </c>
      <c r="F1003">
        <f t="shared" si="0"/>
        <v>48.363</v>
      </c>
      <c r="G1003">
        <f t="shared" si="0"/>
        <v>50.594999999999999</v>
      </c>
      <c r="H1003">
        <f t="shared" si="0"/>
        <v>49.579000000000001</v>
      </c>
      <c r="I1003">
        <f t="shared" si="0"/>
        <v>51.051000000000002</v>
      </c>
      <c r="J1003">
        <f t="shared" si="0"/>
        <v>51.777000000000001</v>
      </c>
      <c r="K1003">
        <f t="shared" si="0"/>
        <v>49.485999999999997</v>
      </c>
      <c r="L1003">
        <f t="shared" si="0"/>
        <v>49.250999999999998</v>
      </c>
      <c r="M1003">
        <f t="shared" si="0"/>
        <v>48.94</v>
      </c>
      <c r="N1003">
        <f t="shared" si="0"/>
        <v>49.228999999999999</v>
      </c>
      <c r="O1003">
        <f t="shared" si="0"/>
        <v>52.863</v>
      </c>
      <c r="P1003">
        <f t="shared" si="0"/>
        <v>50.732999999999997</v>
      </c>
      <c r="Q1003">
        <f t="shared" si="0"/>
        <v>50.287999999999997</v>
      </c>
      <c r="R1003">
        <f t="shared" si="0"/>
        <v>51.098999999999997</v>
      </c>
      <c r="S1003">
        <f t="shared" si="0"/>
        <v>49.468000000000004</v>
      </c>
      <c r="T1003">
        <f t="shared" si="0"/>
        <v>50.843000000000004</v>
      </c>
      <c r="U1003">
        <f t="shared" si="0"/>
        <v>51.44</v>
      </c>
      <c r="V1003">
        <f t="shared" si="0"/>
        <v>50.720999999999997</v>
      </c>
      <c r="W1003">
        <f t="shared" si="0"/>
        <v>50.151000000000003</v>
      </c>
      <c r="X1003">
        <f t="shared" si="0"/>
        <v>50.075000000000003</v>
      </c>
      <c r="Y1003">
        <f t="shared" si="0"/>
        <v>50.996000000000002</v>
      </c>
      <c r="Z1003">
        <f t="shared" si="0"/>
        <v>51.774999999999999</v>
      </c>
      <c r="AA1003">
        <f t="shared" si="0"/>
        <v>49.084000000000003</v>
      </c>
      <c r="AB1003">
        <f t="shared" si="0"/>
        <v>50.576000000000001</v>
      </c>
      <c r="AC1003">
        <f t="shared" si="0"/>
        <v>50.725999999999999</v>
      </c>
      <c r="AD1003">
        <f t="shared" si="0"/>
        <v>50.302</v>
      </c>
      <c r="AE1003">
        <f t="shared" si="0"/>
        <v>51.985999999999997</v>
      </c>
      <c r="AF1003">
        <f t="shared" si="0"/>
        <v>50.688000000000002</v>
      </c>
      <c r="AG1003">
        <f t="shared" si="0"/>
        <v>50.378999999999998</v>
      </c>
      <c r="AH1003">
        <f t="shared" si="0"/>
        <v>51.222999999999999</v>
      </c>
      <c r="AI1003">
        <f t="shared" si="0"/>
        <v>50.564</v>
      </c>
      <c r="AJ1003">
        <f t="shared" si="0"/>
        <v>49.701000000000001</v>
      </c>
      <c r="AK1003">
        <f t="shared" si="0"/>
        <v>49.588999999999999</v>
      </c>
      <c r="AL1003">
        <f t="shared" si="0"/>
        <v>50.131</v>
      </c>
      <c r="AM1003">
        <f t="shared" si="0"/>
        <v>52.674999999999997</v>
      </c>
      <c r="AN1003">
        <f t="shared" si="0"/>
        <v>49.356000000000002</v>
      </c>
      <c r="AO1003">
        <f t="shared" si="0"/>
        <v>52.192</v>
      </c>
      <c r="AP1003">
        <f t="shared" si="0"/>
        <v>51.073</v>
      </c>
      <c r="AQ1003">
        <f t="shared" si="0"/>
        <v>50.311</v>
      </c>
      <c r="AR1003">
        <f t="shared" si="0"/>
        <v>48.962000000000003</v>
      </c>
      <c r="AS1003">
        <f t="shared" si="0"/>
        <v>50.052999999999997</v>
      </c>
      <c r="AT1003">
        <f t="shared" si="0"/>
        <v>51.502000000000002</v>
      </c>
      <c r="AU1003">
        <f t="shared" si="0"/>
        <v>51.045999999999999</v>
      </c>
      <c r="AV1003">
        <f t="shared" si="0"/>
        <v>50.219000000000001</v>
      </c>
      <c r="AW1003">
        <f t="shared" si="0"/>
        <v>50.58</v>
      </c>
      <c r="AX1003">
        <f t="shared" si="0"/>
        <v>49.640999999999998</v>
      </c>
      <c r="AY1003">
        <f t="shared" si="0"/>
        <v>51.792999999999999</v>
      </c>
      <c r="AZ1003">
        <f t="shared" si="0"/>
        <v>49.423000000000002</v>
      </c>
      <c r="BA1003">
        <f t="shared" si="0"/>
        <v>49.491</v>
      </c>
      <c r="BB1003">
        <f t="shared" si="0"/>
        <v>49.87</v>
      </c>
      <c r="BC1003">
        <f t="shared" si="0"/>
        <v>50.61</v>
      </c>
      <c r="BD1003">
        <f t="shared" si="0"/>
        <v>48.631</v>
      </c>
      <c r="BE1003">
        <f t="shared" si="0"/>
        <v>50.276000000000003</v>
      </c>
      <c r="BF1003">
        <f t="shared" si="0"/>
        <v>48.527999999999999</v>
      </c>
      <c r="BG1003">
        <f t="shared" si="0"/>
        <v>49.966999999999999</v>
      </c>
      <c r="BH1003">
        <f t="shared" si="0"/>
        <v>49.75</v>
      </c>
      <c r="BI1003">
        <f t="shared" si="0"/>
        <v>51.063000000000002</v>
      </c>
      <c r="BJ1003">
        <f t="shared" si="0"/>
        <v>51.26</v>
      </c>
      <c r="BK1003">
        <f t="shared" si="0"/>
        <v>51.268999999999998</v>
      </c>
      <c r="BL1003">
        <f t="shared" si="0"/>
        <v>50.95</v>
      </c>
      <c r="BM1003">
        <f t="shared" si="0"/>
        <v>49.014000000000003</v>
      </c>
      <c r="BN1003">
        <f t="shared" si="0"/>
        <v>50.515999999999998</v>
      </c>
      <c r="BO1003">
        <f t="shared" ref="BO1003:CW1003" si="1">AVERAGE(BO$3:BO$1002)</f>
        <v>50.844999999999999</v>
      </c>
      <c r="BP1003">
        <f t="shared" si="1"/>
        <v>49.767000000000003</v>
      </c>
      <c r="BQ1003">
        <f t="shared" si="1"/>
        <v>50.515999999999998</v>
      </c>
      <c r="BR1003">
        <f t="shared" si="1"/>
        <v>51.128999999999998</v>
      </c>
      <c r="BS1003">
        <f t="shared" si="1"/>
        <v>51.526000000000003</v>
      </c>
      <c r="BT1003">
        <f t="shared" si="1"/>
        <v>50.738999999999997</v>
      </c>
      <c r="BU1003">
        <f t="shared" si="1"/>
        <v>48.697000000000003</v>
      </c>
      <c r="BV1003">
        <f t="shared" si="1"/>
        <v>51.106000000000002</v>
      </c>
      <c r="BW1003">
        <f t="shared" si="1"/>
        <v>50.872</v>
      </c>
      <c r="BX1003">
        <f t="shared" si="1"/>
        <v>50.963999999999999</v>
      </c>
      <c r="BY1003">
        <f t="shared" si="1"/>
        <v>51.031999999999996</v>
      </c>
      <c r="BZ1003">
        <f t="shared" si="1"/>
        <v>50.247</v>
      </c>
      <c r="CA1003">
        <f t="shared" si="1"/>
        <v>50.259</v>
      </c>
      <c r="CB1003">
        <f t="shared" si="1"/>
        <v>51.158000000000001</v>
      </c>
      <c r="CC1003">
        <f t="shared" si="1"/>
        <v>49.05</v>
      </c>
      <c r="CD1003">
        <f t="shared" si="1"/>
        <v>48.225000000000001</v>
      </c>
      <c r="CE1003">
        <f t="shared" si="1"/>
        <v>50.118000000000002</v>
      </c>
      <c r="CF1003">
        <f t="shared" si="1"/>
        <v>50.024999999999999</v>
      </c>
      <c r="CG1003">
        <f t="shared" si="1"/>
        <v>49.991999999999997</v>
      </c>
      <c r="CH1003">
        <f t="shared" si="1"/>
        <v>50.401000000000003</v>
      </c>
      <c r="CI1003">
        <f t="shared" si="1"/>
        <v>51.264000000000003</v>
      </c>
      <c r="CJ1003">
        <f t="shared" si="1"/>
        <v>51.610999999999997</v>
      </c>
      <c r="CK1003">
        <f t="shared" si="1"/>
        <v>50.289000000000001</v>
      </c>
      <c r="CL1003">
        <f t="shared" si="1"/>
        <v>50.664999999999999</v>
      </c>
      <c r="CM1003">
        <f t="shared" si="1"/>
        <v>51.192</v>
      </c>
      <c r="CN1003">
        <f t="shared" si="1"/>
        <v>49.927999999999997</v>
      </c>
      <c r="CO1003">
        <f t="shared" si="1"/>
        <v>49.786999999999999</v>
      </c>
      <c r="CP1003">
        <f t="shared" si="1"/>
        <v>49.643999999999998</v>
      </c>
      <c r="CQ1003">
        <f t="shared" si="1"/>
        <v>51.915999999999997</v>
      </c>
      <c r="CR1003">
        <f t="shared" si="1"/>
        <v>50.603000000000002</v>
      </c>
      <c r="CS1003">
        <f t="shared" si="1"/>
        <v>49.792999999999999</v>
      </c>
      <c r="CT1003">
        <f t="shared" si="1"/>
        <v>50.805</v>
      </c>
      <c r="CU1003">
        <f t="shared" si="1"/>
        <v>49.301000000000002</v>
      </c>
      <c r="CV1003">
        <f t="shared" si="1"/>
        <v>50.08</v>
      </c>
      <c r="CW1003">
        <f t="shared" si="1"/>
        <v>49.61</v>
      </c>
    </row>
    <row r="1004" spans="1:103">
      <c r="B1004">
        <f>MAX(B1003:CW1003)</f>
        <v>52.863</v>
      </c>
      <c r="C1004">
        <f>_xlfn.XMATCH(B1004,B1003:CW1003)</f>
        <v>14</v>
      </c>
      <c r="D1004" t="str">
        <f>INDEX(_nC,14)</f>
        <v>Product knowledge</v>
      </c>
    </row>
    <row r="1007" spans="1:103">
      <c r="A1007" t="str" cm="1">
        <f t="array" ref="A1007:A2006">_xlfn.TEXTAFTER($A$3:$A$1002," ")</f>
        <v>Ashmore</v>
      </c>
      <c r="B1007" t="str" cm="1">
        <f t="array" ref="B1007:B1350">_xlfn.UNIQUE(_xlfn.ANCHORARRAY(A1007))</f>
        <v>Ashmore</v>
      </c>
      <c r="C1007" cm="1">
        <f t="array" ref="C1007:C1350">COUNTIF(_xlfn.ANCHORARRAY(A1007),_xlfn.ANCHORARRAY(B1007))</f>
        <v>5</v>
      </c>
    </row>
    <row r="1008" spans="1:103">
      <c r="A1008" t="str">
        <v>Ashweather</v>
      </c>
      <c r="B1008" t="str">
        <v>Ashweather</v>
      </c>
      <c r="C1008">
        <v>6</v>
      </c>
    </row>
    <row r="1009" spans="1:3">
      <c r="A1009" t="str">
        <v>Caldton</v>
      </c>
      <c r="B1009" t="str">
        <v>Caldton</v>
      </c>
      <c r="C1009">
        <v>6</v>
      </c>
    </row>
    <row r="1010" spans="1:3">
      <c r="A1010" t="str">
        <v>Vexley</v>
      </c>
      <c r="B1010" t="str">
        <v>Vexley</v>
      </c>
      <c r="C1010">
        <v>6</v>
      </c>
    </row>
    <row r="1011" spans="1:3">
      <c r="A1011" t="str">
        <v>Forsdale</v>
      </c>
      <c r="B1011" t="str">
        <v>Forsdale</v>
      </c>
      <c r="C1011">
        <v>5</v>
      </c>
    </row>
    <row r="1012" spans="1:3">
      <c r="A1012" t="str">
        <v>Fairchild</v>
      </c>
      <c r="B1012" t="str">
        <v>Fairchild</v>
      </c>
      <c r="C1012">
        <v>4</v>
      </c>
    </row>
    <row r="1013" spans="1:3">
      <c r="A1013" t="str">
        <v>Forschild</v>
      </c>
      <c r="B1013" t="str">
        <v>Forschild</v>
      </c>
      <c r="C1013">
        <v>6</v>
      </c>
    </row>
    <row r="1014" spans="1:3">
      <c r="A1014" t="str">
        <v>Ravenerton</v>
      </c>
      <c r="B1014" t="str">
        <v>Ravenerton</v>
      </c>
      <c r="C1014">
        <v>6</v>
      </c>
    </row>
    <row r="1015" spans="1:3">
      <c r="A1015" t="str">
        <v>Fiskley</v>
      </c>
      <c r="B1015" t="str">
        <v>Fiskley</v>
      </c>
      <c r="C1015">
        <v>7</v>
      </c>
    </row>
    <row r="1016" spans="1:3">
      <c r="A1016" t="str">
        <v>Vexham</v>
      </c>
      <c r="B1016" t="str">
        <v>Vexham</v>
      </c>
      <c r="C1016">
        <v>4</v>
      </c>
    </row>
    <row r="1017" spans="1:3">
      <c r="A1017" t="str">
        <v>Winsker</v>
      </c>
      <c r="B1017" t="str">
        <v>Winsker</v>
      </c>
      <c r="C1017">
        <v>1</v>
      </c>
    </row>
    <row r="1018" spans="1:3">
      <c r="A1018" t="str">
        <v>Halvwell</v>
      </c>
      <c r="B1018" t="str">
        <v>Halvwell</v>
      </c>
      <c r="C1018">
        <v>5</v>
      </c>
    </row>
    <row r="1019" spans="1:3">
      <c r="A1019" t="str">
        <v>Merriley</v>
      </c>
      <c r="B1019" t="str">
        <v>Merriley</v>
      </c>
      <c r="C1019">
        <v>8</v>
      </c>
    </row>
    <row r="1020" spans="1:3">
      <c r="A1020" t="str">
        <v>Crossley</v>
      </c>
      <c r="B1020" t="str">
        <v>Crossley</v>
      </c>
      <c r="C1020">
        <v>13</v>
      </c>
    </row>
    <row r="1021" spans="1:3">
      <c r="A1021" t="str">
        <v>Crossley</v>
      </c>
      <c r="B1021" t="str">
        <v>Faircott</v>
      </c>
      <c r="C1021">
        <v>5</v>
      </c>
    </row>
    <row r="1022" spans="1:3">
      <c r="A1022" t="str">
        <v>Faircott</v>
      </c>
      <c r="B1022" t="str">
        <v>Forsker</v>
      </c>
      <c r="C1022">
        <v>5</v>
      </c>
    </row>
    <row r="1023" spans="1:3">
      <c r="A1023" t="str">
        <v>Forsker</v>
      </c>
      <c r="B1023" t="str">
        <v>Winsslow</v>
      </c>
      <c r="C1023">
        <v>5</v>
      </c>
    </row>
    <row r="1024" spans="1:3">
      <c r="A1024" t="str">
        <v>Winsslow</v>
      </c>
      <c r="B1024" t="str">
        <v>Thornwell</v>
      </c>
      <c r="C1024">
        <v>2</v>
      </c>
    </row>
    <row r="1025" spans="1:3">
      <c r="A1025" t="str">
        <v>Thornwell</v>
      </c>
      <c r="B1025" t="str">
        <v>Crossder</v>
      </c>
      <c r="C1025">
        <v>2</v>
      </c>
    </row>
    <row r="1026" spans="1:3">
      <c r="A1026" t="str">
        <v>Crossder</v>
      </c>
      <c r="B1026" t="str">
        <v>Vexmont</v>
      </c>
      <c r="C1026">
        <v>3</v>
      </c>
    </row>
    <row r="1027" spans="1:3">
      <c r="A1027" t="str">
        <v>Vexmont</v>
      </c>
      <c r="B1027" t="str">
        <v>Caldley</v>
      </c>
      <c r="C1027">
        <v>8</v>
      </c>
    </row>
    <row r="1028" spans="1:3">
      <c r="A1028" t="str">
        <v>Caldley</v>
      </c>
      <c r="B1028" t="str">
        <v>Merriweather</v>
      </c>
      <c r="C1028">
        <v>1</v>
      </c>
    </row>
    <row r="1029" spans="1:3">
      <c r="A1029" t="str">
        <v>Merriweather</v>
      </c>
      <c r="B1029" t="str">
        <v>Strathmore</v>
      </c>
      <c r="C1029">
        <v>2</v>
      </c>
    </row>
    <row r="1030" spans="1:3">
      <c r="A1030" t="str">
        <v>Strathmore</v>
      </c>
      <c r="B1030" t="str">
        <v>Winsmont</v>
      </c>
      <c r="C1030">
        <v>4</v>
      </c>
    </row>
    <row r="1031" spans="1:3">
      <c r="A1031" t="str">
        <v>Winsmont</v>
      </c>
      <c r="B1031" t="str">
        <v>Penndale</v>
      </c>
      <c r="C1031">
        <v>3</v>
      </c>
    </row>
    <row r="1032" spans="1:3">
      <c r="A1032" t="str">
        <v>Penndale</v>
      </c>
      <c r="B1032" t="str">
        <v>Merriker</v>
      </c>
      <c r="C1032">
        <v>3</v>
      </c>
    </row>
    <row r="1033" spans="1:3">
      <c r="A1033" t="str">
        <v>Merriker</v>
      </c>
      <c r="B1033" t="str">
        <v>Belmont</v>
      </c>
      <c r="C1033">
        <v>1</v>
      </c>
    </row>
    <row r="1034" spans="1:3">
      <c r="A1034" t="str">
        <v>Belmont</v>
      </c>
      <c r="B1034" t="str">
        <v>Merriford</v>
      </c>
      <c r="C1034">
        <v>3</v>
      </c>
    </row>
    <row r="1035" spans="1:3">
      <c r="A1035" t="str">
        <v>Merriford</v>
      </c>
      <c r="B1035" t="str">
        <v>Thornley</v>
      </c>
      <c r="C1035">
        <v>7</v>
      </c>
    </row>
    <row r="1036" spans="1:3">
      <c r="A1036" t="str">
        <v>Thornley</v>
      </c>
      <c r="B1036" t="str">
        <v>Hampslow</v>
      </c>
      <c r="C1036">
        <v>2</v>
      </c>
    </row>
    <row r="1037" spans="1:3">
      <c r="A1037" t="str">
        <v>Vexham</v>
      </c>
      <c r="B1037" t="str">
        <v>Hampley</v>
      </c>
      <c r="C1037">
        <v>12</v>
      </c>
    </row>
    <row r="1038" spans="1:3">
      <c r="A1038" t="str">
        <v>Hampslow</v>
      </c>
      <c r="B1038" t="str">
        <v>Beldale</v>
      </c>
      <c r="C1038">
        <v>2</v>
      </c>
    </row>
    <row r="1039" spans="1:3">
      <c r="A1039" t="str">
        <v>Winsslow</v>
      </c>
      <c r="B1039" t="str">
        <v>Crossmond</v>
      </c>
      <c r="C1039">
        <v>4</v>
      </c>
    </row>
    <row r="1040" spans="1:3">
      <c r="A1040" t="str">
        <v>Hampley</v>
      </c>
      <c r="B1040" t="str">
        <v>Thornerton</v>
      </c>
      <c r="C1040">
        <v>6</v>
      </c>
    </row>
    <row r="1041" spans="1:3">
      <c r="A1041" t="str">
        <v>Beldale</v>
      </c>
      <c r="B1041" t="str">
        <v>Penncott</v>
      </c>
      <c r="C1041">
        <v>7</v>
      </c>
    </row>
    <row r="1042" spans="1:3">
      <c r="A1042" t="str">
        <v>Crossmond</v>
      </c>
      <c r="B1042" t="str">
        <v>Caldham</v>
      </c>
      <c r="C1042">
        <v>2</v>
      </c>
    </row>
    <row r="1043" spans="1:3">
      <c r="A1043" t="str">
        <v>Thornerton</v>
      </c>
      <c r="B1043" t="str">
        <v>Draychild</v>
      </c>
      <c r="C1043">
        <v>1</v>
      </c>
    </row>
    <row r="1044" spans="1:3">
      <c r="A1044" t="str">
        <v>Penncott</v>
      </c>
      <c r="B1044" t="str">
        <v>Ravender</v>
      </c>
      <c r="C1044">
        <v>5</v>
      </c>
    </row>
    <row r="1045" spans="1:3">
      <c r="A1045" t="str">
        <v>Caldham</v>
      </c>
      <c r="B1045" t="str">
        <v>Trensford</v>
      </c>
      <c r="C1045">
        <v>4</v>
      </c>
    </row>
    <row r="1046" spans="1:3">
      <c r="A1046" t="str">
        <v>Draychild</v>
      </c>
      <c r="B1046" t="str">
        <v>Caldchild</v>
      </c>
      <c r="C1046">
        <v>4</v>
      </c>
    </row>
    <row r="1047" spans="1:3">
      <c r="A1047" t="str">
        <v>Ravender</v>
      </c>
      <c r="B1047" t="str">
        <v>Pennwell</v>
      </c>
      <c r="C1047">
        <v>4</v>
      </c>
    </row>
    <row r="1048" spans="1:3">
      <c r="A1048" t="str">
        <v>Trensford</v>
      </c>
      <c r="B1048" t="str">
        <v>Strathridge</v>
      </c>
      <c r="C1048">
        <v>3</v>
      </c>
    </row>
    <row r="1049" spans="1:3">
      <c r="A1049" t="str">
        <v>Caldchild</v>
      </c>
      <c r="B1049" t="str">
        <v>Ashshaw</v>
      </c>
      <c r="C1049">
        <v>3</v>
      </c>
    </row>
    <row r="1050" spans="1:3">
      <c r="A1050" t="str">
        <v>Caldton</v>
      </c>
      <c r="B1050" t="str">
        <v>Thornweather</v>
      </c>
      <c r="C1050">
        <v>2</v>
      </c>
    </row>
    <row r="1051" spans="1:3">
      <c r="A1051" t="str">
        <v>Forsker</v>
      </c>
      <c r="B1051" t="str">
        <v>Trenscott</v>
      </c>
      <c r="C1051">
        <v>4</v>
      </c>
    </row>
    <row r="1052" spans="1:3">
      <c r="A1052" t="str">
        <v>Pennwell</v>
      </c>
      <c r="B1052" t="str">
        <v>Ravencott</v>
      </c>
      <c r="C1052">
        <v>5</v>
      </c>
    </row>
    <row r="1053" spans="1:3">
      <c r="A1053" t="str">
        <v>Strathridge</v>
      </c>
      <c r="B1053" t="str">
        <v>Fiskham</v>
      </c>
      <c r="C1053">
        <v>7</v>
      </c>
    </row>
    <row r="1054" spans="1:3">
      <c r="A1054" t="str">
        <v>Ashshaw</v>
      </c>
      <c r="B1054" t="str">
        <v>Ravendale</v>
      </c>
      <c r="C1054">
        <v>3</v>
      </c>
    </row>
    <row r="1055" spans="1:3">
      <c r="A1055" t="str">
        <v>Merriley</v>
      </c>
      <c r="B1055" t="str">
        <v>Merrider</v>
      </c>
      <c r="C1055">
        <v>1</v>
      </c>
    </row>
    <row r="1056" spans="1:3">
      <c r="A1056" t="str">
        <v>Thornweather</v>
      </c>
      <c r="B1056" t="str">
        <v>Fiskdale</v>
      </c>
      <c r="C1056">
        <v>4</v>
      </c>
    </row>
    <row r="1057" spans="1:3">
      <c r="A1057" t="str">
        <v>Trenscott</v>
      </c>
      <c r="B1057" t="str">
        <v>Kinsder</v>
      </c>
      <c r="C1057">
        <v>2</v>
      </c>
    </row>
    <row r="1058" spans="1:3">
      <c r="A1058" t="str">
        <v>Ravencott</v>
      </c>
      <c r="B1058" t="str">
        <v>Vexder</v>
      </c>
      <c r="C1058">
        <v>2</v>
      </c>
    </row>
    <row r="1059" spans="1:3">
      <c r="A1059" t="str">
        <v>Fiskham</v>
      </c>
      <c r="B1059" t="str">
        <v>Pennford</v>
      </c>
      <c r="C1059">
        <v>2</v>
      </c>
    </row>
    <row r="1060" spans="1:3">
      <c r="A1060" t="str">
        <v>Ravendale</v>
      </c>
      <c r="B1060" t="str">
        <v>Fairridge</v>
      </c>
      <c r="C1060">
        <v>5</v>
      </c>
    </row>
    <row r="1061" spans="1:3">
      <c r="A1061" t="str">
        <v>Merrider</v>
      </c>
      <c r="B1061" t="str">
        <v>Vexcott</v>
      </c>
      <c r="C1061">
        <v>3</v>
      </c>
    </row>
    <row r="1062" spans="1:3">
      <c r="A1062" t="str">
        <v>Fiskdale</v>
      </c>
      <c r="B1062" t="str">
        <v>Caldridge</v>
      </c>
      <c r="C1062">
        <v>2</v>
      </c>
    </row>
    <row r="1063" spans="1:3">
      <c r="A1063" t="str">
        <v>Kinsder</v>
      </c>
      <c r="B1063" t="str">
        <v>Linscott</v>
      </c>
      <c r="C1063">
        <v>2</v>
      </c>
    </row>
    <row r="1064" spans="1:3">
      <c r="A1064" t="str">
        <v>Vexder</v>
      </c>
      <c r="B1064" t="str">
        <v>Ravenley</v>
      </c>
      <c r="C1064">
        <v>8</v>
      </c>
    </row>
    <row r="1065" spans="1:3">
      <c r="A1065" t="str">
        <v>Pennford</v>
      </c>
      <c r="B1065" t="str">
        <v>Vexchild</v>
      </c>
      <c r="C1065">
        <v>2</v>
      </c>
    </row>
    <row r="1066" spans="1:3">
      <c r="A1066" t="str">
        <v>Fairridge</v>
      </c>
      <c r="B1066" t="str">
        <v>Winsweather</v>
      </c>
      <c r="C1066">
        <v>2</v>
      </c>
    </row>
    <row r="1067" spans="1:3">
      <c r="A1067" t="str">
        <v>Vexcott</v>
      </c>
      <c r="B1067" t="str">
        <v>Crossweather</v>
      </c>
      <c r="C1067">
        <v>3</v>
      </c>
    </row>
    <row r="1068" spans="1:3">
      <c r="A1068" t="str">
        <v>Caldridge</v>
      </c>
      <c r="B1068" t="str">
        <v>Pennweather</v>
      </c>
      <c r="C1068">
        <v>5</v>
      </c>
    </row>
    <row r="1069" spans="1:3">
      <c r="A1069" t="str">
        <v>Linscott</v>
      </c>
      <c r="B1069" t="str">
        <v>Fairder</v>
      </c>
      <c r="C1069">
        <v>3</v>
      </c>
    </row>
    <row r="1070" spans="1:3">
      <c r="A1070" t="str">
        <v>Ravenley</v>
      </c>
      <c r="B1070" t="str">
        <v>Ashford</v>
      </c>
      <c r="C1070">
        <v>1</v>
      </c>
    </row>
    <row r="1071" spans="1:3">
      <c r="A1071" t="str">
        <v>Caldchild</v>
      </c>
      <c r="B1071" t="str">
        <v>Linsdale</v>
      </c>
      <c r="C1071">
        <v>3</v>
      </c>
    </row>
    <row r="1072" spans="1:3">
      <c r="A1072" t="str">
        <v>Fairridge</v>
      </c>
      <c r="B1072" t="str">
        <v>Forsslow</v>
      </c>
      <c r="C1072">
        <v>6</v>
      </c>
    </row>
    <row r="1073" spans="1:3">
      <c r="A1073" t="str">
        <v>Vexchild</v>
      </c>
      <c r="B1073" t="str">
        <v>Ashley</v>
      </c>
      <c r="C1073">
        <v>7</v>
      </c>
    </row>
    <row r="1074" spans="1:3">
      <c r="A1074" t="str">
        <v>Fiskdale</v>
      </c>
      <c r="B1074" t="str">
        <v>Crosserton</v>
      </c>
      <c r="C1074">
        <v>6</v>
      </c>
    </row>
    <row r="1075" spans="1:3">
      <c r="A1075" t="str">
        <v>Winsweather</v>
      </c>
      <c r="B1075" t="str">
        <v>Drayley</v>
      </c>
      <c r="C1075">
        <v>7</v>
      </c>
    </row>
    <row r="1076" spans="1:3">
      <c r="A1076" t="str">
        <v>Crossweather</v>
      </c>
      <c r="B1076" t="str">
        <v>Belley</v>
      </c>
      <c r="C1076">
        <v>11</v>
      </c>
    </row>
    <row r="1077" spans="1:3">
      <c r="A1077" t="str">
        <v>Pennweather</v>
      </c>
      <c r="B1077" t="str">
        <v>Caldwell</v>
      </c>
      <c r="C1077">
        <v>5</v>
      </c>
    </row>
    <row r="1078" spans="1:3">
      <c r="A1078" t="str">
        <v>Merriley</v>
      </c>
      <c r="B1078" t="str">
        <v>Vexmond</v>
      </c>
      <c r="C1078">
        <v>3</v>
      </c>
    </row>
    <row r="1079" spans="1:3">
      <c r="A1079" t="str">
        <v>Fairder</v>
      </c>
      <c r="B1079" t="str">
        <v>Kinsley</v>
      </c>
      <c r="C1079">
        <v>11</v>
      </c>
    </row>
    <row r="1080" spans="1:3">
      <c r="A1080" t="str">
        <v>Ashford</v>
      </c>
      <c r="B1080" t="str">
        <v>Ashmond</v>
      </c>
      <c r="C1080">
        <v>4</v>
      </c>
    </row>
    <row r="1081" spans="1:3">
      <c r="A1081" t="str">
        <v>Linsdale</v>
      </c>
      <c r="B1081" t="str">
        <v>Crosscott</v>
      </c>
      <c r="C1081">
        <v>5</v>
      </c>
    </row>
    <row r="1082" spans="1:3">
      <c r="A1082" t="str">
        <v>Forsslow</v>
      </c>
      <c r="B1082" t="str">
        <v>Forsley</v>
      </c>
      <c r="C1082">
        <v>8</v>
      </c>
    </row>
    <row r="1083" spans="1:3">
      <c r="A1083" t="str">
        <v>Ashley</v>
      </c>
      <c r="B1083" t="str">
        <v>Fairham</v>
      </c>
      <c r="C1083">
        <v>1</v>
      </c>
    </row>
    <row r="1084" spans="1:3">
      <c r="A1084" t="str">
        <v>Vexley</v>
      </c>
      <c r="B1084" t="str">
        <v>Pennder</v>
      </c>
      <c r="C1084">
        <v>2</v>
      </c>
    </row>
    <row r="1085" spans="1:3">
      <c r="A1085" t="str">
        <v>Crosserton</v>
      </c>
      <c r="B1085" t="str">
        <v>Forserton</v>
      </c>
      <c r="C1085">
        <v>1</v>
      </c>
    </row>
    <row r="1086" spans="1:3">
      <c r="A1086" t="str">
        <v>Drayley</v>
      </c>
      <c r="B1086" t="str">
        <v>Hampweather</v>
      </c>
      <c r="C1086">
        <v>4</v>
      </c>
    </row>
    <row r="1087" spans="1:3">
      <c r="A1087" t="str">
        <v>Belley</v>
      </c>
      <c r="B1087" t="str">
        <v>Fairdale</v>
      </c>
      <c r="C1087">
        <v>4</v>
      </c>
    </row>
    <row r="1088" spans="1:3">
      <c r="A1088" t="str">
        <v>Caldwell</v>
      </c>
      <c r="B1088" t="str">
        <v>Kinsham</v>
      </c>
      <c r="C1088">
        <v>4</v>
      </c>
    </row>
    <row r="1089" spans="1:3">
      <c r="A1089" t="str">
        <v>Vexmond</v>
      </c>
      <c r="B1089" t="str">
        <v>Ashwell</v>
      </c>
      <c r="C1089">
        <v>2</v>
      </c>
    </row>
    <row r="1090" spans="1:3">
      <c r="A1090" t="str">
        <v>Drayley</v>
      </c>
      <c r="B1090" t="str">
        <v>Kinswell</v>
      </c>
      <c r="C1090">
        <v>2</v>
      </c>
    </row>
    <row r="1091" spans="1:3">
      <c r="A1091" t="str">
        <v>Kinsley</v>
      </c>
      <c r="B1091" t="str">
        <v>Trensdale</v>
      </c>
      <c r="C1091">
        <v>3</v>
      </c>
    </row>
    <row r="1092" spans="1:3">
      <c r="A1092" t="str">
        <v>Ashmond</v>
      </c>
      <c r="B1092" t="str">
        <v>Halvley</v>
      </c>
      <c r="C1092">
        <v>10</v>
      </c>
    </row>
    <row r="1093" spans="1:3">
      <c r="A1093" t="str">
        <v>Crosscott</v>
      </c>
      <c r="B1093" t="str">
        <v>Thornford</v>
      </c>
      <c r="C1093">
        <v>4</v>
      </c>
    </row>
    <row r="1094" spans="1:3">
      <c r="A1094" t="str">
        <v>Vexley</v>
      </c>
      <c r="B1094" t="str">
        <v>Fiskder</v>
      </c>
      <c r="C1094">
        <v>1</v>
      </c>
    </row>
    <row r="1095" spans="1:3">
      <c r="A1095" t="str">
        <v>Forsley</v>
      </c>
      <c r="B1095" t="str">
        <v>Kinsmont</v>
      </c>
      <c r="C1095">
        <v>4</v>
      </c>
    </row>
    <row r="1096" spans="1:3">
      <c r="A1096" t="str">
        <v>Fairham</v>
      </c>
      <c r="B1096" t="str">
        <v>Caldshaw</v>
      </c>
      <c r="C1096">
        <v>3</v>
      </c>
    </row>
    <row r="1097" spans="1:3">
      <c r="A1097" t="str">
        <v>Pennder</v>
      </c>
      <c r="B1097" t="str">
        <v>Ravenker</v>
      </c>
      <c r="C1097">
        <v>3</v>
      </c>
    </row>
    <row r="1098" spans="1:3">
      <c r="A1098" t="str">
        <v>Forserton</v>
      </c>
      <c r="B1098" t="str">
        <v>Linsford</v>
      </c>
      <c r="C1098">
        <v>2</v>
      </c>
    </row>
    <row r="1099" spans="1:3">
      <c r="A1099" t="str">
        <v>Hampweather</v>
      </c>
      <c r="B1099" t="str">
        <v>Linsridge</v>
      </c>
      <c r="C1099">
        <v>5</v>
      </c>
    </row>
    <row r="1100" spans="1:3">
      <c r="A1100" t="str">
        <v>Fairdale</v>
      </c>
      <c r="B1100" t="str">
        <v>Draymore</v>
      </c>
      <c r="C1100">
        <v>6</v>
      </c>
    </row>
    <row r="1101" spans="1:3">
      <c r="A1101" t="str">
        <v>Forsdale</v>
      </c>
      <c r="B1101" t="str">
        <v>Linsmore</v>
      </c>
      <c r="C1101">
        <v>5</v>
      </c>
    </row>
    <row r="1102" spans="1:3">
      <c r="A1102" t="str">
        <v>Caldton</v>
      </c>
      <c r="B1102" t="str">
        <v>Thornmond</v>
      </c>
      <c r="C1102">
        <v>2</v>
      </c>
    </row>
    <row r="1103" spans="1:3">
      <c r="A1103" t="str">
        <v>Kinsham</v>
      </c>
      <c r="B1103" t="str">
        <v>Strathford</v>
      </c>
      <c r="C1103">
        <v>5</v>
      </c>
    </row>
    <row r="1104" spans="1:3">
      <c r="A1104" t="str">
        <v>Ashwell</v>
      </c>
      <c r="B1104" t="str">
        <v>Pennerton</v>
      </c>
      <c r="C1104">
        <v>1</v>
      </c>
    </row>
    <row r="1105" spans="1:3">
      <c r="A1105" t="str">
        <v>Kinswell</v>
      </c>
      <c r="B1105" t="str">
        <v>Fairker</v>
      </c>
      <c r="C1105">
        <v>2</v>
      </c>
    </row>
    <row r="1106" spans="1:3">
      <c r="A1106" t="str">
        <v>Trensdale</v>
      </c>
      <c r="B1106" t="str">
        <v>Halvmore</v>
      </c>
      <c r="C1106">
        <v>4</v>
      </c>
    </row>
    <row r="1107" spans="1:3">
      <c r="A1107" t="str">
        <v>Halvley</v>
      </c>
      <c r="B1107" t="str">
        <v>Fairerton</v>
      </c>
      <c r="C1107">
        <v>6</v>
      </c>
    </row>
    <row r="1108" spans="1:3">
      <c r="A1108" t="str">
        <v>Thornford</v>
      </c>
      <c r="B1108" t="str">
        <v>Stephanson</v>
      </c>
      <c r="C1108">
        <v>1</v>
      </c>
    </row>
    <row r="1109" spans="1:3">
      <c r="A1109" t="str">
        <v>Fiskder</v>
      </c>
      <c r="B1109" t="str">
        <v>Forswell</v>
      </c>
      <c r="C1109">
        <v>4</v>
      </c>
    </row>
    <row r="1110" spans="1:3">
      <c r="A1110" t="str">
        <v>Kinsmont</v>
      </c>
      <c r="B1110" t="str">
        <v>Pennshaw</v>
      </c>
      <c r="C1110">
        <v>6</v>
      </c>
    </row>
    <row r="1111" spans="1:3">
      <c r="A1111" t="str">
        <v>Crossley</v>
      </c>
      <c r="B1111" t="str">
        <v>Thornder</v>
      </c>
      <c r="C1111">
        <v>3</v>
      </c>
    </row>
    <row r="1112" spans="1:3">
      <c r="A1112" t="str">
        <v>Ashweather</v>
      </c>
      <c r="B1112" t="str">
        <v>Trensmont</v>
      </c>
      <c r="C1112">
        <v>4</v>
      </c>
    </row>
    <row r="1113" spans="1:3">
      <c r="A1113" t="str">
        <v>Caldshaw</v>
      </c>
      <c r="B1113" t="str">
        <v>Hampwell</v>
      </c>
      <c r="C1113">
        <v>4</v>
      </c>
    </row>
    <row r="1114" spans="1:3">
      <c r="A1114" t="str">
        <v>Ashley</v>
      </c>
      <c r="B1114" t="str">
        <v>Fiskwell</v>
      </c>
      <c r="C1114">
        <v>5</v>
      </c>
    </row>
    <row r="1115" spans="1:3">
      <c r="A1115" t="str">
        <v>Ravenker</v>
      </c>
      <c r="B1115" t="str">
        <v>Drayton</v>
      </c>
      <c r="C1115">
        <v>3</v>
      </c>
    </row>
    <row r="1116" spans="1:3">
      <c r="A1116" t="str">
        <v>Pennweather</v>
      </c>
      <c r="B1116" t="str">
        <v>Halvchild</v>
      </c>
      <c r="C1116">
        <v>2</v>
      </c>
    </row>
    <row r="1117" spans="1:3">
      <c r="A1117" t="str">
        <v>Linsford</v>
      </c>
      <c r="B1117" t="str">
        <v>Hampton</v>
      </c>
      <c r="C1117">
        <v>3</v>
      </c>
    </row>
    <row r="1118" spans="1:3">
      <c r="A1118" t="str">
        <v>Pennweather</v>
      </c>
      <c r="B1118" t="str">
        <v>Strathdale</v>
      </c>
      <c r="C1118">
        <v>4</v>
      </c>
    </row>
    <row r="1119" spans="1:3">
      <c r="A1119" t="str">
        <v>Ashmore</v>
      </c>
      <c r="B1119" t="str">
        <v>Fiskerton</v>
      </c>
      <c r="C1119">
        <v>3</v>
      </c>
    </row>
    <row r="1120" spans="1:3">
      <c r="A1120" t="str">
        <v>Linsridge</v>
      </c>
      <c r="B1120" t="str">
        <v>Belwell</v>
      </c>
      <c r="C1120">
        <v>3</v>
      </c>
    </row>
    <row r="1121" spans="1:3">
      <c r="A1121" t="str">
        <v>Trensford</v>
      </c>
      <c r="B1121" t="str">
        <v>Drayshaw</v>
      </c>
      <c r="C1121">
        <v>2</v>
      </c>
    </row>
    <row r="1122" spans="1:3">
      <c r="A1122" t="str">
        <v>Draymore</v>
      </c>
      <c r="B1122" t="str">
        <v>Winsshaw</v>
      </c>
      <c r="C1122">
        <v>4</v>
      </c>
    </row>
    <row r="1123" spans="1:3">
      <c r="A1123" t="str">
        <v>Linsmore</v>
      </c>
      <c r="B1123" t="str">
        <v>Thornridge</v>
      </c>
      <c r="C1123">
        <v>2</v>
      </c>
    </row>
    <row r="1124" spans="1:3">
      <c r="A1124" t="str">
        <v>Thornmond</v>
      </c>
      <c r="B1124" t="str">
        <v>Belerton</v>
      </c>
      <c r="C1124">
        <v>2</v>
      </c>
    </row>
    <row r="1125" spans="1:3">
      <c r="A1125" t="str">
        <v>Strathford</v>
      </c>
      <c r="B1125" t="str">
        <v>Strathslow</v>
      </c>
      <c r="C1125">
        <v>5</v>
      </c>
    </row>
    <row r="1126" spans="1:3">
      <c r="A1126" t="str">
        <v>Pennerton</v>
      </c>
      <c r="B1126" t="str">
        <v>Caldford</v>
      </c>
      <c r="C1126">
        <v>3</v>
      </c>
    </row>
    <row r="1127" spans="1:3">
      <c r="A1127" t="str">
        <v>Crossweather</v>
      </c>
      <c r="B1127" t="str">
        <v>Ravenmont</v>
      </c>
      <c r="C1127">
        <v>1</v>
      </c>
    </row>
    <row r="1128" spans="1:3">
      <c r="A1128" t="str">
        <v>Fairker</v>
      </c>
      <c r="B1128" t="str">
        <v>Fiskton</v>
      </c>
      <c r="C1128">
        <v>6</v>
      </c>
    </row>
    <row r="1129" spans="1:3">
      <c r="A1129" t="str">
        <v>Halvmore</v>
      </c>
      <c r="B1129" t="str">
        <v>Linsker</v>
      </c>
      <c r="C1129">
        <v>2</v>
      </c>
    </row>
    <row r="1130" spans="1:3">
      <c r="A1130" t="str">
        <v>Fairerton</v>
      </c>
      <c r="B1130" t="str">
        <v>Belweather</v>
      </c>
      <c r="C1130">
        <v>2</v>
      </c>
    </row>
    <row r="1131" spans="1:3">
      <c r="A1131" t="str">
        <v>Stephanson</v>
      </c>
      <c r="B1131" t="str">
        <v>Strathley</v>
      </c>
      <c r="C1131">
        <v>7</v>
      </c>
    </row>
    <row r="1132" spans="1:3">
      <c r="A1132" t="str">
        <v>Forswell</v>
      </c>
      <c r="B1132" t="str">
        <v>Winswell</v>
      </c>
      <c r="C1132">
        <v>2</v>
      </c>
    </row>
    <row r="1133" spans="1:3">
      <c r="A1133" t="str">
        <v>Belley</v>
      </c>
      <c r="B1133" t="str">
        <v>Belmond</v>
      </c>
      <c r="C1133">
        <v>2</v>
      </c>
    </row>
    <row r="1134" spans="1:3">
      <c r="A1134" t="str">
        <v>Pennshaw</v>
      </c>
      <c r="B1134" t="str">
        <v>Kinsshaw</v>
      </c>
      <c r="C1134">
        <v>3</v>
      </c>
    </row>
    <row r="1135" spans="1:3">
      <c r="A1135" t="str">
        <v>Thornder</v>
      </c>
      <c r="B1135" t="str">
        <v>Kinsford</v>
      </c>
      <c r="C1135">
        <v>4</v>
      </c>
    </row>
    <row r="1136" spans="1:3">
      <c r="A1136" t="str">
        <v>Trensmont</v>
      </c>
      <c r="B1136" t="str">
        <v>Caldweather</v>
      </c>
      <c r="C1136">
        <v>3</v>
      </c>
    </row>
    <row r="1137" spans="1:3">
      <c r="A1137" t="str">
        <v>Kinsley</v>
      </c>
      <c r="B1137" t="str">
        <v>Belmore</v>
      </c>
      <c r="C1137">
        <v>4</v>
      </c>
    </row>
    <row r="1138" spans="1:3">
      <c r="A1138" t="str">
        <v>Hampwell</v>
      </c>
      <c r="B1138" t="str">
        <v>Trensslow</v>
      </c>
      <c r="C1138">
        <v>5</v>
      </c>
    </row>
    <row r="1139" spans="1:3">
      <c r="A1139" t="str">
        <v>Trensford</v>
      </c>
      <c r="B1139" t="str">
        <v>Linston</v>
      </c>
      <c r="C1139">
        <v>5</v>
      </c>
    </row>
    <row r="1140" spans="1:3">
      <c r="A1140" t="str">
        <v>Fiskwell</v>
      </c>
      <c r="B1140" t="str">
        <v>Fairwell</v>
      </c>
      <c r="C1140">
        <v>2</v>
      </c>
    </row>
    <row r="1141" spans="1:3">
      <c r="A1141" t="str">
        <v>Drayton</v>
      </c>
      <c r="B1141" t="str">
        <v>Fiskmore</v>
      </c>
      <c r="C1141">
        <v>3</v>
      </c>
    </row>
    <row r="1142" spans="1:3">
      <c r="A1142" t="str">
        <v>Halvchild</v>
      </c>
      <c r="B1142" t="str">
        <v>Winsham</v>
      </c>
      <c r="C1142">
        <v>4</v>
      </c>
    </row>
    <row r="1143" spans="1:3">
      <c r="A1143" t="str">
        <v>Caldley</v>
      </c>
      <c r="B1143" t="str">
        <v>Ravenweather</v>
      </c>
      <c r="C1143">
        <v>3</v>
      </c>
    </row>
    <row r="1144" spans="1:3">
      <c r="A1144" t="str">
        <v>Caldham</v>
      </c>
      <c r="B1144" t="str">
        <v>Drayerton</v>
      </c>
      <c r="C1144">
        <v>3</v>
      </c>
    </row>
    <row r="1145" spans="1:3">
      <c r="A1145" t="str">
        <v>Hampton</v>
      </c>
      <c r="B1145" t="str">
        <v>Drayham</v>
      </c>
      <c r="C1145">
        <v>3</v>
      </c>
    </row>
    <row r="1146" spans="1:3">
      <c r="A1146" t="str">
        <v>Strathdale</v>
      </c>
      <c r="B1146" t="str">
        <v>Ravenford</v>
      </c>
      <c r="C1146">
        <v>4</v>
      </c>
    </row>
    <row r="1147" spans="1:3">
      <c r="A1147" t="str">
        <v>Fiskerton</v>
      </c>
      <c r="B1147" t="str">
        <v>Thornmore</v>
      </c>
      <c r="C1147">
        <v>1</v>
      </c>
    </row>
    <row r="1148" spans="1:3">
      <c r="A1148" t="str">
        <v>Belwell</v>
      </c>
      <c r="B1148" t="str">
        <v>Asherton</v>
      </c>
      <c r="C1148">
        <v>2</v>
      </c>
    </row>
    <row r="1149" spans="1:3">
      <c r="A1149" t="str">
        <v>Drayshaw</v>
      </c>
      <c r="B1149" t="str">
        <v>Linsslow</v>
      </c>
      <c r="C1149">
        <v>4</v>
      </c>
    </row>
    <row r="1150" spans="1:3">
      <c r="A1150" t="str">
        <v>Winsshaw</v>
      </c>
      <c r="B1150" t="str">
        <v>Winserton</v>
      </c>
      <c r="C1150">
        <v>4</v>
      </c>
    </row>
    <row r="1151" spans="1:3">
      <c r="A1151" t="str">
        <v>Thornridge</v>
      </c>
      <c r="B1151" t="str">
        <v>Drayker</v>
      </c>
      <c r="C1151">
        <v>1</v>
      </c>
    </row>
    <row r="1152" spans="1:3">
      <c r="A1152" t="str">
        <v>Belerton</v>
      </c>
      <c r="B1152" t="str">
        <v>Ashmont</v>
      </c>
      <c r="C1152">
        <v>2</v>
      </c>
    </row>
    <row r="1153" spans="1:3">
      <c r="A1153" t="str">
        <v>Penncott</v>
      </c>
      <c r="B1153" t="str">
        <v>Merricott</v>
      </c>
      <c r="C1153">
        <v>3</v>
      </c>
    </row>
    <row r="1154" spans="1:3">
      <c r="A1154" t="str">
        <v>Strathslow</v>
      </c>
      <c r="B1154" t="str">
        <v>Strathton</v>
      </c>
      <c r="C1154">
        <v>1</v>
      </c>
    </row>
    <row r="1155" spans="1:3">
      <c r="A1155" t="str">
        <v>Draymore</v>
      </c>
      <c r="B1155" t="str">
        <v>Halvmont</v>
      </c>
      <c r="C1155">
        <v>1</v>
      </c>
    </row>
    <row r="1156" spans="1:3">
      <c r="A1156" t="str">
        <v>Caldford</v>
      </c>
      <c r="B1156" t="str">
        <v>Trensshaw</v>
      </c>
      <c r="C1156">
        <v>3</v>
      </c>
    </row>
    <row r="1157" spans="1:3">
      <c r="A1157" t="str">
        <v>Halvley</v>
      </c>
      <c r="B1157" t="str">
        <v>Caldcott</v>
      </c>
      <c r="C1157">
        <v>2</v>
      </c>
    </row>
    <row r="1158" spans="1:3">
      <c r="A1158" t="str">
        <v>Ravenmont</v>
      </c>
      <c r="B1158" t="str">
        <v>Linsham</v>
      </c>
      <c r="C1158">
        <v>1</v>
      </c>
    </row>
    <row r="1159" spans="1:3">
      <c r="A1159" t="str">
        <v>Fiskton</v>
      </c>
      <c r="B1159" t="str">
        <v>Drayslow</v>
      </c>
      <c r="C1159">
        <v>6</v>
      </c>
    </row>
    <row r="1160" spans="1:3">
      <c r="A1160" t="str">
        <v>Halvley</v>
      </c>
      <c r="B1160" t="str">
        <v>Hampmond</v>
      </c>
      <c r="C1160">
        <v>2</v>
      </c>
    </row>
    <row r="1161" spans="1:3">
      <c r="A1161" t="str">
        <v>Linsker</v>
      </c>
      <c r="B1161" t="str">
        <v>Fairley</v>
      </c>
      <c r="C1161">
        <v>5</v>
      </c>
    </row>
    <row r="1162" spans="1:3">
      <c r="A1162" t="str">
        <v>Belweather</v>
      </c>
      <c r="B1162" t="str">
        <v>Trensridge</v>
      </c>
      <c r="C1162">
        <v>3</v>
      </c>
    </row>
    <row r="1163" spans="1:3">
      <c r="A1163" t="str">
        <v>Fairerton</v>
      </c>
      <c r="B1163" t="str">
        <v>Hampmore</v>
      </c>
      <c r="C1163">
        <v>3</v>
      </c>
    </row>
    <row r="1164" spans="1:3">
      <c r="A1164" t="str">
        <v>Thornweather</v>
      </c>
      <c r="B1164" t="str">
        <v>Thornshaw</v>
      </c>
      <c r="C1164">
        <v>2</v>
      </c>
    </row>
    <row r="1165" spans="1:3">
      <c r="A1165" t="str">
        <v>Strathley</v>
      </c>
      <c r="B1165" t="str">
        <v>Drayridge</v>
      </c>
      <c r="C1165">
        <v>6</v>
      </c>
    </row>
    <row r="1166" spans="1:3">
      <c r="A1166" t="str">
        <v>Winswell</v>
      </c>
      <c r="B1166" t="str">
        <v>Thornmont</v>
      </c>
      <c r="C1166">
        <v>1</v>
      </c>
    </row>
    <row r="1167" spans="1:3">
      <c r="A1167" t="str">
        <v>Belmond</v>
      </c>
      <c r="B1167" t="str">
        <v>Ashker</v>
      </c>
      <c r="C1167">
        <v>1</v>
      </c>
    </row>
    <row r="1168" spans="1:3">
      <c r="A1168" t="str">
        <v>Kinsshaw</v>
      </c>
      <c r="B1168" t="str">
        <v>Hampdale</v>
      </c>
      <c r="C1168">
        <v>1</v>
      </c>
    </row>
    <row r="1169" spans="1:3">
      <c r="A1169" t="str">
        <v>Kinsford</v>
      </c>
      <c r="B1169" t="str">
        <v>Fairweather</v>
      </c>
      <c r="C1169">
        <v>2</v>
      </c>
    </row>
    <row r="1170" spans="1:3">
      <c r="A1170" t="str">
        <v>Caldweather</v>
      </c>
      <c r="B1170" t="str">
        <v>Ashcott</v>
      </c>
      <c r="C1170">
        <v>2</v>
      </c>
    </row>
    <row r="1171" spans="1:3">
      <c r="A1171" t="str">
        <v>Belmore</v>
      </c>
      <c r="B1171" t="str">
        <v>Vexshaw</v>
      </c>
      <c r="C1171">
        <v>1</v>
      </c>
    </row>
    <row r="1172" spans="1:3">
      <c r="A1172" t="str">
        <v>Trensslow</v>
      </c>
      <c r="B1172" t="str">
        <v>Strathker</v>
      </c>
      <c r="C1172">
        <v>2</v>
      </c>
    </row>
    <row r="1173" spans="1:3">
      <c r="A1173" t="str">
        <v>Hampton</v>
      </c>
      <c r="B1173" t="str">
        <v>Pennmond</v>
      </c>
      <c r="C1173">
        <v>4</v>
      </c>
    </row>
    <row r="1174" spans="1:3">
      <c r="A1174" t="str">
        <v>Linston</v>
      </c>
      <c r="B1174" t="str">
        <v>Pennridge</v>
      </c>
      <c r="C1174">
        <v>3</v>
      </c>
    </row>
    <row r="1175" spans="1:3">
      <c r="A1175" t="str">
        <v>Fairwell</v>
      </c>
      <c r="B1175" t="str">
        <v>Kinsridge</v>
      </c>
      <c r="C1175">
        <v>1</v>
      </c>
    </row>
    <row r="1176" spans="1:3">
      <c r="A1176" t="str">
        <v>Fiskmore</v>
      </c>
      <c r="B1176" t="str">
        <v>Merrishaw</v>
      </c>
      <c r="C1176">
        <v>2</v>
      </c>
    </row>
    <row r="1177" spans="1:3">
      <c r="A1177" t="str">
        <v>Pennder</v>
      </c>
      <c r="B1177" t="str">
        <v>Pennmore</v>
      </c>
      <c r="C1177">
        <v>1</v>
      </c>
    </row>
    <row r="1178" spans="1:3">
      <c r="A1178" t="str">
        <v>Hampley</v>
      </c>
      <c r="B1178" t="str">
        <v>Trensley</v>
      </c>
      <c r="C1178">
        <v>7</v>
      </c>
    </row>
    <row r="1179" spans="1:3">
      <c r="A1179" t="str">
        <v>Winsham</v>
      </c>
      <c r="B1179" t="str">
        <v>Crossdale</v>
      </c>
      <c r="C1179">
        <v>4</v>
      </c>
    </row>
    <row r="1180" spans="1:3">
      <c r="A1180" t="str">
        <v>Ashley</v>
      </c>
      <c r="B1180" t="str">
        <v>Fiskchild</v>
      </c>
      <c r="C1180">
        <v>2</v>
      </c>
    </row>
    <row r="1181" spans="1:3">
      <c r="A1181" t="str">
        <v>Hampwell</v>
      </c>
      <c r="B1181" t="str">
        <v>Factorial</v>
      </c>
      <c r="C1181">
        <v>1</v>
      </c>
    </row>
    <row r="1182" spans="1:3">
      <c r="A1182" t="str">
        <v>Ravenweather</v>
      </c>
      <c r="B1182" t="str">
        <v>Merrichild</v>
      </c>
      <c r="C1182">
        <v>3</v>
      </c>
    </row>
    <row r="1183" spans="1:3">
      <c r="A1183" t="str">
        <v>Drayerton</v>
      </c>
      <c r="B1183" t="str">
        <v>Fairmore</v>
      </c>
      <c r="C1183">
        <v>5</v>
      </c>
    </row>
    <row r="1184" spans="1:3">
      <c r="A1184" t="str">
        <v>Halvley</v>
      </c>
      <c r="B1184" t="str">
        <v>Winsridge</v>
      </c>
      <c r="C1184">
        <v>1</v>
      </c>
    </row>
    <row r="1185" spans="1:3">
      <c r="A1185" t="str">
        <v>Drayham</v>
      </c>
      <c r="B1185" t="str">
        <v>Belcott</v>
      </c>
      <c r="C1185">
        <v>5</v>
      </c>
    </row>
    <row r="1186" spans="1:3">
      <c r="A1186" t="str">
        <v>Thornford</v>
      </c>
      <c r="B1186" t="str">
        <v>Trensker</v>
      </c>
      <c r="C1186">
        <v>4</v>
      </c>
    </row>
    <row r="1187" spans="1:3">
      <c r="A1187" t="str">
        <v>Ravenford</v>
      </c>
      <c r="B1187" t="str">
        <v>Pennslow</v>
      </c>
      <c r="C1187">
        <v>5</v>
      </c>
    </row>
    <row r="1188" spans="1:3">
      <c r="A1188" t="str">
        <v>Thornmore</v>
      </c>
      <c r="B1188" t="str">
        <v>Vexslow</v>
      </c>
      <c r="C1188">
        <v>1</v>
      </c>
    </row>
    <row r="1189" spans="1:3">
      <c r="A1189" t="str">
        <v>Asherton</v>
      </c>
      <c r="B1189" t="str">
        <v>Pennchild</v>
      </c>
      <c r="C1189">
        <v>2</v>
      </c>
    </row>
    <row r="1190" spans="1:3">
      <c r="A1190" t="str">
        <v>Forsslow</v>
      </c>
      <c r="B1190" t="str">
        <v>Fiskslow</v>
      </c>
      <c r="C1190">
        <v>3</v>
      </c>
    </row>
    <row r="1191" spans="1:3">
      <c r="A1191" t="str">
        <v>Linsslow</v>
      </c>
      <c r="B1191" t="str">
        <v>Strathmond</v>
      </c>
      <c r="C1191">
        <v>3</v>
      </c>
    </row>
    <row r="1192" spans="1:3">
      <c r="A1192" t="str">
        <v>Forschild</v>
      </c>
      <c r="B1192" t="str">
        <v>Kinsweather</v>
      </c>
      <c r="C1192">
        <v>1</v>
      </c>
    </row>
    <row r="1193" spans="1:3">
      <c r="A1193" t="str">
        <v>Merriley</v>
      </c>
      <c r="B1193" t="str">
        <v>Forsweather</v>
      </c>
      <c r="C1193">
        <v>2</v>
      </c>
    </row>
    <row r="1194" spans="1:3">
      <c r="A1194" t="str">
        <v>Winserton</v>
      </c>
      <c r="B1194" t="str">
        <v>Vexmore</v>
      </c>
      <c r="C1194">
        <v>3</v>
      </c>
    </row>
    <row r="1195" spans="1:3">
      <c r="A1195" t="str">
        <v>Drayker</v>
      </c>
      <c r="B1195" t="str">
        <v>Fairshaw</v>
      </c>
      <c r="C1195">
        <v>5</v>
      </c>
    </row>
    <row r="1196" spans="1:3">
      <c r="A1196" t="str">
        <v>Fiskdale</v>
      </c>
      <c r="B1196" t="str">
        <v>Crossslow</v>
      </c>
      <c r="C1196">
        <v>2</v>
      </c>
    </row>
    <row r="1197" spans="1:3">
      <c r="A1197" t="str">
        <v>Ashmont</v>
      </c>
      <c r="B1197" t="str">
        <v>Vexton</v>
      </c>
      <c r="C1197">
        <v>3</v>
      </c>
    </row>
    <row r="1198" spans="1:3">
      <c r="A1198" t="str">
        <v>Crossweather</v>
      </c>
      <c r="B1198" t="str">
        <v>Crossford</v>
      </c>
      <c r="C1198">
        <v>2</v>
      </c>
    </row>
    <row r="1199" spans="1:3">
      <c r="A1199" t="str">
        <v>Crosscott</v>
      </c>
      <c r="B1199" t="str">
        <v>Vexker</v>
      </c>
      <c r="C1199">
        <v>1</v>
      </c>
    </row>
    <row r="1200" spans="1:3">
      <c r="A1200" t="str">
        <v>Merricott</v>
      </c>
      <c r="B1200" t="str">
        <v>Winsford</v>
      </c>
      <c r="C1200">
        <v>1</v>
      </c>
    </row>
    <row r="1201" spans="1:3">
      <c r="A1201" t="str">
        <v>Winsslow</v>
      </c>
      <c r="B1201" t="str">
        <v>Fiskcott</v>
      </c>
      <c r="C1201">
        <v>1</v>
      </c>
    </row>
    <row r="1202" spans="1:3">
      <c r="A1202" t="str">
        <v>Strathton</v>
      </c>
      <c r="B1202" t="str">
        <v>Fairmont</v>
      </c>
      <c r="C1202">
        <v>3</v>
      </c>
    </row>
    <row r="1203" spans="1:3">
      <c r="A1203" t="str">
        <v>Trenscott</v>
      </c>
      <c r="B1203" t="str">
        <v>Halvweather</v>
      </c>
      <c r="C1203">
        <v>1</v>
      </c>
    </row>
    <row r="1204" spans="1:3">
      <c r="A1204" t="str">
        <v>Drayley</v>
      </c>
      <c r="B1204" t="str">
        <v>Pennton</v>
      </c>
      <c r="C1204">
        <v>1</v>
      </c>
    </row>
    <row r="1205" spans="1:3">
      <c r="A1205" t="str">
        <v>Strathslow</v>
      </c>
      <c r="B1205" t="str">
        <v>Forsmont</v>
      </c>
      <c r="C1205">
        <v>2</v>
      </c>
    </row>
    <row r="1206" spans="1:3">
      <c r="A1206" t="str">
        <v>Halvmont</v>
      </c>
      <c r="B1206" t="str">
        <v>Drayder</v>
      </c>
      <c r="C1206">
        <v>3</v>
      </c>
    </row>
    <row r="1207" spans="1:3">
      <c r="A1207" t="str">
        <v>Trensshaw</v>
      </c>
      <c r="B1207" t="str">
        <v>Drayford</v>
      </c>
      <c r="C1207">
        <v>2</v>
      </c>
    </row>
    <row r="1208" spans="1:3">
      <c r="A1208" t="str">
        <v>Caldcott</v>
      </c>
      <c r="B1208" t="str">
        <v>Fiskshaw</v>
      </c>
      <c r="C1208">
        <v>3</v>
      </c>
    </row>
    <row r="1209" spans="1:3">
      <c r="A1209" t="str">
        <v>Linsham</v>
      </c>
      <c r="B1209" t="str">
        <v>Halvdale</v>
      </c>
      <c r="C1209">
        <v>1</v>
      </c>
    </row>
    <row r="1210" spans="1:3">
      <c r="A1210" t="str">
        <v>Pennweather</v>
      </c>
      <c r="B1210" t="str">
        <v>Ravenchild</v>
      </c>
      <c r="C1210">
        <v>1</v>
      </c>
    </row>
    <row r="1211" spans="1:3">
      <c r="A1211" t="str">
        <v>Drayslow</v>
      </c>
      <c r="B1211" t="str">
        <v>Hampker</v>
      </c>
      <c r="C1211">
        <v>4</v>
      </c>
    </row>
    <row r="1212" spans="1:3">
      <c r="A1212" t="str">
        <v>Hampmond</v>
      </c>
      <c r="B1212" t="str">
        <v>Raventon</v>
      </c>
      <c r="C1212">
        <v>2</v>
      </c>
    </row>
    <row r="1213" spans="1:3">
      <c r="A1213" t="str">
        <v>Crossley</v>
      </c>
      <c r="B1213" t="str">
        <v>Halvridge</v>
      </c>
      <c r="C1213">
        <v>3</v>
      </c>
    </row>
    <row r="1214" spans="1:3">
      <c r="A1214" t="str">
        <v>Fairley</v>
      </c>
      <c r="B1214" t="str">
        <v>Vexwell</v>
      </c>
      <c r="C1214">
        <v>3</v>
      </c>
    </row>
    <row r="1215" spans="1:3">
      <c r="A1215" t="str">
        <v>Trensridge</v>
      </c>
      <c r="B1215" t="str">
        <v>Forsmore</v>
      </c>
      <c r="C1215">
        <v>1</v>
      </c>
    </row>
    <row r="1216" spans="1:3">
      <c r="A1216" t="str">
        <v>Fairchild</v>
      </c>
      <c r="B1216" t="str">
        <v>Draydale</v>
      </c>
      <c r="C1216">
        <v>1</v>
      </c>
    </row>
    <row r="1217" spans="1:3">
      <c r="A1217" t="str">
        <v>Kinsley</v>
      </c>
      <c r="B1217" t="str">
        <v>Crossmont</v>
      </c>
      <c r="C1217">
        <v>3</v>
      </c>
    </row>
    <row r="1218" spans="1:3">
      <c r="A1218" t="str">
        <v>Thornerton</v>
      </c>
      <c r="B1218" t="str">
        <v>Kinschild</v>
      </c>
      <c r="C1218">
        <v>1</v>
      </c>
    </row>
    <row r="1219" spans="1:3">
      <c r="A1219" t="str">
        <v>Hampmore</v>
      </c>
      <c r="B1219" t="str">
        <v>Vexweather</v>
      </c>
      <c r="C1219">
        <v>3</v>
      </c>
    </row>
    <row r="1220" spans="1:3">
      <c r="A1220" t="str">
        <v>Thornshaw</v>
      </c>
      <c r="B1220" t="str">
        <v>Forsmond</v>
      </c>
      <c r="C1220">
        <v>2</v>
      </c>
    </row>
    <row r="1221" spans="1:3">
      <c r="A1221" t="str">
        <v>Drayridge</v>
      </c>
      <c r="B1221" t="str">
        <v>Forscott</v>
      </c>
      <c r="C1221">
        <v>1</v>
      </c>
    </row>
    <row r="1222" spans="1:3">
      <c r="A1222" t="str">
        <v>Winsmont</v>
      </c>
      <c r="B1222" t="str">
        <v>Ashder</v>
      </c>
      <c r="C1222">
        <v>3</v>
      </c>
    </row>
    <row r="1223" spans="1:3">
      <c r="A1223" t="str">
        <v>Trensslow</v>
      </c>
      <c r="B1223" t="str">
        <v>Ravenridge</v>
      </c>
      <c r="C1223">
        <v>2</v>
      </c>
    </row>
    <row r="1224" spans="1:3">
      <c r="A1224" t="str">
        <v>Penncott</v>
      </c>
      <c r="B1224" t="str">
        <v>Trensmore</v>
      </c>
      <c r="C1224">
        <v>1</v>
      </c>
    </row>
    <row r="1225" spans="1:3">
      <c r="A1225" t="str">
        <v>Ravencott</v>
      </c>
      <c r="B1225" t="str">
        <v>Ashdale</v>
      </c>
      <c r="C1225">
        <v>1</v>
      </c>
    </row>
    <row r="1226" spans="1:3">
      <c r="A1226" t="str">
        <v>Kinsley</v>
      </c>
      <c r="B1226" t="str">
        <v>Merrimond</v>
      </c>
      <c r="C1226">
        <v>4</v>
      </c>
    </row>
    <row r="1227" spans="1:3">
      <c r="A1227" t="str">
        <v>Thornmont</v>
      </c>
      <c r="B1227" t="str">
        <v>Draywell</v>
      </c>
      <c r="C1227">
        <v>4</v>
      </c>
    </row>
    <row r="1228" spans="1:3">
      <c r="A1228" t="str">
        <v>Ashker</v>
      </c>
      <c r="B1228" t="str">
        <v>Thornton</v>
      </c>
      <c r="C1228">
        <v>5</v>
      </c>
    </row>
    <row r="1229" spans="1:3">
      <c r="A1229" t="str">
        <v>Hampdale</v>
      </c>
      <c r="B1229" t="str">
        <v>Strathder</v>
      </c>
      <c r="C1229">
        <v>2</v>
      </c>
    </row>
    <row r="1230" spans="1:3">
      <c r="A1230" t="str">
        <v>Belley</v>
      </c>
      <c r="B1230" t="str">
        <v>Draymond</v>
      </c>
      <c r="C1230">
        <v>3</v>
      </c>
    </row>
    <row r="1231" spans="1:3">
      <c r="A1231" t="str">
        <v>Winswell</v>
      </c>
      <c r="B1231" t="str">
        <v>Kinston</v>
      </c>
      <c r="C1231">
        <v>3</v>
      </c>
    </row>
    <row r="1232" spans="1:3">
      <c r="A1232" t="str">
        <v>Kinsshaw</v>
      </c>
      <c r="B1232" t="str">
        <v>Strathweather</v>
      </c>
      <c r="C1232">
        <v>2</v>
      </c>
    </row>
    <row r="1233" spans="1:3">
      <c r="A1233" t="str">
        <v>Fairweather</v>
      </c>
      <c r="B1233" t="str">
        <v>Winsley</v>
      </c>
      <c r="C1233">
        <v>5</v>
      </c>
    </row>
    <row r="1234" spans="1:3">
      <c r="A1234" t="str">
        <v>Ashcott</v>
      </c>
      <c r="B1234" t="str">
        <v>Caldmont</v>
      </c>
      <c r="C1234">
        <v>2</v>
      </c>
    </row>
    <row r="1235" spans="1:3">
      <c r="A1235" t="str">
        <v>Caldridge</v>
      </c>
      <c r="B1235" t="str">
        <v>Belslow</v>
      </c>
      <c r="C1235">
        <v>2</v>
      </c>
    </row>
    <row r="1236" spans="1:3">
      <c r="A1236" t="str">
        <v>Vexshaw</v>
      </c>
      <c r="B1236" t="str">
        <v>Pennham</v>
      </c>
      <c r="C1236">
        <v>2</v>
      </c>
    </row>
    <row r="1237" spans="1:3">
      <c r="A1237" t="str">
        <v>Ravenley</v>
      </c>
      <c r="B1237" t="str">
        <v>Trenserton</v>
      </c>
      <c r="C1237">
        <v>4</v>
      </c>
    </row>
    <row r="1238" spans="1:3">
      <c r="A1238" t="str">
        <v>Strathker</v>
      </c>
      <c r="B1238" t="str">
        <v>Thornham</v>
      </c>
      <c r="C1238">
        <v>2</v>
      </c>
    </row>
    <row r="1239" spans="1:3">
      <c r="A1239" t="str">
        <v>Drayridge</v>
      </c>
      <c r="B1239" t="str">
        <v>Winston</v>
      </c>
      <c r="C1239">
        <v>3</v>
      </c>
    </row>
    <row r="1240" spans="1:3">
      <c r="A1240" t="str">
        <v>Ashmond</v>
      </c>
      <c r="B1240" t="str">
        <v>Winsmond</v>
      </c>
      <c r="C1240">
        <v>1</v>
      </c>
    </row>
    <row r="1241" spans="1:3">
      <c r="A1241" t="str">
        <v>Pennmond</v>
      </c>
      <c r="B1241" t="str">
        <v>Strathshaw</v>
      </c>
      <c r="C1241">
        <v>1</v>
      </c>
    </row>
    <row r="1242" spans="1:3">
      <c r="A1242" t="str">
        <v>Faircott</v>
      </c>
      <c r="B1242" t="str">
        <v>Ravenshaw</v>
      </c>
      <c r="C1242">
        <v>4</v>
      </c>
    </row>
    <row r="1243" spans="1:3">
      <c r="A1243" t="str">
        <v>Winserton</v>
      </c>
      <c r="B1243" t="str">
        <v>Caldder</v>
      </c>
      <c r="C1243">
        <v>2</v>
      </c>
    </row>
    <row r="1244" spans="1:3">
      <c r="A1244" t="str">
        <v>Pennridge</v>
      </c>
      <c r="B1244" t="str">
        <v>Caldmore</v>
      </c>
      <c r="C1244">
        <v>1</v>
      </c>
    </row>
    <row r="1245" spans="1:3">
      <c r="A1245" t="str">
        <v>Kinsridge</v>
      </c>
      <c r="B1245" t="str">
        <v>Dumbledole</v>
      </c>
      <c r="C1245">
        <v>1</v>
      </c>
    </row>
    <row r="1246" spans="1:3">
      <c r="A1246" t="str">
        <v>Strathley</v>
      </c>
      <c r="B1246" t="str">
        <v>Winsmore</v>
      </c>
      <c r="C1246">
        <v>4</v>
      </c>
    </row>
    <row r="1247" spans="1:3">
      <c r="A1247" t="str">
        <v>Trensshaw</v>
      </c>
      <c r="B1247" t="str">
        <v>Linsley</v>
      </c>
      <c r="C1247">
        <v>8</v>
      </c>
    </row>
    <row r="1248" spans="1:3">
      <c r="A1248" t="str">
        <v>Merrishaw</v>
      </c>
      <c r="B1248" t="str">
        <v>Merrimont</v>
      </c>
      <c r="C1248">
        <v>2</v>
      </c>
    </row>
    <row r="1249" spans="1:3">
      <c r="A1249" t="str">
        <v>Pennmore</v>
      </c>
      <c r="B1249" t="str">
        <v>Halvshaw</v>
      </c>
      <c r="C1249">
        <v>2</v>
      </c>
    </row>
    <row r="1250" spans="1:3">
      <c r="A1250" t="str">
        <v>Trensley</v>
      </c>
      <c r="B1250" t="str">
        <v>Belham</v>
      </c>
      <c r="C1250">
        <v>3</v>
      </c>
    </row>
    <row r="1251" spans="1:3">
      <c r="A1251" t="str">
        <v>Fiskwell</v>
      </c>
      <c r="B1251" t="str">
        <v>Pennley</v>
      </c>
      <c r="C1251">
        <v>6</v>
      </c>
    </row>
    <row r="1252" spans="1:3">
      <c r="A1252" t="str">
        <v>Crossdale</v>
      </c>
      <c r="B1252" t="str">
        <v>Ravenwell</v>
      </c>
      <c r="C1252">
        <v>2</v>
      </c>
    </row>
    <row r="1253" spans="1:3">
      <c r="A1253" t="str">
        <v>Ashweather</v>
      </c>
      <c r="B1253" t="str">
        <v>Kinsker</v>
      </c>
      <c r="C1253">
        <v>2</v>
      </c>
    </row>
    <row r="1254" spans="1:3">
      <c r="A1254" t="str">
        <v>Forsley</v>
      </c>
      <c r="B1254" t="str">
        <v>Merriwell</v>
      </c>
      <c r="C1254">
        <v>2</v>
      </c>
    </row>
    <row r="1255" spans="1:3">
      <c r="A1255" t="str">
        <v>Kinsley</v>
      </c>
      <c r="B1255" t="str">
        <v>Crossridge</v>
      </c>
      <c r="C1255">
        <v>3</v>
      </c>
    </row>
    <row r="1256" spans="1:3">
      <c r="A1256" t="str">
        <v>Fiskchild</v>
      </c>
      <c r="B1256" t="str">
        <v>Halvham</v>
      </c>
      <c r="C1256">
        <v>2</v>
      </c>
    </row>
    <row r="1257" spans="1:3">
      <c r="A1257" t="str">
        <v>Strathslow</v>
      </c>
      <c r="B1257" t="str">
        <v>Halvcott</v>
      </c>
      <c r="C1257">
        <v>2</v>
      </c>
    </row>
    <row r="1258" spans="1:3">
      <c r="A1258" t="str">
        <v>Strathker</v>
      </c>
      <c r="B1258" t="str">
        <v>Forsham</v>
      </c>
      <c r="C1258">
        <v>2</v>
      </c>
    </row>
    <row r="1259" spans="1:3">
      <c r="A1259" t="str">
        <v>Factorial</v>
      </c>
      <c r="B1259" t="str">
        <v>Forsder</v>
      </c>
      <c r="C1259">
        <v>3</v>
      </c>
    </row>
    <row r="1260" spans="1:3">
      <c r="A1260" t="str">
        <v>Merrichild</v>
      </c>
      <c r="B1260" t="str">
        <v>Kinsdale</v>
      </c>
      <c r="C1260">
        <v>3</v>
      </c>
    </row>
    <row r="1261" spans="1:3">
      <c r="A1261" t="str">
        <v>Fairmore</v>
      </c>
      <c r="B1261" t="str">
        <v>Winsder</v>
      </c>
      <c r="C1261">
        <v>2</v>
      </c>
    </row>
    <row r="1262" spans="1:3">
      <c r="A1262" t="str">
        <v>Winsridge</v>
      </c>
      <c r="B1262" t="str">
        <v>Belder</v>
      </c>
      <c r="C1262">
        <v>5</v>
      </c>
    </row>
    <row r="1263" spans="1:3">
      <c r="A1263" t="str">
        <v>Caldford</v>
      </c>
      <c r="B1263" t="str">
        <v>Hampridge</v>
      </c>
      <c r="C1263">
        <v>3</v>
      </c>
    </row>
    <row r="1264" spans="1:3">
      <c r="A1264" t="str">
        <v>Ravenley</v>
      </c>
      <c r="B1264" t="str">
        <v>Halvslow</v>
      </c>
      <c r="C1264">
        <v>2</v>
      </c>
    </row>
    <row r="1265" spans="1:3">
      <c r="A1265" t="str">
        <v>Belcott</v>
      </c>
      <c r="B1265" t="str">
        <v>Crossshaw</v>
      </c>
      <c r="C1265">
        <v>1</v>
      </c>
    </row>
    <row r="1266" spans="1:3">
      <c r="A1266" t="str">
        <v>Fairwell</v>
      </c>
      <c r="B1266" t="str">
        <v>Kinserton</v>
      </c>
      <c r="C1266">
        <v>1</v>
      </c>
    </row>
    <row r="1267" spans="1:3">
      <c r="A1267" t="str">
        <v>Penncott</v>
      </c>
      <c r="B1267" t="str">
        <v>Vexdale</v>
      </c>
      <c r="C1267">
        <v>4</v>
      </c>
    </row>
    <row r="1268" spans="1:3">
      <c r="A1268" t="str">
        <v>Ravenford</v>
      </c>
      <c r="B1268" t="str">
        <v>Drayweather</v>
      </c>
      <c r="C1268">
        <v>2</v>
      </c>
    </row>
    <row r="1269" spans="1:3">
      <c r="A1269" t="str">
        <v>Trensker</v>
      </c>
      <c r="B1269" t="str">
        <v>Linschild</v>
      </c>
      <c r="C1269">
        <v>2</v>
      </c>
    </row>
    <row r="1270" spans="1:3">
      <c r="A1270" t="str">
        <v>Fairerton</v>
      </c>
      <c r="B1270" t="str">
        <v>Fiskweather</v>
      </c>
      <c r="C1270">
        <v>1</v>
      </c>
    </row>
    <row r="1271" spans="1:3">
      <c r="A1271" t="str">
        <v>Pennshaw</v>
      </c>
      <c r="B1271" t="str">
        <v>Trenschild</v>
      </c>
      <c r="C1271">
        <v>2</v>
      </c>
    </row>
    <row r="1272" spans="1:3">
      <c r="A1272" t="str">
        <v>Fiskchild</v>
      </c>
      <c r="B1272" t="str">
        <v>Ravenmond</v>
      </c>
      <c r="C1272">
        <v>3</v>
      </c>
    </row>
    <row r="1273" spans="1:3">
      <c r="A1273" t="str">
        <v>Caldley</v>
      </c>
      <c r="B1273" t="str">
        <v>Crossmore</v>
      </c>
      <c r="C1273">
        <v>1</v>
      </c>
    </row>
    <row r="1274" spans="1:3">
      <c r="A1274" t="str">
        <v>Winserton</v>
      </c>
      <c r="B1274" t="str">
        <v>Winsdale</v>
      </c>
      <c r="C1274">
        <v>1</v>
      </c>
    </row>
    <row r="1275" spans="1:3">
      <c r="A1275" t="str">
        <v>Fiskham</v>
      </c>
      <c r="B1275" t="str">
        <v>Fiskker</v>
      </c>
      <c r="C1275">
        <v>3</v>
      </c>
    </row>
    <row r="1276" spans="1:3">
      <c r="A1276" t="str">
        <v>Pennshaw</v>
      </c>
      <c r="B1276" t="str">
        <v>Halvton</v>
      </c>
      <c r="C1276">
        <v>2</v>
      </c>
    </row>
    <row r="1277" spans="1:3">
      <c r="A1277" t="str">
        <v>Belley</v>
      </c>
      <c r="B1277" t="str">
        <v>Belridge</v>
      </c>
      <c r="C1277">
        <v>2</v>
      </c>
    </row>
    <row r="1278" spans="1:3">
      <c r="A1278" t="str">
        <v>Vexmond</v>
      </c>
      <c r="B1278" t="str">
        <v>Belton</v>
      </c>
      <c r="C1278">
        <v>2</v>
      </c>
    </row>
    <row r="1279" spans="1:3">
      <c r="A1279" t="str">
        <v>Pennslow</v>
      </c>
      <c r="B1279" t="str">
        <v>Thornker</v>
      </c>
      <c r="C1279">
        <v>4</v>
      </c>
    </row>
    <row r="1280" spans="1:3">
      <c r="A1280" t="str">
        <v>Belley</v>
      </c>
      <c r="B1280" t="str">
        <v>Strathcott</v>
      </c>
      <c r="C1280">
        <v>4</v>
      </c>
    </row>
    <row r="1281" spans="1:3">
      <c r="A1281" t="str">
        <v>Vexslow</v>
      </c>
      <c r="B1281" t="str">
        <v>Draymont</v>
      </c>
      <c r="C1281">
        <v>1</v>
      </c>
    </row>
    <row r="1282" spans="1:3">
      <c r="A1282" t="str">
        <v>Halvmore</v>
      </c>
      <c r="B1282" t="str">
        <v>Forsridge</v>
      </c>
      <c r="C1282">
        <v>1</v>
      </c>
    </row>
    <row r="1283" spans="1:3">
      <c r="A1283" t="str">
        <v>Pennchild</v>
      </c>
      <c r="B1283" t="str">
        <v>Forsshaw</v>
      </c>
      <c r="C1283">
        <v>2</v>
      </c>
    </row>
    <row r="1284" spans="1:3">
      <c r="A1284" t="str">
        <v>Caldley</v>
      </c>
      <c r="B1284" t="str">
        <v>Caldker</v>
      </c>
      <c r="C1284">
        <v>3</v>
      </c>
    </row>
    <row r="1285" spans="1:3">
      <c r="A1285" t="str">
        <v>Trensslow</v>
      </c>
      <c r="B1285" t="str">
        <v>Strathwell</v>
      </c>
      <c r="C1285">
        <v>1</v>
      </c>
    </row>
    <row r="1286" spans="1:3">
      <c r="A1286" t="str">
        <v>Fiskslow</v>
      </c>
      <c r="B1286" t="str">
        <v>Thornchild</v>
      </c>
      <c r="C1286">
        <v>3</v>
      </c>
    </row>
    <row r="1287" spans="1:3">
      <c r="A1287" t="str">
        <v>Strathmond</v>
      </c>
      <c r="B1287" t="str">
        <v>Stratherton</v>
      </c>
      <c r="C1287">
        <v>1</v>
      </c>
    </row>
    <row r="1288" spans="1:3">
      <c r="A1288" t="str">
        <v>Hampley</v>
      </c>
      <c r="B1288" t="str">
        <v>Forston</v>
      </c>
      <c r="C1288">
        <v>1</v>
      </c>
    </row>
    <row r="1289" spans="1:3">
      <c r="A1289" t="str">
        <v>Fairmore</v>
      </c>
      <c r="B1289" t="str">
        <v>Draycott</v>
      </c>
      <c r="C1289">
        <v>1</v>
      </c>
    </row>
    <row r="1290" spans="1:3">
      <c r="A1290" t="str">
        <v>Kinsweather</v>
      </c>
      <c r="B1290" t="str">
        <v>Linsmond</v>
      </c>
      <c r="C1290">
        <v>3</v>
      </c>
    </row>
    <row r="1291" spans="1:3">
      <c r="A1291" t="str">
        <v>Forsweather</v>
      </c>
      <c r="B1291" t="str">
        <v>Vexerton</v>
      </c>
      <c r="C1291">
        <v>4</v>
      </c>
    </row>
    <row r="1292" spans="1:3">
      <c r="A1292" t="str">
        <v>Crossder</v>
      </c>
      <c r="B1292" t="str">
        <v>Ashham</v>
      </c>
      <c r="C1292">
        <v>2</v>
      </c>
    </row>
    <row r="1293" spans="1:3">
      <c r="A1293" t="str">
        <v>Draymore</v>
      </c>
      <c r="B1293" t="str">
        <v>Winscott</v>
      </c>
      <c r="C1293">
        <v>2</v>
      </c>
    </row>
    <row r="1294" spans="1:3">
      <c r="A1294" t="str">
        <v>Belcott</v>
      </c>
      <c r="B1294" t="str">
        <v>Fairton</v>
      </c>
      <c r="C1294">
        <v>1</v>
      </c>
    </row>
    <row r="1295" spans="1:3">
      <c r="A1295" t="str">
        <v>Vexmore</v>
      </c>
      <c r="B1295" t="str">
        <v>Crossker</v>
      </c>
      <c r="C1295">
        <v>1</v>
      </c>
    </row>
    <row r="1296" spans="1:3">
      <c r="A1296" t="str">
        <v>Strathdale</v>
      </c>
      <c r="B1296" t="str">
        <v>Ravenslow</v>
      </c>
      <c r="C1296">
        <v>1</v>
      </c>
    </row>
    <row r="1297" spans="1:3">
      <c r="A1297" t="str">
        <v>Ashweather</v>
      </c>
      <c r="B1297" t="str">
        <v>Belker</v>
      </c>
      <c r="C1297">
        <v>1</v>
      </c>
    </row>
    <row r="1298" spans="1:3">
      <c r="A1298" t="str">
        <v>Fairshaw</v>
      </c>
      <c r="B1298" t="str">
        <v>Kinsslow</v>
      </c>
      <c r="C1298">
        <v>1</v>
      </c>
    </row>
    <row r="1299" spans="1:3">
      <c r="A1299" t="str">
        <v>Crossslow</v>
      </c>
      <c r="B1299" t="str">
        <v>Thorndale</v>
      </c>
      <c r="C1299">
        <v>2</v>
      </c>
    </row>
    <row r="1300" spans="1:3">
      <c r="A1300" t="str">
        <v>Vexton</v>
      </c>
      <c r="B1300" t="str">
        <v>Hampshaw</v>
      </c>
      <c r="C1300">
        <v>2</v>
      </c>
    </row>
    <row r="1301" spans="1:3">
      <c r="A1301" t="str">
        <v>Crossford</v>
      </c>
      <c r="B1301" t="str">
        <v>Trensweather</v>
      </c>
      <c r="C1301">
        <v>1</v>
      </c>
    </row>
    <row r="1302" spans="1:3">
      <c r="A1302" t="str">
        <v>Vexker</v>
      </c>
      <c r="B1302" t="str">
        <v>Kinscott</v>
      </c>
      <c r="C1302">
        <v>1</v>
      </c>
    </row>
    <row r="1303" spans="1:3">
      <c r="A1303" t="str">
        <v>Hampley</v>
      </c>
      <c r="B1303" t="str">
        <v>Hampcott</v>
      </c>
      <c r="C1303">
        <v>1</v>
      </c>
    </row>
    <row r="1304" spans="1:3">
      <c r="A1304" t="str">
        <v>Winsford</v>
      </c>
      <c r="B1304" t="str">
        <v>Kinsmore</v>
      </c>
      <c r="C1304">
        <v>3</v>
      </c>
    </row>
    <row r="1305" spans="1:3">
      <c r="A1305" t="str">
        <v>Fiskcott</v>
      </c>
      <c r="B1305" t="str">
        <v>Halvmond</v>
      </c>
      <c r="C1305">
        <v>1</v>
      </c>
    </row>
    <row r="1306" spans="1:3">
      <c r="A1306" t="str">
        <v>Pennridge</v>
      </c>
      <c r="B1306" t="str">
        <v>Trenswell</v>
      </c>
      <c r="C1306">
        <v>1</v>
      </c>
    </row>
    <row r="1307" spans="1:3">
      <c r="A1307" t="str">
        <v>Fairmont</v>
      </c>
      <c r="B1307" t="str">
        <v>Crossham</v>
      </c>
      <c r="C1307">
        <v>2</v>
      </c>
    </row>
    <row r="1308" spans="1:3">
      <c r="A1308" t="str">
        <v>Halvweather</v>
      </c>
      <c r="B1308" t="str">
        <v>Trenston</v>
      </c>
      <c r="C1308">
        <v>2</v>
      </c>
    </row>
    <row r="1309" spans="1:3">
      <c r="A1309" t="str">
        <v>Pennton</v>
      </c>
      <c r="B1309" t="str">
        <v>Merriton</v>
      </c>
      <c r="C1309">
        <v>2</v>
      </c>
    </row>
    <row r="1310" spans="1:3">
      <c r="A1310" t="str">
        <v>Forsmont</v>
      </c>
      <c r="B1310" t="str">
        <v>Calderton</v>
      </c>
      <c r="C1310">
        <v>1</v>
      </c>
    </row>
    <row r="1311" spans="1:3">
      <c r="A1311" t="str">
        <v>Drayder</v>
      </c>
      <c r="B1311" t="str">
        <v>Hampchild</v>
      </c>
      <c r="C1311">
        <v>3</v>
      </c>
    </row>
    <row r="1312" spans="1:3">
      <c r="A1312" t="str">
        <v>Drayley</v>
      </c>
      <c r="B1312" t="str">
        <v>Trensham</v>
      </c>
      <c r="C1312">
        <v>2</v>
      </c>
    </row>
    <row r="1313" spans="1:3">
      <c r="A1313" t="str">
        <v>Drayford</v>
      </c>
      <c r="B1313" t="str">
        <v>Linsshaw</v>
      </c>
      <c r="C1313">
        <v>1</v>
      </c>
    </row>
    <row r="1314" spans="1:3">
      <c r="A1314" t="str">
        <v>Caldwell</v>
      </c>
      <c r="B1314" t="str">
        <v>Calddale</v>
      </c>
      <c r="C1314">
        <v>1</v>
      </c>
    </row>
    <row r="1315" spans="1:3">
      <c r="A1315" t="str">
        <v>Fiskshaw</v>
      </c>
      <c r="B1315" t="str">
        <v>Hampham</v>
      </c>
      <c r="C1315">
        <v>2</v>
      </c>
    </row>
    <row r="1316" spans="1:3">
      <c r="A1316" t="str">
        <v>Halvdale</v>
      </c>
      <c r="B1316" t="str">
        <v>Winschild</v>
      </c>
      <c r="C1316">
        <v>3</v>
      </c>
    </row>
    <row r="1317" spans="1:3">
      <c r="A1317" t="str">
        <v>Ravenchild</v>
      </c>
      <c r="B1317" t="str">
        <v>Vexford</v>
      </c>
      <c r="C1317">
        <v>3</v>
      </c>
    </row>
    <row r="1318" spans="1:3">
      <c r="A1318" t="str">
        <v>Forsweather</v>
      </c>
      <c r="B1318" t="str">
        <v>Hamperton</v>
      </c>
      <c r="C1318">
        <v>2</v>
      </c>
    </row>
    <row r="1319" spans="1:3">
      <c r="A1319" t="str">
        <v>Hampker</v>
      </c>
      <c r="B1319" t="str">
        <v>Merrimore</v>
      </c>
      <c r="C1319">
        <v>2</v>
      </c>
    </row>
    <row r="1320" spans="1:3">
      <c r="A1320" t="str">
        <v>Raventon</v>
      </c>
      <c r="B1320" t="str">
        <v>Halvker</v>
      </c>
      <c r="C1320">
        <v>1</v>
      </c>
    </row>
    <row r="1321" spans="1:3">
      <c r="A1321" t="str">
        <v>Halvridge</v>
      </c>
      <c r="B1321" t="str">
        <v>Fairslow</v>
      </c>
      <c r="C1321">
        <v>2</v>
      </c>
    </row>
    <row r="1322" spans="1:3">
      <c r="A1322" t="str">
        <v>Ashweather</v>
      </c>
      <c r="B1322" t="str">
        <v>Linsmont</v>
      </c>
      <c r="C1322">
        <v>1</v>
      </c>
    </row>
    <row r="1323" spans="1:3">
      <c r="A1323" t="str">
        <v>Hampley</v>
      </c>
      <c r="B1323" t="str">
        <v>Linsder</v>
      </c>
      <c r="C1323">
        <v>1</v>
      </c>
    </row>
    <row r="1324" spans="1:3">
      <c r="A1324" t="str">
        <v>Pennridge</v>
      </c>
      <c r="B1324" t="str">
        <v>Belchild</v>
      </c>
      <c r="C1324">
        <v>1</v>
      </c>
    </row>
    <row r="1325" spans="1:3">
      <c r="A1325" t="str">
        <v>Fiskton</v>
      </c>
      <c r="B1325" t="str">
        <v>Caldslow</v>
      </c>
      <c r="C1325">
        <v>1</v>
      </c>
    </row>
    <row r="1326" spans="1:3">
      <c r="A1326" t="str">
        <v>Vexwell</v>
      </c>
      <c r="B1326" t="str">
        <v>Ashchild</v>
      </c>
      <c r="C1326">
        <v>2</v>
      </c>
    </row>
    <row r="1327" spans="1:3">
      <c r="A1327" t="str">
        <v>Forsmore</v>
      </c>
      <c r="B1327" t="str">
        <v>Pennmont</v>
      </c>
      <c r="C1327">
        <v>2</v>
      </c>
    </row>
    <row r="1328" spans="1:3">
      <c r="A1328" t="str">
        <v>Draydale</v>
      </c>
      <c r="B1328" t="str">
        <v>Strathchild</v>
      </c>
      <c r="C1328">
        <v>1</v>
      </c>
    </row>
    <row r="1329" spans="1:3">
      <c r="A1329" t="str">
        <v>Crossmont</v>
      </c>
      <c r="B1329" t="str">
        <v>Linsweather</v>
      </c>
      <c r="C1329">
        <v>1</v>
      </c>
    </row>
    <row r="1330" spans="1:3">
      <c r="A1330" t="str">
        <v>Kinschild</v>
      </c>
      <c r="B1330" t="str">
        <v>Hampmont</v>
      </c>
      <c r="C1330">
        <v>2</v>
      </c>
    </row>
    <row r="1331" spans="1:3">
      <c r="A1331" t="str">
        <v>Belley</v>
      </c>
      <c r="B1331" t="str">
        <v>Merrierton</v>
      </c>
      <c r="C1331">
        <v>1</v>
      </c>
    </row>
    <row r="1332" spans="1:3">
      <c r="A1332" t="str">
        <v>Forsley</v>
      </c>
      <c r="B1332" t="str">
        <v>Crosston</v>
      </c>
      <c r="C1332">
        <v>1</v>
      </c>
    </row>
    <row r="1333" spans="1:3">
      <c r="A1333" t="str">
        <v>Vexweather</v>
      </c>
      <c r="B1333" t="str">
        <v>Ravenmore</v>
      </c>
      <c r="C1333">
        <v>2</v>
      </c>
    </row>
    <row r="1334" spans="1:3">
      <c r="A1334" t="str">
        <v>Forsmond</v>
      </c>
      <c r="B1334" t="str">
        <v>Vexridge</v>
      </c>
      <c r="C1334">
        <v>1</v>
      </c>
    </row>
    <row r="1335" spans="1:3">
      <c r="A1335" t="str">
        <v>Forscott</v>
      </c>
      <c r="B1335" t="str">
        <v>Ravenham</v>
      </c>
      <c r="C1335">
        <v>2</v>
      </c>
    </row>
    <row r="1336" spans="1:3">
      <c r="A1336" t="str">
        <v>Fairerton</v>
      </c>
      <c r="B1336" t="str">
        <v>Hampford</v>
      </c>
      <c r="C1336">
        <v>2</v>
      </c>
    </row>
    <row r="1337" spans="1:3">
      <c r="A1337" t="str">
        <v>Ashder</v>
      </c>
      <c r="B1337" t="str">
        <v>Kinsmond</v>
      </c>
      <c r="C1337">
        <v>1</v>
      </c>
    </row>
    <row r="1338" spans="1:3">
      <c r="A1338" t="str">
        <v>Winsham</v>
      </c>
      <c r="B1338" t="str">
        <v>Strathham</v>
      </c>
      <c r="C1338">
        <v>2</v>
      </c>
    </row>
    <row r="1339" spans="1:3">
      <c r="A1339" t="str">
        <v>Ravenridge</v>
      </c>
      <c r="B1339" t="str">
        <v>Ashslow</v>
      </c>
      <c r="C1339">
        <v>1</v>
      </c>
    </row>
    <row r="1340" spans="1:3">
      <c r="A1340" t="str">
        <v>Fairridge</v>
      </c>
      <c r="B1340" t="str">
        <v>Ashton</v>
      </c>
      <c r="C1340">
        <v>1</v>
      </c>
    </row>
    <row r="1341" spans="1:3">
      <c r="A1341" t="str">
        <v>Trensmore</v>
      </c>
      <c r="B1341" t="str">
        <v>Belshaw</v>
      </c>
      <c r="C1341">
        <v>1</v>
      </c>
    </row>
    <row r="1342" spans="1:3">
      <c r="A1342" t="str">
        <v>Fiskley</v>
      </c>
      <c r="B1342" t="str">
        <v>Belford</v>
      </c>
      <c r="C1342">
        <v>2</v>
      </c>
    </row>
    <row r="1343" spans="1:3">
      <c r="A1343" t="str">
        <v>Ashdale</v>
      </c>
      <c r="B1343" t="str">
        <v>Halvford</v>
      </c>
      <c r="C1343">
        <v>1</v>
      </c>
    </row>
    <row r="1344" spans="1:3">
      <c r="A1344" t="str">
        <v>Vexmond</v>
      </c>
      <c r="B1344" t="str">
        <v>Ashridge</v>
      </c>
      <c r="C1344">
        <v>1</v>
      </c>
    </row>
    <row r="1345" spans="1:3">
      <c r="A1345" t="str">
        <v>Trensdale</v>
      </c>
      <c r="B1345" t="str">
        <v>Linserton</v>
      </c>
      <c r="C1345">
        <v>1</v>
      </c>
    </row>
    <row r="1346" spans="1:3">
      <c r="A1346" t="str">
        <v>Merrimond</v>
      </c>
      <c r="B1346" t="str">
        <v>Hampder</v>
      </c>
      <c r="C1346">
        <v>1</v>
      </c>
    </row>
    <row r="1347" spans="1:3">
      <c r="A1347" t="str">
        <v>Draywell</v>
      </c>
      <c r="B1347" t="str">
        <v>Caldmond</v>
      </c>
      <c r="C1347">
        <v>1</v>
      </c>
    </row>
    <row r="1348" spans="1:3">
      <c r="A1348" t="str">
        <v>Crossley</v>
      </c>
      <c r="B1348" t="str">
        <v>Fairford</v>
      </c>
      <c r="C1348">
        <v>3</v>
      </c>
    </row>
    <row r="1349" spans="1:3">
      <c r="A1349" t="str">
        <v>Thornton</v>
      </c>
      <c r="B1349" t="str">
        <v>Trensmond</v>
      </c>
      <c r="C1349">
        <v>1</v>
      </c>
    </row>
    <row r="1350" spans="1:3">
      <c r="A1350" t="str">
        <v>Strathder</v>
      </c>
      <c r="B1350" t="str">
        <v>Reid</v>
      </c>
      <c r="C1350">
        <v>1</v>
      </c>
    </row>
    <row r="1351" spans="1:3">
      <c r="A1351" t="str">
        <v>Draymond</v>
      </c>
    </row>
    <row r="1352" spans="1:3">
      <c r="A1352" t="str">
        <v>Vexton</v>
      </c>
    </row>
    <row r="1353" spans="1:3">
      <c r="A1353" t="str">
        <v>Fairley</v>
      </c>
    </row>
    <row r="1354" spans="1:3">
      <c r="A1354" t="str">
        <v>Kinston</v>
      </c>
    </row>
    <row r="1355" spans="1:3">
      <c r="A1355" t="str">
        <v>Belcott</v>
      </c>
    </row>
    <row r="1356" spans="1:3">
      <c r="A1356" t="str">
        <v>Strathweather</v>
      </c>
    </row>
    <row r="1357" spans="1:3">
      <c r="A1357" t="str">
        <v>Kinston</v>
      </c>
    </row>
    <row r="1358" spans="1:3">
      <c r="A1358" t="str">
        <v>Halvley</v>
      </c>
    </row>
    <row r="1359" spans="1:3">
      <c r="A1359" t="str">
        <v>Crossslow</v>
      </c>
    </row>
    <row r="1360" spans="1:3">
      <c r="A1360" t="str">
        <v>Winsley</v>
      </c>
    </row>
    <row r="1361" spans="1:1">
      <c r="A1361" t="str">
        <v>Pennmond</v>
      </c>
    </row>
    <row r="1362" spans="1:1">
      <c r="A1362" t="str">
        <v>Caldmont</v>
      </c>
    </row>
    <row r="1363" spans="1:1">
      <c r="A1363" t="str">
        <v>Linston</v>
      </c>
    </row>
    <row r="1364" spans="1:1">
      <c r="A1364" t="str">
        <v>Belslow</v>
      </c>
    </row>
    <row r="1365" spans="1:1">
      <c r="A1365" t="str">
        <v>Pennham</v>
      </c>
    </row>
    <row r="1366" spans="1:1">
      <c r="A1366" t="str">
        <v>Thornder</v>
      </c>
    </row>
    <row r="1367" spans="1:1">
      <c r="A1367" t="str">
        <v>Trenserton</v>
      </c>
    </row>
    <row r="1368" spans="1:1">
      <c r="A1368" t="str">
        <v>Strathmond</v>
      </c>
    </row>
    <row r="1369" spans="1:1">
      <c r="A1369" t="str">
        <v>Strathley</v>
      </c>
    </row>
    <row r="1370" spans="1:1">
      <c r="A1370" t="str">
        <v>Ravenley</v>
      </c>
    </row>
    <row r="1371" spans="1:1">
      <c r="A1371" t="str">
        <v>Crosscott</v>
      </c>
    </row>
    <row r="1372" spans="1:1">
      <c r="A1372" t="str">
        <v>Thornham</v>
      </c>
    </row>
    <row r="1373" spans="1:1">
      <c r="A1373" t="str">
        <v>Fiskmore</v>
      </c>
    </row>
    <row r="1374" spans="1:1">
      <c r="A1374" t="str">
        <v>Caldweather</v>
      </c>
    </row>
    <row r="1375" spans="1:1">
      <c r="A1375" t="str">
        <v>Halvridge</v>
      </c>
    </row>
    <row r="1376" spans="1:1">
      <c r="A1376" t="str">
        <v>Belslow</v>
      </c>
    </row>
    <row r="1377" spans="1:1">
      <c r="A1377" t="str">
        <v>Fairmore</v>
      </c>
    </row>
    <row r="1378" spans="1:1">
      <c r="A1378" t="str">
        <v>Hampker</v>
      </c>
    </row>
    <row r="1379" spans="1:1">
      <c r="A1379" t="str">
        <v>Ravenley</v>
      </c>
    </row>
    <row r="1380" spans="1:1">
      <c r="A1380" t="str">
        <v>Drayley</v>
      </c>
    </row>
    <row r="1381" spans="1:1">
      <c r="A1381" t="str">
        <v>Winston</v>
      </c>
    </row>
    <row r="1382" spans="1:1">
      <c r="A1382" t="str">
        <v>Drayford</v>
      </c>
    </row>
    <row r="1383" spans="1:1">
      <c r="A1383" t="str">
        <v>Winsmond</v>
      </c>
    </row>
    <row r="1384" spans="1:1">
      <c r="A1384" t="str">
        <v>Strathshaw</v>
      </c>
    </row>
    <row r="1385" spans="1:1">
      <c r="A1385" t="str">
        <v>Thornder</v>
      </c>
    </row>
    <row r="1386" spans="1:1">
      <c r="A1386" t="str">
        <v>Fairdale</v>
      </c>
    </row>
    <row r="1387" spans="1:1">
      <c r="A1387" t="str">
        <v>Belmore</v>
      </c>
    </row>
    <row r="1388" spans="1:1">
      <c r="A1388" t="str">
        <v>Crossley</v>
      </c>
    </row>
    <row r="1389" spans="1:1">
      <c r="A1389" t="str">
        <v>Crossley</v>
      </c>
    </row>
    <row r="1390" spans="1:1">
      <c r="A1390" t="str">
        <v>Thornton</v>
      </c>
    </row>
    <row r="1391" spans="1:1">
      <c r="A1391" t="str">
        <v>Strathslow</v>
      </c>
    </row>
    <row r="1392" spans="1:1">
      <c r="A1392" t="str">
        <v>Ravenshaw</v>
      </c>
    </row>
    <row r="1393" spans="1:1">
      <c r="A1393" t="str">
        <v>Winsley</v>
      </c>
    </row>
    <row r="1394" spans="1:1">
      <c r="A1394" t="str">
        <v>Fiskwell</v>
      </c>
    </row>
    <row r="1395" spans="1:1">
      <c r="A1395" t="str">
        <v>Winsshaw</v>
      </c>
    </row>
    <row r="1396" spans="1:1">
      <c r="A1396" t="str">
        <v>Hampley</v>
      </c>
    </row>
    <row r="1397" spans="1:1">
      <c r="A1397" t="str">
        <v>Caldder</v>
      </c>
    </row>
    <row r="1398" spans="1:1">
      <c r="A1398" t="str">
        <v>Fairmore</v>
      </c>
    </row>
    <row r="1399" spans="1:1">
      <c r="A1399" t="str">
        <v>Strathley</v>
      </c>
    </row>
    <row r="1400" spans="1:1">
      <c r="A1400" t="str">
        <v>Strathweather</v>
      </c>
    </row>
    <row r="1401" spans="1:1">
      <c r="A1401" t="str">
        <v>Caldmore</v>
      </c>
    </row>
    <row r="1402" spans="1:1">
      <c r="A1402" t="str">
        <v>Ravendale</v>
      </c>
    </row>
    <row r="1403" spans="1:1">
      <c r="A1403" t="str">
        <v>Dumbledole</v>
      </c>
    </row>
    <row r="1404" spans="1:1">
      <c r="A1404" t="str">
        <v>Caldmont</v>
      </c>
    </row>
    <row r="1405" spans="1:1">
      <c r="A1405" t="str">
        <v>Caldchild</v>
      </c>
    </row>
    <row r="1406" spans="1:1">
      <c r="A1406" t="str">
        <v>Crossmond</v>
      </c>
    </row>
    <row r="1407" spans="1:1">
      <c r="A1407" t="str">
        <v>Pennslow</v>
      </c>
    </row>
    <row r="1408" spans="1:1">
      <c r="A1408" t="str">
        <v>Pennwell</v>
      </c>
    </row>
    <row r="1409" spans="1:1">
      <c r="A1409" t="str">
        <v>Belmore</v>
      </c>
    </row>
    <row r="1410" spans="1:1">
      <c r="A1410" t="str">
        <v>Winsmore</v>
      </c>
    </row>
    <row r="1411" spans="1:1">
      <c r="A1411" t="str">
        <v>Ravenker</v>
      </c>
    </row>
    <row r="1412" spans="1:1">
      <c r="A1412" t="str">
        <v>Caldley</v>
      </c>
    </row>
    <row r="1413" spans="1:1">
      <c r="A1413" t="str">
        <v>Linsley</v>
      </c>
    </row>
    <row r="1414" spans="1:1">
      <c r="A1414" t="str">
        <v>Forsley</v>
      </c>
    </row>
    <row r="1415" spans="1:1">
      <c r="A1415" t="str">
        <v>Merrimont</v>
      </c>
    </row>
    <row r="1416" spans="1:1">
      <c r="A1416" t="str">
        <v>Halvshaw</v>
      </c>
    </row>
    <row r="1417" spans="1:1">
      <c r="A1417" t="str">
        <v>Linsford</v>
      </c>
    </row>
    <row r="1418" spans="1:1">
      <c r="A1418" t="str">
        <v>Caldweather</v>
      </c>
    </row>
    <row r="1419" spans="1:1">
      <c r="A1419" t="str">
        <v>Belham</v>
      </c>
    </row>
    <row r="1420" spans="1:1">
      <c r="A1420" t="str">
        <v>Forsdale</v>
      </c>
    </row>
    <row r="1421" spans="1:1">
      <c r="A1421" t="str">
        <v>Fiskley</v>
      </c>
    </row>
    <row r="1422" spans="1:1">
      <c r="A1422" t="str">
        <v>Ashley</v>
      </c>
    </row>
    <row r="1423" spans="1:1">
      <c r="A1423" t="str">
        <v>Ashweather</v>
      </c>
    </row>
    <row r="1424" spans="1:1">
      <c r="A1424" t="str">
        <v>Winsham</v>
      </c>
    </row>
    <row r="1425" spans="1:1">
      <c r="A1425" t="str">
        <v>Winserton</v>
      </c>
    </row>
    <row r="1426" spans="1:1">
      <c r="A1426" t="str">
        <v>Crossley</v>
      </c>
    </row>
    <row r="1427" spans="1:1">
      <c r="A1427" t="str">
        <v>Fairchild</v>
      </c>
    </row>
    <row r="1428" spans="1:1">
      <c r="A1428" t="str">
        <v>Belweather</v>
      </c>
    </row>
    <row r="1429" spans="1:1">
      <c r="A1429" t="str">
        <v>Trenserton</v>
      </c>
    </row>
    <row r="1430" spans="1:1">
      <c r="A1430" t="str">
        <v>Pennley</v>
      </c>
    </row>
    <row r="1431" spans="1:1">
      <c r="A1431" t="str">
        <v>Ravenwell</v>
      </c>
    </row>
    <row r="1432" spans="1:1">
      <c r="A1432" t="str">
        <v>Merriley</v>
      </c>
    </row>
    <row r="1433" spans="1:1">
      <c r="A1433" t="str">
        <v>Ravender</v>
      </c>
    </row>
    <row r="1434" spans="1:1">
      <c r="A1434" t="str">
        <v>Winsmore</v>
      </c>
    </row>
    <row r="1435" spans="1:1">
      <c r="A1435" t="str">
        <v>Kinsker</v>
      </c>
    </row>
    <row r="1436" spans="1:1">
      <c r="A1436" t="str">
        <v>Fiskshaw</v>
      </c>
    </row>
    <row r="1437" spans="1:1">
      <c r="A1437" t="str">
        <v>Fairridge</v>
      </c>
    </row>
    <row r="1438" spans="1:1">
      <c r="A1438" t="str">
        <v>Merriwell</v>
      </c>
    </row>
    <row r="1439" spans="1:1">
      <c r="A1439" t="str">
        <v>Forsmont</v>
      </c>
    </row>
    <row r="1440" spans="1:1">
      <c r="A1440" t="str">
        <v>Crossridge</v>
      </c>
    </row>
    <row r="1441" spans="1:1">
      <c r="A1441" t="str">
        <v>Halvham</v>
      </c>
    </row>
    <row r="1442" spans="1:1">
      <c r="A1442" t="str">
        <v>Linsdale</v>
      </c>
    </row>
    <row r="1443" spans="1:1">
      <c r="A1443" t="str">
        <v>Linston</v>
      </c>
    </row>
    <row r="1444" spans="1:1">
      <c r="A1444" t="str">
        <v>Halvcott</v>
      </c>
    </row>
    <row r="1445" spans="1:1">
      <c r="A1445" t="str">
        <v>Halvmore</v>
      </c>
    </row>
    <row r="1446" spans="1:1">
      <c r="A1446" t="str">
        <v>Fairley</v>
      </c>
    </row>
    <row r="1447" spans="1:1">
      <c r="A1447" t="str">
        <v>Forsham</v>
      </c>
    </row>
    <row r="1448" spans="1:1">
      <c r="A1448" t="str">
        <v>Belmond</v>
      </c>
    </row>
    <row r="1449" spans="1:1">
      <c r="A1449" t="str">
        <v>Hampmond</v>
      </c>
    </row>
    <row r="1450" spans="1:1">
      <c r="A1450" t="str">
        <v>Kinsham</v>
      </c>
    </row>
    <row r="1451" spans="1:1">
      <c r="A1451" t="str">
        <v>Forsder</v>
      </c>
    </row>
    <row r="1452" spans="1:1">
      <c r="A1452" t="str">
        <v>Hampley</v>
      </c>
    </row>
    <row r="1453" spans="1:1">
      <c r="A1453" t="str">
        <v>Forschild</v>
      </c>
    </row>
    <row r="1454" spans="1:1">
      <c r="A1454" t="str">
        <v>Kinsdale</v>
      </c>
    </row>
    <row r="1455" spans="1:1">
      <c r="A1455" t="str">
        <v>Kinswell</v>
      </c>
    </row>
    <row r="1456" spans="1:1">
      <c r="A1456" t="str">
        <v>Draymore</v>
      </c>
    </row>
    <row r="1457" spans="1:1">
      <c r="A1457" t="str">
        <v>Kinsley</v>
      </c>
    </row>
    <row r="1458" spans="1:1">
      <c r="A1458" t="str">
        <v>Pennshaw</v>
      </c>
    </row>
    <row r="1459" spans="1:1">
      <c r="A1459" t="str">
        <v>Belley</v>
      </c>
    </row>
    <row r="1460" spans="1:1">
      <c r="A1460" t="str">
        <v>Winsder</v>
      </c>
    </row>
    <row r="1461" spans="1:1">
      <c r="A1461" t="str">
        <v>Ravender</v>
      </c>
    </row>
    <row r="1462" spans="1:1">
      <c r="A1462" t="str">
        <v>Kinsmont</v>
      </c>
    </row>
    <row r="1463" spans="1:1">
      <c r="A1463" t="str">
        <v>Belder</v>
      </c>
    </row>
    <row r="1464" spans="1:1">
      <c r="A1464" t="str">
        <v>Draywell</v>
      </c>
    </row>
    <row r="1465" spans="1:1">
      <c r="A1465" t="str">
        <v>Hampridge</v>
      </c>
    </row>
    <row r="1466" spans="1:1">
      <c r="A1466" t="str">
        <v>Merriford</v>
      </c>
    </row>
    <row r="1467" spans="1:1">
      <c r="A1467" t="str">
        <v>Halvslow</v>
      </c>
    </row>
    <row r="1468" spans="1:1">
      <c r="A1468" t="str">
        <v>Winston</v>
      </c>
    </row>
    <row r="1469" spans="1:1">
      <c r="A1469" t="str">
        <v>Crossshaw</v>
      </c>
    </row>
    <row r="1470" spans="1:1">
      <c r="A1470" t="str">
        <v>Kinserton</v>
      </c>
    </row>
    <row r="1471" spans="1:1">
      <c r="A1471" t="str">
        <v>Forsley</v>
      </c>
    </row>
    <row r="1472" spans="1:1">
      <c r="A1472" t="str">
        <v>Belley</v>
      </c>
    </row>
    <row r="1473" spans="1:1">
      <c r="A1473" t="str">
        <v>Thornton</v>
      </c>
    </row>
    <row r="1474" spans="1:1">
      <c r="A1474" t="str">
        <v>Vexdale</v>
      </c>
    </row>
    <row r="1475" spans="1:1">
      <c r="A1475" t="str">
        <v>Drayweather</v>
      </c>
    </row>
    <row r="1476" spans="1:1">
      <c r="A1476" t="str">
        <v>Crossley</v>
      </c>
    </row>
    <row r="1477" spans="1:1">
      <c r="A1477" t="str">
        <v>Linschild</v>
      </c>
    </row>
    <row r="1478" spans="1:1">
      <c r="A1478" t="str">
        <v>Fiskweather</v>
      </c>
    </row>
    <row r="1479" spans="1:1">
      <c r="A1479" t="str">
        <v>Caldton</v>
      </c>
    </row>
    <row r="1480" spans="1:1">
      <c r="A1480" t="str">
        <v>Trenschild</v>
      </c>
    </row>
    <row r="1481" spans="1:1">
      <c r="A1481" t="str">
        <v>Forsker</v>
      </c>
    </row>
    <row r="1482" spans="1:1">
      <c r="A1482" t="str">
        <v>Ravenweather</v>
      </c>
    </row>
    <row r="1483" spans="1:1">
      <c r="A1483" t="str">
        <v>Ravenmond</v>
      </c>
    </row>
    <row r="1484" spans="1:1">
      <c r="A1484" t="str">
        <v>Drayley</v>
      </c>
    </row>
    <row r="1485" spans="1:1">
      <c r="A1485" t="str">
        <v>Forsdale</v>
      </c>
    </row>
    <row r="1486" spans="1:1">
      <c r="A1486" t="str">
        <v>Drayshaw</v>
      </c>
    </row>
    <row r="1487" spans="1:1">
      <c r="A1487" t="str">
        <v>Hampmore</v>
      </c>
    </row>
    <row r="1488" spans="1:1">
      <c r="A1488" t="str">
        <v>Crossmore</v>
      </c>
    </row>
    <row r="1489" spans="1:1">
      <c r="A1489" t="str">
        <v>Winsdale</v>
      </c>
    </row>
    <row r="1490" spans="1:1">
      <c r="A1490" t="str">
        <v>Winsshaw</v>
      </c>
    </row>
    <row r="1491" spans="1:1">
      <c r="A1491" t="str">
        <v>Asherton</v>
      </c>
    </row>
    <row r="1492" spans="1:1">
      <c r="A1492" t="str">
        <v>Fairmont</v>
      </c>
    </row>
    <row r="1493" spans="1:1">
      <c r="A1493" t="str">
        <v>Winsley</v>
      </c>
    </row>
    <row r="1494" spans="1:1">
      <c r="A1494" t="str">
        <v>Merriwell</v>
      </c>
    </row>
    <row r="1495" spans="1:1">
      <c r="A1495" t="str">
        <v>Kinsdale</v>
      </c>
    </row>
    <row r="1496" spans="1:1">
      <c r="A1496" t="str">
        <v>Winsslow</v>
      </c>
    </row>
    <row r="1497" spans="1:1">
      <c r="A1497" t="str">
        <v>Fiskker</v>
      </c>
    </row>
    <row r="1498" spans="1:1">
      <c r="A1498" t="str">
        <v>Vexder</v>
      </c>
    </row>
    <row r="1499" spans="1:1">
      <c r="A1499" t="str">
        <v>Strathford</v>
      </c>
    </row>
    <row r="1500" spans="1:1">
      <c r="A1500" t="str">
        <v>Ashmond</v>
      </c>
    </row>
    <row r="1501" spans="1:1">
      <c r="A1501" t="str">
        <v>Ravenerton</v>
      </c>
    </row>
    <row r="1502" spans="1:1">
      <c r="A1502" t="str">
        <v>Forsder</v>
      </c>
    </row>
    <row r="1503" spans="1:1">
      <c r="A1503" t="str">
        <v>Fairweather</v>
      </c>
    </row>
    <row r="1504" spans="1:1">
      <c r="A1504" t="str">
        <v>Hampker</v>
      </c>
    </row>
    <row r="1505" spans="1:1">
      <c r="A1505" t="str">
        <v>Halvton</v>
      </c>
    </row>
    <row r="1506" spans="1:1">
      <c r="A1506" t="str">
        <v>Caldwell</v>
      </c>
    </row>
    <row r="1507" spans="1:1">
      <c r="A1507" t="str">
        <v>Belridge</v>
      </c>
    </row>
    <row r="1508" spans="1:1">
      <c r="A1508" t="str">
        <v>Belton</v>
      </c>
    </row>
    <row r="1509" spans="1:1">
      <c r="A1509" t="str">
        <v>Trensridge</v>
      </c>
    </row>
    <row r="1510" spans="1:1">
      <c r="A1510" t="str">
        <v>Hampweather</v>
      </c>
    </row>
    <row r="1511" spans="1:1">
      <c r="A1511" t="str">
        <v>Caldley</v>
      </c>
    </row>
    <row r="1512" spans="1:1">
      <c r="A1512" t="str">
        <v>Thornker</v>
      </c>
    </row>
    <row r="1513" spans="1:1">
      <c r="A1513" t="str">
        <v>Ashmore</v>
      </c>
    </row>
    <row r="1514" spans="1:1">
      <c r="A1514" t="str">
        <v>Halvwell</v>
      </c>
    </row>
    <row r="1515" spans="1:1">
      <c r="A1515" t="str">
        <v>Strathcott</v>
      </c>
    </row>
    <row r="1516" spans="1:1">
      <c r="A1516" t="str">
        <v>Ravenshaw</v>
      </c>
    </row>
    <row r="1517" spans="1:1">
      <c r="A1517" t="str">
        <v>Ashmore</v>
      </c>
    </row>
    <row r="1518" spans="1:1">
      <c r="A1518" t="str">
        <v>Drayslow</v>
      </c>
    </row>
    <row r="1519" spans="1:1">
      <c r="A1519" t="str">
        <v>Fiskley</v>
      </c>
    </row>
    <row r="1520" spans="1:1">
      <c r="A1520" t="str">
        <v>Draymont</v>
      </c>
    </row>
    <row r="1521" spans="1:1">
      <c r="A1521" t="str">
        <v>Kinsford</v>
      </c>
    </row>
    <row r="1522" spans="1:1">
      <c r="A1522" t="str">
        <v>Thornley</v>
      </c>
    </row>
    <row r="1523" spans="1:1">
      <c r="A1523" t="str">
        <v>Belley</v>
      </c>
    </row>
    <row r="1524" spans="1:1">
      <c r="A1524" t="str">
        <v>Forsridge</v>
      </c>
    </row>
    <row r="1525" spans="1:1">
      <c r="A1525" t="str">
        <v>Forsshaw</v>
      </c>
    </row>
    <row r="1526" spans="1:1">
      <c r="A1526" t="str">
        <v>Fairley</v>
      </c>
    </row>
    <row r="1527" spans="1:1">
      <c r="A1527" t="str">
        <v>Crossley</v>
      </c>
    </row>
    <row r="1528" spans="1:1">
      <c r="A1528" t="str">
        <v>Strathcott</v>
      </c>
    </row>
    <row r="1529" spans="1:1">
      <c r="A1529" t="str">
        <v>Belcott</v>
      </c>
    </row>
    <row r="1530" spans="1:1">
      <c r="A1530" t="str">
        <v>Thornley</v>
      </c>
    </row>
    <row r="1531" spans="1:1">
      <c r="A1531" t="str">
        <v>Winsham</v>
      </c>
    </row>
    <row r="1532" spans="1:1">
      <c r="A1532" t="str">
        <v>Thornerton</v>
      </c>
    </row>
    <row r="1533" spans="1:1">
      <c r="A1533" t="str">
        <v>Kinsford</v>
      </c>
    </row>
    <row r="1534" spans="1:1">
      <c r="A1534" t="str">
        <v>Caldker</v>
      </c>
    </row>
    <row r="1535" spans="1:1">
      <c r="A1535" t="str">
        <v>Linsridge</v>
      </c>
    </row>
    <row r="1536" spans="1:1">
      <c r="A1536" t="str">
        <v>Strathwell</v>
      </c>
    </row>
    <row r="1537" spans="1:1">
      <c r="A1537" t="str">
        <v>Thornchild</v>
      </c>
    </row>
    <row r="1538" spans="1:1">
      <c r="A1538" t="str">
        <v>Drayder</v>
      </c>
    </row>
    <row r="1539" spans="1:1">
      <c r="A1539" t="str">
        <v>Stratherton</v>
      </c>
    </row>
    <row r="1540" spans="1:1">
      <c r="A1540" t="str">
        <v>Forsley</v>
      </c>
    </row>
    <row r="1541" spans="1:1">
      <c r="A1541" t="str">
        <v>Halvmore</v>
      </c>
    </row>
    <row r="1542" spans="1:1">
      <c r="A1542" t="str">
        <v>Halvcott</v>
      </c>
    </row>
    <row r="1543" spans="1:1">
      <c r="A1543" t="str">
        <v>Fiskley</v>
      </c>
    </row>
    <row r="1544" spans="1:1">
      <c r="A1544" t="str">
        <v>Halvslow</v>
      </c>
    </row>
    <row r="1545" spans="1:1">
      <c r="A1545" t="str">
        <v>Pennshaw</v>
      </c>
    </row>
    <row r="1546" spans="1:1">
      <c r="A1546" t="str">
        <v>Kinsder</v>
      </c>
    </row>
    <row r="1547" spans="1:1">
      <c r="A1547" t="str">
        <v>Forston</v>
      </c>
    </row>
    <row r="1548" spans="1:1">
      <c r="A1548" t="str">
        <v>Thornerton</v>
      </c>
    </row>
    <row r="1549" spans="1:1">
      <c r="A1549" t="str">
        <v>Fiskwell</v>
      </c>
    </row>
    <row r="1550" spans="1:1">
      <c r="A1550" t="str">
        <v>Ravenridge</v>
      </c>
    </row>
    <row r="1551" spans="1:1">
      <c r="A1551" t="str">
        <v>Fiskham</v>
      </c>
    </row>
    <row r="1552" spans="1:1">
      <c r="A1552" t="str">
        <v>Caldford</v>
      </c>
    </row>
    <row r="1553" spans="1:1">
      <c r="A1553" t="str">
        <v>Strathridge</v>
      </c>
    </row>
    <row r="1554" spans="1:1">
      <c r="A1554" t="str">
        <v>Pennwell</v>
      </c>
    </row>
    <row r="1555" spans="1:1">
      <c r="A1555" t="str">
        <v>Draycott</v>
      </c>
    </row>
    <row r="1556" spans="1:1">
      <c r="A1556" t="str">
        <v>Fairerton</v>
      </c>
    </row>
    <row r="1557" spans="1:1">
      <c r="A1557" t="str">
        <v>Pennshaw</v>
      </c>
    </row>
    <row r="1558" spans="1:1">
      <c r="A1558" t="str">
        <v>Kinsley</v>
      </c>
    </row>
    <row r="1559" spans="1:1">
      <c r="A1559" t="str">
        <v>Halvchild</v>
      </c>
    </row>
    <row r="1560" spans="1:1">
      <c r="A1560" t="str">
        <v>Linsmond</v>
      </c>
    </row>
    <row r="1561" spans="1:1">
      <c r="A1561" t="str">
        <v>Fiskley</v>
      </c>
    </row>
    <row r="1562" spans="1:1">
      <c r="A1562" t="str">
        <v>Faircott</v>
      </c>
    </row>
    <row r="1563" spans="1:1">
      <c r="A1563" t="str">
        <v>Merrishaw</v>
      </c>
    </row>
    <row r="1564" spans="1:1">
      <c r="A1564" t="str">
        <v>Vexerton</v>
      </c>
    </row>
    <row r="1565" spans="1:1">
      <c r="A1565" t="str">
        <v>Merrimond</v>
      </c>
    </row>
    <row r="1566" spans="1:1">
      <c r="A1566" t="str">
        <v>Ashham</v>
      </c>
    </row>
    <row r="1567" spans="1:1">
      <c r="A1567" t="str">
        <v>Winscott</v>
      </c>
    </row>
    <row r="1568" spans="1:1">
      <c r="A1568" t="str">
        <v>Fairton</v>
      </c>
    </row>
    <row r="1569" spans="1:1">
      <c r="A1569" t="str">
        <v>Crossridge</v>
      </c>
    </row>
    <row r="1570" spans="1:1">
      <c r="A1570" t="str">
        <v>Crossker</v>
      </c>
    </row>
    <row r="1571" spans="1:1">
      <c r="A1571" t="str">
        <v>Crosserton</v>
      </c>
    </row>
    <row r="1572" spans="1:1">
      <c r="A1572" t="str">
        <v>Trensley</v>
      </c>
    </row>
    <row r="1573" spans="1:1">
      <c r="A1573" t="str">
        <v>Crosscott</v>
      </c>
    </row>
    <row r="1574" spans="1:1">
      <c r="A1574" t="str">
        <v>Kinsley</v>
      </c>
    </row>
    <row r="1575" spans="1:1">
      <c r="A1575" t="str">
        <v>Ravenslow</v>
      </c>
    </row>
    <row r="1576" spans="1:1">
      <c r="A1576" t="str">
        <v>Kinsshaw</v>
      </c>
    </row>
    <row r="1577" spans="1:1">
      <c r="A1577" t="str">
        <v>Ashley</v>
      </c>
    </row>
    <row r="1578" spans="1:1">
      <c r="A1578" t="str">
        <v>Belker</v>
      </c>
    </row>
    <row r="1579" spans="1:1">
      <c r="A1579" t="str">
        <v>Thornton</v>
      </c>
    </row>
    <row r="1580" spans="1:1">
      <c r="A1580" t="str">
        <v>Belham</v>
      </c>
    </row>
    <row r="1581" spans="1:1">
      <c r="A1581" t="str">
        <v>Kinsslow</v>
      </c>
    </row>
    <row r="1582" spans="1:1">
      <c r="A1582" t="str">
        <v>Belham</v>
      </c>
    </row>
    <row r="1583" spans="1:1">
      <c r="A1583" t="str">
        <v>Thorndale</v>
      </c>
    </row>
    <row r="1584" spans="1:1">
      <c r="A1584" t="str">
        <v>Hampshaw</v>
      </c>
    </row>
    <row r="1585" spans="1:1">
      <c r="A1585" t="str">
        <v>Winsmont</v>
      </c>
    </row>
    <row r="1586" spans="1:1">
      <c r="A1586" t="str">
        <v>Trensweather</v>
      </c>
    </row>
    <row r="1587" spans="1:1">
      <c r="A1587" t="str">
        <v>Kinscott</v>
      </c>
    </row>
    <row r="1588" spans="1:1">
      <c r="A1588" t="str">
        <v>Ashley</v>
      </c>
    </row>
    <row r="1589" spans="1:1">
      <c r="A1589" t="str">
        <v>Strathmore</v>
      </c>
    </row>
    <row r="1590" spans="1:1">
      <c r="A1590" t="str">
        <v>Kinsdale</v>
      </c>
    </row>
    <row r="1591" spans="1:1">
      <c r="A1591" t="str">
        <v>Belder</v>
      </c>
    </row>
    <row r="1592" spans="1:1">
      <c r="A1592" t="str">
        <v>Merrimond</v>
      </c>
    </row>
    <row r="1593" spans="1:1">
      <c r="A1593" t="str">
        <v>Belley</v>
      </c>
    </row>
    <row r="1594" spans="1:1">
      <c r="A1594" t="str">
        <v>Trensker</v>
      </c>
    </row>
    <row r="1595" spans="1:1">
      <c r="A1595" t="str">
        <v>Crossdale</v>
      </c>
    </row>
    <row r="1596" spans="1:1">
      <c r="A1596" t="str">
        <v>Ravenerton</v>
      </c>
    </row>
    <row r="1597" spans="1:1">
      <c r="A1597" t="str">
        <v>Hampcott</v>
      </c>
    </row>
    <row r="1598" spans="1:1">
      <c r="A1598" t="str">
        <v>Belcott</v>
      </c>
    </row>
    <row r="1599" spans="1:1">
      <c r="A1599" t="str">
        <v>Forsslow</v>
      </c>
    </row>
    <row r="1600" spans="1:1">
      <c r="A1600" t="str">
        <v>Fiskton</v>
      </c>
    </row>
    <row r="1601" spans="1:1">
      <c r="A1601" t="str">
        <v>Forsdale</v>
      </c>
    </row>
    <row r="1602" spans="1:1">
      <c r="A1602" t="str">
        <v>Thornley</v>
      </c>
    </row>
    <row r="1603" spans="1:1">
      <c r="A1603" t="str">
        <v>Kinsmore</v>
      </c>
    </row>
    <row r="1604" spans="1:1">
      <c r="A1604" t="str">
        <v>Halvley</v>
      </c>
    </row>
    <row r="1605" spans="1:1">
      <c r="A1605" t="str">
        <v>Pennley</v>
      </c>
    </row>
    <row r="1606" spans="1:1">
      <c r="A1606" t="str">
        <v>Hampley</v>
      </c>
    </row>
    <row r="1607" spans="1:1">
      <c r="A1607" t="str">
        <v>Halvmond</v>
      </c>
    </row>
    <row r="1608" spans="1:1">
      <c r="A1608" t="str">
        <v>Thornerton</v>
      </c>
    </row>
    <row r="1609" spans="1:1">
      <c r="A1609" t="str">
        <v>Belder</v>
      </c>
    </row>
    <row r="1610" spans="1:1">
      <c r="A1610" t="str">
        <v>Linsslow</v>
      </c>
    </row>
    <row r="1611" spans="1:1">
      <c r="A1611" t="str">
        <v>Penndale</v>
      </c>
    </row>
    <row r="1612" spans="1:1">
      <c r="A1612" t="str">
        <v>Drayerton</v>
      </c>
    </row>
    <row r="1613" spans="1:1">
      <c r="A1613" t="str">
        <v>Trenswell</v>
      </c>
    </row>
    <row r="1614" spans="1:1">
      <c r="A1614" t="str">
        <v>Crossham</v>
      </c>
    </row>
    <row r="1615" spans="1:1">
      <c r="A1615" t="str">
        <v>Winsshaw</v>
      </c>
    </row>
    <row r="1616" spans="1:1">
      <c r="A1616" t="str">
        <v>Trenston</v>
      </c>
    </row>
    <row r="1617" spans="1:1">
      <c r="A1617" t="str">
        <v>Kinsmont</v>
      </c>
    </row>
    <row r="1618" spans="1:1">
      <c r="A1618" t="str">
        <v>Crossmond</v>
      </c>
    </row>
    <row r="1619" spans="1:1">
      <c r="A1619" t="str">
        <v>Fiskker</v>
      </c>
    </row>
    <row r="1620" spans="1:1">
      <c r="A1620" t="str">
        <v>Trensridge</v>
      </c>
    </row>
    <row r="1621" spans="1:1">
      <c r="A1621" t="str">
        <v>Halvridge</v>
      </c>
    </row>
    <row r="1622" spans="1:1">
      <c r="A1622" t="str">
        <v>Trensdale</v>
      </c>
    </row>
    <row r="1623" spans="1:1">
      <c r="A1623" t="str">
        <v>Crosserton</v>
      </c>
    </row>
    <row r="1624" spans="1:1">
      <c r="A1624" t="str">
        <v>Linsmore</v>
      </c>
    </row>
    <row r="1625" spans="1:1">
      <c r="A1625" t="str">
        <v>Strathder</v>
      </c>
    </row>
    <row r="1626" spans="1:1">
      <c r="A1626" t="str">
        <v>Merrichild</v>
      </c>
    </row>
    <row r="1627" spans="1:1">
      <c r="A1627" t="str">
        <v>Winsder</v>
      </c>
    </row>
    <row r="1628" spans="1:1">
      <c r="A1628" t="str">
        <v>Ashcott</v>
      </c>
    </row>
    <row r="1629" spans="1:1">
      <c r="A1629" t="str">
        <v>Caldwell</v>
      </c>
    </row>
    <row r="1630" spans="1:1">
      <c r="A1630" t="str">
        <v>Merriton</v>
      </c>
    </row>
    <row r="1631" spans="1:1">
      <c r="A1631" t="str">
        <v>Caldker</v>
      </c>
    </row>
    <row r="1632" spans="1:1">
      <c r="A1632" t="str">
        <v>Fiskslow</v>
      </c>
    </row>
    <row r="1633" spans="1:1">
      <c r="A1633" t="str">
        <v>Calderton</v>
      </c>
    </row>
    <row r="1634" spans="1:1">
      <c r="A1634" t="str">
        <v>Belder</v>
      </c>
    </row>
    <row r="1635" spans="1:1">
      <c r="A1635" t="str">
        <v>Halvshaw</v>
      </c>
    </row>
    <row r="1636" spans="1:1">
      <c r="A1636" t="str">
        <v>Ashmore</v>
      </c>
    </row>
    <row r="1637" spans="1:1">
      <c r="A1637" t="str">
        <v>Draywell</v>
      </c>
    </row>
    <row r="1638" spans="1:1">
      <c r="A1638" t="str">
        <v>Linsley</v>
      </c>
    </row>
    <row r="1639" spans="1:1">
      <c r="A1639" t="str">
        <v>Vexerton</v>
      </c>
    </row>
    <row r="1640" spans="1:1">
      <c r="A1640" t="str">
        <v>Draymond</v>
      </c>
    </row>
    <row r="1641" spans="1:1">
      <c r="A1641" t="str">
        <v>Linsley</v>
      </c>
    </row>
    <row r="1642" spans="1:1">
      <c r="A1642" t="str">
        <v>Drayham</v>
      </c>
    </row>
    <row r="1643" spans="1:1">
      <c r="A1643" t="str">
        <v>Hampchild</v>
      </c>
    </row>
    <row r="1644" spans="1:1">
      <c r="A1644" t="str">
        <v>Hampley</v>
      </c>
    </row>
    <row r="1645" spans="1:1">
      <c r="A1645" t="str">
        <v>Hampwell</v>
      </c>
    </row>
    <row r="1646" spans="1:1">
      <c r="A1646" t="str">
        <v>Thornridge</v>
      </c>
    </row>
    <row r="1647" spans="1:1">
      <c r="A1647" t="str">
        <v>Ravenerton</v>
      </c>
    </row>
    <row r="1648" spans="1:1">
      <c r="A1648" t="str">
        <v>Trensham</v>
      </c>
    </row>
    <row r="1649" spans="1:1">
      <c r="A1649" t="str">
        <v>Forschild</v>
      </c>
    </row>
    <row r="1650" spans="1:1">
      <c r="A1650" t="str">
        <v>Drayridge</v>
      </c>
    </row>
    <row r="1651" spans="1:1">
      <c r="A1651" t="str">
        <v>Winsslow</v>
      </c>
    </row>
    <row r="1652" spans="1:1">
      <c r="A1652" t="str">
        <v>Fairdale</v>
      </c>
    </row>
    <row r="1653" spans="1:1">
      <c r="A1653" t="str">
        <v>Crossmont</v>
      </c>
    </row>
    <row r="1654" spans="1:1">
      <c r="A1654" t="str">
        <v>Drayslow</v>
      </c>
    </row>
    <row r="1655" spans="1:1">
      <c r="A1655" t="str">
        <v>Linsshaw</v>
      </c>
    </row>
    <row r="1656" spans="1:1">
      <c r="A1656" t="str">
        <v>Pennham</v>
      </c>
    </row>
    <row r="1657" spans="1:1">
      <c r="A1657" t="str">
        <v>Calddale</v>
      </c>
    </row>
    <row r="1658" spans="1:1">
      <c r="A1658" t="str">
        <v>Hampham</v>
      </c>
    </row>
    <row r="1659" spans="1:1">
      <c r="A1659" t="str">
        <v>Linsslow</v>
      </c>
    </row>
    <row r="1660" spans="1:1">
      <c r="A1660" t="str">
        <v>Thornley</v>
      </c>
    </row>
    <row r="1661" spans="1:1">
      <c r="A1661" t="str">
        <v>Thornford</v>
      </c>
    </row>
    <row r="1662" spans="1:1">
      <c r="A1662" t="str">
        <v>Linston</v>
      </c>
    </row>
    <row r="1663" spans="1:1">
      <c r="A1663" t="str">
        <v>Belley</v>
      </c>
    </row>
    <row r="1664" spans="1:1">
      <c r="A1664" t="str">
        <v>Ravendale</v>
      </c>
    </row>
    <row r="1665" spans="1:1">
      <c r="A1665" t="str">
        <v>Pennley</v>
      </c>
    </row>
    <row r="1666" spans="1:1">
      <c r="A1666" t="str">
        <v>Winsley</v>
      </c>
    </row>
    <row r="1667" spans="1:1">
      <c r="A1667" t="str">
        <v>Forsker</v>
      </c>
    </row>
    <row r="1668" spans="1:1">
      <c r="A1668" t="str">
        <v>Trensham</v>
      </c>
    </row>
    <row r="1669" spans="1:1">
      <c r="A1669" t="str">
        <v>Vexmont</v>
      </c>
    </row>
    <row r="1670" spans="1:1">
      <c r="A1670" t="str">
        <v>Thornker</v>
      </c>
    </row>
    <row r="1671" spans="1:1">
      <c r="A1671" t="str">
        <v>Kinsmore</v>
      </c>
    </row>
    <row r="1672" spans="1:1">
      <c r="A1672" t="str">
        <v>Fiskham</v>
      </c>
    </row>
    <row r="1673" spans="1:1">
      <c r="A1673" t="str">
        <v>Ravencott</v>
      </c>
    </row>
    <row r="1674" spans="1:1">
      <c r="A1674" t="str">
        <v>Ashley</v>
      </c>
    </row>
    <row r="1675" spans="1:1">
      <c r="A1675" t="str">
        <v>Fiskerton</v>
      </c>
    </row>
    <row r="1676" spans="1:1">
      <c r="A1676" t="str">
        <v>Hampslow</v>
      </c>
    </row>
    <row r="1677" spans="1:1">
      <c r="A1677" t="str">
        <v>Drayton</v>
      </c>
    </row>
    <row r="1678" spans="1:1">
      <c r="A1678" t="str">
        <v>Strathford</v>
      </c>
    </row>
    <row r="1679" spans="1:1">
      <c r="A1679" t="str">
        <v>Winston</v>
      </c>
    </row>
    <row r="1680" spans="1:1">
      <c r="A1680" t="str">
        <v>Merriley</v>
      </c>
    </row>
    <row r="1681" spans="1:1">
      <c r="A1681" t="str">
        <v>Ashham</v>
      </c>
    </row>
    <row r="1682" spans="1:1">
      <c r="A1682" t="str">
        <v>Trensley</v>
      </c>
    </row>
    <row r="1683" spans="1:1">
      <c r="A1683" t="str">
        <v>Penncott</v>
      </c>
    </row>
    <row r="1684" spans="1:1">
      <c r="A1684" t="str">
        <v>Hampridge</v>
      </c>
    </row>
    <row r="1685" spans="1:1">
      <c r="A1685" t="str">
        <v>Forsham</v>
      </c>
    </row>
    <row r="1686" spans="1:1">
      <c r="A1686" t="str">
        <v>Ashwell</v>
      </c>
    </row>
    <row r="1687" spans="1:1">
      <c r="A1687" t="str">
        <v>Fiskham</v>
      </c>
    </row>
    <row r="1688" spans="1:1">
      <c r="A1688" t="str">
        <v>Merricott</v>
      </c>
    </row>
    <row r="1689" spans="1:1">
      <c r="A1689" t="str">
        <v>Crossley</v>
      </c>
    </row>
    <row r="1690" spans="1:1">
      <c r="A1690" t="str">
        <v>Trensley</v>
      </c>
    </row>
    <row r="1691" spans="1:1">
      <c r="A1691" t="str">
        <v>Kinsmont</v>
      </c>
    </row>
    <row r="1692" spans="1:1">
      <c r="A1692" t="str">
        <v>Ravenwell</v>
      </c>
    </row>
    <row r="1693" spans="1:1">
      <c r="A1693" t="str">
        <v>Drayslow</v>
      </c>
    </row>
    <row r="1694" spans="1:1">
      <c r="A1694" t="str">
        <v>Winschild</v>
      </c>
    </row>
    <row r="1695" spans="1:1">
      <c r="A1695" t="str">
        <v>Fiskton</v>
      </c>
    </row>
    <row r="1696" spans="1:1">
      <c r="A1696" t="str">
        <v>Vexweather</v>
      </c>
    </row>
    <row r="1697" spans="1:1">
      <c r="A1697" t="str">
        <v>Fairerton</v>
      </c>
    </row>
    <row r="1698" spans="1:1">
      <c r="A1698" t="str">
        <v>Fairshaw</v>
      </c>
    </row>
    <row r="1699" spans="1:1">
      <c r="A1699" t="str">
        <v>Faircott</v>
      </c>
    </row>
    <row r="1700" spans="1:1">
      <c r="A1700" t="str">
        <v>Drayerton</v>
      </c>
    </row>
    <row r="1701" spans="1:1">
      <c r="A1701" t="str">
        <v>Hampker</v>
      </c>
    </row>
    <row r="1702" spans="1:1">
      <c r="A1702" t="str">
        <v>Kinsley</v>
      </c>
    </row>
    <row r="1703" spans="1:1">
      <c r="A1703" t="str">
        <v>Fairridge</v>
      </c>
    </row>
    <row r="1704" spans="1:1">
      <c r="A1704" t="str">
        <v>Vexford</v>
      </c>
    </row>
    <row r="1705" spans="1:1">
      <c r="A1705" t="str">
        <v>Hampshaw</v>
      </c>
    </row>
    <row r="1706" spans="1:1">
      <c r="A1706" t="str">
        <v>Fiskker</v>
      </c>
    </row>
    <row r="1707" spans="1:1">
      <c r="A1707" t="str">
        <v>Merrichild</v>
      </c>
    </row>
    <row r="1708" spans="1:1">
      <c r="A1708" t="str">
        <v>Beldale</v>
      </c>
    </row>
    <row r="1709" spans="1:1">
      <c r="A1709" t="str">
        <v>Hamperton</v>
      </c>
    </row>
    <row r="1710" spans="1:1">
      <c r="A1710" t="str">
        <v>Merrimore</v>
      </c>
    </row>
    <row r="1711" spans="1:1">
      <c r="A1711" t="str">
        <v>Halvker</v>
      </c>
    </row>
    <row r="1712" spans="1:1">
      <c r="A1712" t="str">
        <v>Vexerton</v>
      </c>
    </row>
    <row r="1713" spans="1:1">
      <c r="A1713" t="str">
        <v>Fairslow</v>
      </c>
    </row>
    <row r="1714" spans="1:1">
      <c r="A1714" t="str">
        <v>Fairley</v>
      </c>
    </row>
    <row r="1715" spans="1:1">
      <c r="A1715" t="str">
        <v>Merriford</v>
      </c>
    </row>
    <row r="1716" spans="1:1">
      <c r="A1716" t="str">
        <v>Penncott</v>
      </c>
    </row>
    <row r="1717" spans="1:1">
      <c r="A1717" t="str">
        <v>Trensford</v>
      </c>
    </row>
    <row r="1718" spans="1:1">
      <c r="A1718" t="str">
        <v>Fairshaw</v>
      </c>
    </row>
    <row r="1719" spans="1:1">
      <c r="A1719" t="str">
        <v>Caldcott</v>
      </c>
    </row>
    <row r="1720" spans="1:1">
      <c r="A1720" t="str">
        <v>Thornshaw</v>
      </c>
    </row>
    <row r="1721" spans="1:1">
      <c r="A1721" t="str">
        <v>Trensslow</v>
      </c>
    </row>
    <row r="1722" spans="1:1">
      <c r="A1722" t="str">
        <v>Forsslow</v>
      </c>
    </row>
    <row r="1723" spans="1:1">
      <c r="A1723" t="str">
        <v>Halvley</v>
      </c>
    </row>
    <row r="1724" spans="1:1">
      <c r="A1724" t="str">
        <v>Linsley</v>
      </c>
    </row>
    <row r="1725" spans="1:1">
      <c r="A1725" t="str">
        <v>Drayridge</v>
      </c>
    </row>
    <row r="1726" spans="1:1">
      <c r="A1726" t="str">
        <v>Linsmont</v>
      </c>
    </row>
    <row r="1727" spans="1:1">
      <c r="A1727" t="str">
        <v>Strathley</v>
      </c>
    </row>
    <row r="1728" spans="1:1">
      <c r="A1728" t="str">
        <v>Forschild</v>
      </c>
    </row>
    <row r="1729" spans="1:1">
      <c r="A1729" t="str">
        <v>Halvwell</v>
      </c>
    </row>
    <row r="1730" spans="1:1">
      <c r="A1730" t="str">
        <v>Linsder</v>
      </c>
    </row>
    <row r="1731" spans="1:1">
      <c r="A1731" t="str">
        <v>Hampchild</v>
      </c>
    </row>
    <row r="1732" spans="1:1">
      <c r="A1732" t="str">
        <v>Pennwell</v>
      </c>
    </row>
    <row r="1733" spans="1:1">
      <c r="A1733" t="str">
        <v>Vexmore</v>
      </c>
    </row>
    <row r="1734" spans="1:1">
      <c r="A1734" t="str">
        <v>Ravenley</v>
      </c>
    </row>
    <row r="1735" spans="1:1">
      <c r="A1735" t="str">
        <v>Pennslow</v>
      </c>
    </row>
    <row r="1736" spans="1:1">
      <c r="A1736" t="str">
        <v>Drayslow</v>
      </c>
    </row>
    <row r="1737" spans="1:1">
      <c r="A1737" t="str">
        <v>Crossley</v>
      </c>
    </row>
    <row r="1738" spans="1:1">
      <c r="A1738" t="str">
        <v>Winsmont</v>
      </c>
    </row>
    <row r="1739" spans="1:1">
      <c r="A1739" t="str">
        <v>Forsder</v>
      </c>
    </row>
    <row r="1740" spans="1:1">
      <c r="A1740" t="str">
        <v>Vexley</v>
      </c>
    </row>
    <row r="1741" spans="1:1">
      <c r="A1741" t="str">
        <v>Crossdale</v>
      </c>
    </row>
    <row r="1742" spans="1:1">
      <c r="A1742" t="str">
        <v>Ashshaw</v>
      </c>
    </row>
    <row r="1743" spans="1:1">
      <c r="A1743" t="str">
        <v>Linsker</v>
      </c>
    </row>
    <row r="1744" spans="1:1">
      <c r="A1744" t="str">
        <v>Thorndale</v>
      </c>
    </row>
    <row r="1745" spans="1:1">
      <c r="A1745" t="str">
        <v>Kinsley</v>
      </c>
    </row>
    <row r="1746" spans="1:1">
      <c r="A1746" t="str">
        <v>Winsmore</v>
      </c>
    </row>
    <row r="1747" spans="1:1">
      <c r="A1747" t="str">
        <v>Ashshaw</v>
      </c>
    </row>
    <row r="1748" spans="1:1">
      <c r="A1748" t="str">
        <v>Pennmond</v>
      </c>
    </row>
    <row r="1749" spans="1:1">
      <c r="A1749" t="str">
        <v>Belchild</v>
      </c>
    </row>
    <row r="1750" spans="1:1">
      <c r="A1750" t="str">
        <v>Ravencott</v>
      </c>
    </row>
    <row r="1751" spans="1:1">
      <c r="A1751" t="str">
        <v>Caldslow</v>
      </c>
    </row>
    <row r="1752" spans="1:1">
      <c r="A1752" t="str">
        <v>Winschild</v>
      </c>
    </row>
    <row r="1753" spans="1:1">
      <c r="A1753" t="str">
        <v>Vexley</v>
      </c>
    </row>
    <row r="1754" spans="1:1">
      <c r="A1754" t="str">
        <v>Ashchild</v>
      </c>
    </row>
    <row r="1755" spans="1:1">
      <c r="A1755" t="str">
        <v>Vexmont</v>
      </c>
    </row>
    <row r="1756" spans="1:1">
      <c r="A1756" t="str">
        <v>Vexwell</v>
      </c>
    </row>
    <row r="1757" spans="1:1">
      <c r="A1757" t="str">
        <v>Pennmont</v>
      </c>
    </row>
    <row r="1758" spans="1:1">
      <c r="A1758" t="str">
        <v>Strathchild</v>
      </c>
    </row>
    <row r="1759" spans="1:1">
      <c r="A1759" t="str">
        <v>Kinston</v>
      </c>
    </row>
    <row r="1760" spans="1:1">
      <c r="A1760" t="str">
        <v>Forswell</v>
      </c>
    </row>
    <row r="1761" spans="1:1">
      <c r="A1761" t="str">
        <v>Caldder</v>
      </c>
    </row>
    <row r="1762" spans="1:1">
      <c r="A1762" t="str">
        <v>Vexmore</v>
      </c>
    </row>
    <row r="1763" spans="1:1">
      <c r="A1763" t="str">
        <v>Strathdale</v>
      </c>
    </row>
    <row r="1764" spans="1:1">
      <c r="A1764" t="str">
        <v>Linsweather</v>
      </c>
    </row>
    <row r="1765" spans="1:1">
      <c r="A1765" t="str">
        <v>Trenserton</v>
      </c>
    </row>
    <row r="1766" spans="1:1">
      <c r="A1766" t="str">
        <v>Hampmont</v>
      </c>
    </row>
    <row r="1767" spans="1:1">
      <c r="A1767" t="str">
        <v>Merrierton</v>
      </c>
    </row>
    <row r="1768" spans="1:1">
      <c r="A1768" t="str">
        <v>Vexley</v>
      </c>
    </row>
    <row r="1769" spans="1:1">
      <c r="A1769" t="str">
        <v>Vexford</v>
      </c>
    </row>
    <row r="1770" spans="1:1">
      <c r="A1770" t="str">
        <v>Fiskham</v>
      </c>
    </row>
    <row r="1771" spans="1:1">
      <c r="A1771" t="str">
        <v>Crosston</v>
      </c>
    </row>
    <row r="1772" spans="1:1">
      <c r="A1772" t="str">
        <v>Fairder</v>
      </c>
    </row>
    <row r="1773" spans="1:1">
      <c r="A1773" t="str">
        <v>Linsley</v>
      </c>
    </row>
    <row r="1774" spans="1:1">
      <c r="A1774" t="str">
        <v>Linsridge</v>
      </c>
    </row>
    <row r="1775" spans="1:1">
      <c r="A1775" t="str">
        <v>Trenschild</v>
      </c>
    </row>
    <row r="1776" spans="1:1">
      <c r="A1776" t="str">
        <v>Fiskshaw</v>
      </c>
    </row>
    <row r="1777" spans="1:1">
      <c r="A1777" t="str">
        <v>Ravenford</v>
      </c>
    </row>
    <row r="1778" spans="1:1">
      <c r="A1778" t="str">
        <v>Trensmont</v>
      </c>
    </row>
    <row r="1779" spans="1:1">
      <c r="A1779" t="str">
        <v>Caldley</v>
      </c>
    </row>
    <row r="1780" spans="1:1">
      <c r="A1780" t="str">
        <v>Ravenerton</v>
      </c>
    </row>
    <row r="1781" spans="1:1">
      <c r="A1781" t="str">
        <v>Winscott</v>
      </c>
    </row>
    <row r="1782" spans="1:1">
      <c r="A1782" t="str">
        <v>Thornker</v>
      </c>
    </row>
    <row r="1783" spans="1:1">
      <c r="A1783" t="str">
        <v>Fairmont</v>
      </c>
    </row>
    <row r="1784" spans="1:1">
      <c r="A1784" t="str">
        <v>Pennslow</v>
      </c>
    </row>
    <row r="1785" spans="1:1">
      <c r="A1785" t="str">
        <v>Fairslow</v>
      </c>
    </row>
    <row r="1786" spans="1:1">
      <c r="A1786" t="str">
        <v>Ravenmore</v>
      </c>
    </row>
    <row r="1787" spans="1:1">
      <c r="A1787" t="str">
        <v>Thornham</v>
      </c>
    </row>
    <row r="1788" spans="1:1">
      <c r="A1788" t="str">
        <v>Fairchild</v>
      </c>
    </row>
    <row r="1789" spans="1:1">
      <c r="A1789" t="str">
        <v>Linsmore</v>
      </c>
    </row>
    <row r="1790" spans="1:1">
      <c r="A1790" t="str">
        <v>Linsdale</v>
      </c>
    </row>
    <row r="1791" spans="1:1">
      <c r="A1791" t="str">
        <v>Trenscott</v>
      </c>
    </row>
    <row r="1792" spans="1:1">
      <c r="A1792" t="str">
        <v>Merrimore</v>
      </c>
    </row>
    <row r="1793" spans="1:1">
      <c r="A1793" t="str">
        <v>Kinsham</v>
      </c>
    </row>
    <row r="1794" spans="1:1">
      <c r="A1794" t="str">
        <v>Linscott</v>
      </c>
    </row>
    <row r="1795" spans="1:1">
      <c r="A1795" t="str">
        <v>Drayham</v>
      </c>
    </row>
    <row r="1796" spans="1:1">
      <c r="A1796" t="str">
        <v>Merricott</v>
      </c>
    </row>
    <row r="1797" spans="1:1">
      <c r="A1797" t="str">
        <v>Forsslow</v>
      </c>
    </row>
    <row r="1798" spans="1:1">
      <c r="A1798" t="str">
        <v>Thornker</v>
      </c>
    </row>
    <row r="1799" spans="1:1">
      <c r="A1799" t="str">
        <v>Hampley</v>
      </c>
    </row>
    <row r="1800" spans="1:1">
      <c r="A1800" t="str">
        <v>Vexton</v>
      </c>
    </row>
    <row r="1801" spans="1:1">
      <c r="A1801" t="str">
        <v>Thornerton</v>
      </c>
    </row>
    <row r="1802" spans="1:1">
      <c r="A1802" t="str">
        <v>Ravenley</v>
      </c>
    </row>
    <row r="1803" spans="1:1">
      <c r="A1803" t="str">
        <v>Ashder</v>
      </c>
    </row>
    <row r="1804" spans="1:1">
      <c r="A1804" t="str">
        <v>Vexweather</v>
      </c>
    </row>
    <row r="1805" spans="1:1">
      <c r="A1805" t="str">
        <v>Winsweather</v>
      </c>
    </row>
    <row r="1806" spans="1:1">
      <c r="A1806" t="str">
        <v>Forswell</v>
      </c>
    </row>
    <row r="1807" spans="1:1">
      <c r="A1807" t="str">
        <v>Forsker</v>
      </c>
    </row>
    <row r="1808" spans="1:1">
      <c r="A1808" t="str">
        <v>Merriton</v>
      </c>
    </row>
    <row r="1809" spans="1:1">
      <c r="A1809" t="str">
        <v>Merriker</v>
      </c>
    </row>
    <row r="1810" spans="1:1">
      <c r="A1810" t="str">
        <v>Merriley</v>
      </c>
    </row>
    <row r="1811" spans="1:1">
      <c r="A1811" t="str">
        <v>Crossmont</v>
      </c>
    </row>
    <row r="1812" spans="1:1">
      <c r="A1812" t="str">
        <v>Hampwell</v>
      </c>
    </row>
    <row r="1813" spans="1:1">
      <c r="A1813" t="str">
        <v>Ravenmore</v>
      </c>
    </row>
    <row r="1814" spans="1:1">
      <c r="A1814" t="str">
        <v>Linsley</v>
      </c>
    </row>
    <row r="1815" spans="1:1">
      <c r="A1815" t="str">
        <v>Vexridge</v>
      </c>
    </row>
    <row r="1816" spans="1:1">
      <c r="A1816" t="str">
        <v>Ravenker</v>
      </c>
    </row>
    <row r="1817" spans="1:1">
      <c r="A1817" t="str">
        <v>Hampchild</v>
      </c>
    </row>
    <row r="1818" spans="1:1">
      <c r="A1818" t="str">
        <v>Trensshaw</v>
      </c>
    </row>
    <row r="1819" spans="1:1">
      <c r="A1819" t="str">
        <v>Ravenham</v>
      </c>
    </row>
    <row r="1820" spans="1:1">
      <c r="A1820" t="str">
        <v>Hampley</v>
      </c>
    </row>
    <row r="1821" spans="1:1">
      <c r="A1821" t="str">
        <v>Kinsham</v>
      </c>
    </row>
    <row r="1822" spans="1:1">
      <c r="A1822" t="str">
        <v>Ravenshaw</v>
      </c>
    </row>
    <row r="1823" spans="1:1">
      <c r="A1823" t="str">
        <v>Thornmond</v>
      </c>
    </row>
    <row r="1824" spans="1:1">
      <c r="A1824" t="str">
        <v>Crossford</v>
      </c>
    </row>
    <row r="1825" spans="1:1">
      <c r="A1825" t="str">
        <v>Linschild</v>
      </c>
    </row>
    <row r="1826" spans="1:1">
      <c r="A1826" t="str">
        <v>Caldley</v>
      </c>
    </row>
    <row r="1827" spans="1:1">
      <c r="A1827" t="str">
        <v>Belwell</v>
      </c>
    </row>
    <row r="1828" spans="1:1">
      <c r="A1828" t="str">
        <v>Crosscott</v>
      </c>
    </row>
    <row r="1829" spans="1:1">
      <c r="A1829" t="str">
        <v>Ravenham</v>
      </c>
    </row>
    <row r="1830" spans="1:1">
      <c r="A1830" t="str">
        <v>Ravenmond</v>
      </c>
    </row>
    <row r="1831" spans="1:1">
      <c r="A1831" t="str">
        <v>Halvley</v>
      </c>
    </row>
    <row r="1832" spans="1:1">
      <c r="A1832" t="str">
        <v>Trensmont</v>
      </c>
    </row>
    <row r="1833" spans="1:1">
      <c r="A1833" t="str">
        <v>Caldton</v>
      </c>
    </row>
    <row r="1834" spans="1:1">
      <c r="A1834" t="str">
        <v>Thornchild</v>
      </c>
    </row>
    <row r="1835" spans="1:1">
      <c r="A1835" t="str">
        <v>Forschild</v>
      </c>
    </row>
    <row r="1836" spans="1:1">
      <c r="A1836" t="str">
        <v>Vexham</v>
      </c>
    </row>
    <row r="1837" spans="1:1">
      <c r="A1837" t="str">
        <v>Draywell</v>
      </c>
    </row>
    <row r="1838" spans="1:1">
      <c r="A1838" t="str">
        <v>Halvham</v>
      </c>
    </row>
    <row r="1839" spans="1:1">
      <c r="A1839" t="str">
        <v>Drayweather</v>
      </c>
    </row>
    <row r="1840" spans="1:1">
      <c r="A1840" t="str">
        <v>Kinsmore</v>
      </c>
    </row>
    <row r="1841" spans="1:1">
      <c r="A1841" t="str">
        <v>Halvley</v>
      </c>
    </row>
    <row r="1842" spans="1:1">
      <c r="A1842" t="str">
        <v>Strathcott</v>
      </c>
    </row>
    <row r="1843" spans="1:1">
      <c r="A1843" t="str">
        <v>Hampford</v>
      </c>
    </row>
    <row r="1844" spans="1:1">
      <c r="A1844" t="str">
        <v>Fiskton</v>
      </c>
    </row>
    <row r="1845" spans="1:1">
      <c r="A1845" t="str">
        <v>Halvwell</v>
      </c>
    </row>
    <row r="1846" spans="1:1">
      <c r="A1846" t="str">
        <v>Trensker</v>
      </c>
    </row>
    <row r="1847" spans="1:1">
      <c r="A1847" t="str">
        <v>Linsmond</v>
      </c>
    </row>
    <row r="1848" spans="1:1">
      <c r="A1848" t="str">
        <v>Draymore</v>
      </c>
    </row>
    <row r="1849" spans="1:1">
      <c r="A1849" t="str">
        <v>Belton</v>
      </c>
    </row>
    <row r="1850" spans="1:1">
      <c r="A1850" t="str">
        <v>Pennley</v>
      </c>
    </row>
    <row r="1851" spans="1:1">
      <c r="A1851" t="str">
        <v>Crossham</v>
      </c>
    </row>
    <row r="1852" spans="1:1">
      <c r="A1852" t="str">
        <v>Ashder</v>
      </c>
    </row>
    <row r="1853" spans="1:1">
      <c r="A1853" t="str">
        <v>Kinsmond</v>
      </c>
    </row>
    <row r="1854" spans="1:1">
      <c r="A1854" t="str">
        <v>Vexcott</v>
      </c>
    </row>
    <row r="1855" spans="1:1">
      <c r="A1855" t="str">
        <v>Ravenerton</v>
      </c>
    </row>
    <row r="1856" spans="1:1">
      <c r="A1856" t="str">
        <v>Pennmont</v>
      </c>
    </row>
    <row r="1857" spans="1:1">
      <c r="A1857" t="str">
        <v>Winsmore</v>
      </c>
    </row>
    <row r="1858" spans="1:1">
      <c r="A1858" t="str">
        <v>Caldton</v>
      </c>
    </row>
    <row r="1859" spans="1:1">
      <c r="A1859" t="str">
        <v>Draymore</v>
      </c>
    </row>
    <row r="1860" spans="1:1">
      <c r="A1860" t="str">
        <v>Faircott</v>
      </c>
    </row>
    <row r="1861" spans="1:1">
      <c r="A1861" t="str">
        <v>Thornchild</v>
      </c>
    </row>
    <row r="1862" spans="1:1">
      <c r="A1862" t="str">
        <v>Forsslow</v>
      </c>
    </row>
    <row r="1863" spans="1:1">
      <c r="A1863" t="str">
        <v>Strathridge</v>
      </c>
    </row>
    <row r="1864" spans="1:1">
      <c r="A1864" t="str">
        <v>Ravenshaw</v>
      </c>
    </row>
    <row r="1865" spans="1:1">
      <c r="A1865" t="str">
        <v>Ravenmond</v>
      </c>
    </row>
    <row r="1866" spans="1:1">
      <c r="A1866" t="str">
        <v>Strathham</v>
      </c>
    </row>
    <row r="1867" spans="1:1">
      <c r="A1867" t="str">
        <v>Hampweather</v>
      </c>
    </row>
    <row r="1868" spans="1:1">
      <c r="A1868" t="str">
        <v>Fiskmore</v>
      </c>
    </row>
    <row r="1869" spans="1:1">
      <c r="A1869" t="str">
        <v>Vexcott</v>
      </c>
    </row>
    <row r="1870" spans="1:1">
      <c r="A1870" t="str">
        <v>Hampton</v>
      </c>
    </row>
    <row r="1871" spans="1:1">
      <c r="A1871" t="str">
        <v>Linsridge</v>
      </c>
    </row>
    <row r="1872" spans="1:1">
      <c r="A1872" t="str">
        <v>Strathley</v>
      </c>
    </row>
    <row r="1873" spans="1:1">
      <c r="A1873" t="str">
        <v>Ashslow</v>
      </c>
    </row>
    <row r="1874" spans="1:1">
      <c r="A1874" t="str">
        <v>Ashton</v>
      </c>
    </row>
    <row r="1875" spans="1:1">
      <c r="A1875" t="str">
        <v>Winschild</v>
      </c>
    </row>
    <row r="1876" spans="1:1">
      <c r="A1876" t="str">
        <v>Fiskdale</v>
      </c>
    </row>
    <row r="1877" spans="1:1">
      <c r="A1877" t="str">
        <v>Thornley</v>
      </c>
    </row>
    <row r="1878" spans="1:1">
      <c r="A1878" t="str">
        <v>Crossley</v>
      </c>
    </row>
    <row r="1879" spans="1:1">
      <c r="A1879" t="str">
        <v>Penncott</v>
      </c>
    </row>
    <row r="1880" spans="1:1">
      <c r="A1880" t="str">
        <v>Belerton</v>
      </c>
    </row>
    <row r="1881" spans="1:1">
      <c r="A1881" t="str">
        <v>Belshaw</v>
      </c>
    </row>
    <row r="1882" spans="1:1">
      <c r="A1882" t="str">
        <v>Thornley</v>
      </c>
    </row>
    <row r="1883" spans="1:1">
      <c r="A1883" t="str">
        <v>Trenserton</v>
      </c>
    </row>
    <row r="1884" spans="1:1">
      <c r="A1884" t="str">
        <v>Strathslow</v>
      </c>
    </row>
    <row r="1885" spans="1:1">
      <c r="A1885" t="str">
        <v>Pennley</v>
      </c>
    </row>
    <row r="1886" spans="1:1">
      <c r="A1886" t="str">
        <v>Caldker</v>
      </c>
    </row>
    <row r="1887" spans="1:1">
      <c r="A1887" t="str">
        <v>Caldchild</v>
      </c>
    </row>
    <row r="1888" spans="1:1">
      <c r="A1888" t="str">
        <v>Ashmont</v>
      </c>
    </row>
    <row r="1889" spans="1:1">
      <c r="A1889" t="str">
        <v>Fairdale</v>
      </c>
    </row>
    <row r="1890" spans="1:1">
      <c r="A1890" t="str">
        <v>Belridge</v>
      </c>
    </row>
    <row r="1891" spans="1:1">
      <c r="A1891" t="str">
        <v>Pennchild</v>
      </c>
    </row>
    <row r="1892" spans="1:1">
      <c r="A1892" t="str">
        <v>Forsley</v>
      </c>
    </row>
    <row r="1893" spans="1:1">
      <c r="A1893" t="str">
        <v>Vexerton</v>
      </c>
    </row>
    <row r="1894" spans="1:1">
      <c r="A1894" t="str">
        <v>Fairshaw</v>
      </c>
    </row>
    <row r="1895" spans="1:1">
      <c r="A1895" t="str">
        <v>Ravenweather</v>
      </c>
    </row>
    <row r="1896" spans="1:1">
      <c r="A1896" t="str">
        <v>Halvton</v>
      </c>
    </row>
    <row r="1897" spans="1:1">
      <c r="A1897" t="str">
        <v>Kinsley</v>
      </c>
    </row>
    <row r="1898" spans="1:1">
      <c r="A1898" t="str">
        <v>Strathcott</v>
      </c>
    </row>
    <row r="1899" spans="1:1">
      <c r="A1899" t="str">
        <v>Belwell</v>
      </c>
    </row>
    <row r="1900" spans="1:1">
      <c r="A1900" t="str">
        <v>Fiskerton</v>
      </c>
    </row>
    <row r="1901" spans="1:1">
      <c r="A1901" t="str">
        <v>Crossmond</v>
      </c>
    </row>
    <row r="1902" spans="1:1">
      <c r="A1902" t="str">
        <v>Crossridge</v>
      </c>
    </row>
    <row r="1903" spans="1:1">
      <c r="A1903" t="str">
        <v>Belford</v>
      </c>
    </row>
    <row r="1904" spans="1:1">
      <c r="A1904" t="str">
        <v>Halvley</v>
      </c>
    </row>
    <row r="1905" spans="1:1">
      <c r="A1905" t="str">
        <v>Fairshaw</v>
      </c>
    </row>
    <row r="1906" spans="1:1">
      <c r="A1906" t="str">
        <v>Drayslow</v>
      </c>
    </row>
    <row r="1907" spans="1:1">
      <c r="A1907" t="str">
        <v>Penndale</v>
      </c>
    </row>
    <row r="1908" spans="1:1">
      <c r="A1908" t="str">
        <v>Halvford</v>
      </c>
    </row>
    <row r="1909" spans="1:1">
      <c r="A1909" t="str">
        <v>Hamperton</v>
      </c>
    </row>
    <row r="1910" spans="1:1">
      <c r="A1910" t="str">
        <v>Vexham</v>
      </c>
    </row>
    <row r="1911" spans="1:1">
      <c r="A1911" t="str">
        <v>Vexdale</v>
      </c>
    </row>
    <row r="1912" spans="1:1">
      <c r="A1912" t="str">
        <v>Fiskwell</v>
      </c>
    </row>
    <row r="1913" spans="1:1">
      <c r="A1913" t="str">
        <v>Trenston</v>
      </c>
    </row>
    <row r="1914" spans="1:1">
      <c r="A1914" t="str">
        <v>Linsmore</v>
      </c>
    </row>
    <row r="1915" spans="1:1">
      <c r="A1915" t="str">
        <v>Ravender</v>
      </c>
    </row>
    <row r="1916" spans="1:1">
      <c r="A1916" t="str">
        <v>Caldshaw</v>
      </c>
    </row>
    <row r="1917" spans="1:1">
      <c r="A1917" t="str">
        <v>Ashridge</v>
      </c>
    </row>
    <row r="1918" spans="1:1">
      <c r="A1918" t="str">
        <v>Linserton</v>
      </c>
    </row>
    <row r="1919" spans="1:1">
      <c r="A1919" t="str">
        <v>Drayridge</v>
      </c>
    </row>
    <row r="1920" spans="1:1">
      <c r="A1920" t="str">
        <v>Linsmond</v>
      </c>
    </row>
    <row r="1921" spans="1:1">
      <c r="A1921" t="str">
        <v>Kinsker</v>
      </c>
    </row>
    <row r="1922" spans="1:1">
      <c r="A1922" t="str">
        <v>Trensley</v>
      </c>
    </row>
    <row r="1923" spans="1:1">
      <c r="A1923" t="str">
        <v>Pennford</v>
      </c>
    </row>
    <row r="1924" spans="1:1">
      <c r="A1924" t="str">
        <v>Strathford</v>
      </c>
    </row>
    <row r="1925" spans="1:1">
      <c r="A1925" t="str">
        <v>Trenscott</v>
      </c>
    </row>
    <row r="1926" spans="1:1">
      <c r="A1926" t="str">
        <v>Strathmond</v>
      </c>
    </row>
    <row r="1927" spans="1:1">
      <c r="A1927" t="str">
        <v>Caldwell</v>
      </c>
    </row>
    <row r="1928" spans="1:1">
      <c r="A1928" t="str">
        <v>Vexdale</v>
      </c>
    </row>
    <row r="1929" spans="1:1">
      <c r="A1929" t="str">
        <v>Hampder</v>
      </c>
    </row>
    <row r="1930" spans="1:1">
      <c r="A1930" t="str">
        <v>Hampweather</v>
      </c>
    </row>
    <row r="1931" spans="1:1">
      <c r="A1931" t="str">
        <v>Vexchild</v>
      </c>
    </row>
    <row r="1932" spans="1:1">
      <c r="A1932" t="str">
        <v>Belmore</v>
      </c>
    </row>
    <row r="1933" spans="1:1">
      <c r="A1933" t="str">
        <v>Crosserton</v>
      </c>
    </row>
    <row r="1934" spans="1:1">
      <c r="A1934" t="str">
        <v>Halvwell</v>
      </c>
    </row>
    <row r="1935" spans="1:1">
      <c r="A1935" t="str">
        <v>Drayridge</v>
      </c>
    </row>
    <row r="1936" spans="1:1">
      <c r="A1936" t="str">
        <v>Hampley</v>
      </c>
    </row>
    <row r="1937" spans="1:1">
      <c r="A1937" t="str">
        <v>Linsslow</v>
      </c>
    </row>
    <row r="1938" spans="1:1">
      <c r="A1938" t="str">
        <v>Caldmond</v>
      </c>
    </row>
    <row r="1939" spans="1:1">
      <c r="A1939" t="str">
        <v>Trensslow</v>
      </c>
    </row>
    <row r="1940" spans="1:1">
      <c r="A1940" t="str">
        <v>Fiskham</v>
      </c>
    </row>
    <row r="1941" spans="1:1">
      <c r="A1941" t="str">
        <v>Belford</v>
      </c>
    </row>
    <row r="1942" spans="1:1">
      <c r="A1942" t="str">
        <v>Forsshaw</v>
      </c>
    </row>
    <row r="1943" spans="1:1">
      <c r="A1943" t="str">
        <v>Vexford</v>
      </c>
    </row>
    <row r="1944" spans="1:1">
      <c r="A1944" t="str">
        <v>Drayder</v>
      </c>
    </row>
    <row r="1945" spans="1:1">
      <c r="A1945" t="str">
        <v>Fairker</v>
      </c>
    </row>
    <row r="1946" spans="1:1">
      <c r="A1946" t="str">
        <v>Crosserton</v>
      </c>
    </row>
    <row r="1947" spans="1:1">
      <c r="A1947" t="str">
        <v>Fairmore</v>
      </c>
    </row>
    <row r="1948" spans="1:1">
      <c r="A1948" t="str">
        <v>Fiskslow</v>
      </c>
    </row>
    <row r="1949" spans="1:1">
      <c r="A1949" t="str">
        <v>Ashchild</v>
      </c>
    </row>
    <row r="1950" spans="1:1">
      <c r="A1950" t="str">
        <v>Drayley</v>
      </c>
    </row>
    <row r="1951" spans="1:1">
      <c r="A1951" t="str">
        <v>Thornford</v>
      </c>
    </row>
    <row r="1952" spans="1:1">
      <c r="A1952" t="str">
        <v>Strathham</v>
      </c>
    </row>
    <row r="1953" spans="1:1">
      <c r="A1953" t="str">
        <v>Forsmond</v>
      </c>
    </row>
    <row r="1954" spans="1:1">
      <c r="A1954" t="str">
        <v>Fairford</v>
      </c>
    </row>
    <row r="1955" spans="1:1">
      <c r="A1955" t="str">
        <v>Trensmont</v>
      </c>
    </row>
    <row r="1956" spans="1:1">
      <c r="A1956" t="str">
        <v>Strathdale</v>
      </c>
    </row>
    <row r="1957" spans="1:1">
      <c r="A1957" t="str">
        <v>Ravencott</v>
      </c>
    </row>
    <row r="1958" spans="1:1">
      <c r="A1958" t="str">
        <v>Draymond</v>
      </c>
    </row>
    <row r="1959" spans="1:1">
      <c r="A1959" t="str">
        <v>Forsley</v>
      </c>
    </row>
    <row r="1960" spans="1:1">
      <c r="A1960" t="str">
        <v>Fairford</v>
      </c>
    </row>
    <row r="1961" spans="1:1">
      <c r="A1961" t="str">
        <v>Hampham</v>
      </c>
    </row>
    <row r="1962" spans="1:1">
      <c r="A1962" t="str">
        <v>Linston</v>
      </c>
    </row>
    <row r="1963" spans="1:1">
      <c r="A1963" t="str">
        <v>Pennmond</v>
      </c>
    </row>
    <row r="1964" spans="1:1">
      <c r="A1964" t="str">
        <v>Strathley</v>
      </c>
    </row>
    <row r="1965" spans="1:1">
      <c r="A1965" t="str">
        <v>Pennslow</v>
      </c>
    </row>
    <row r="1966" spans="1:1">
      <c r="A1966" t="str">
        <v>Strathford</v>
      </c>
    </row>
    <row r="1967" spans="1:1">
      <c r="A1967" t="str">
        <v>Fairder</v>
      </c>
    </row>
    <row r="1968" spans="1:1">
      <c r="A1968" t="str">
        <v>Linsley</v>
      </c>
    </row>
    <row r="1969" spans="1:1">
      <c r="A1969" t="str">
        <v>Crossdale</v>
      </c>
    </row>
    <row r="1970" spans="1:1">
      <c r="A1970" t="str">
        <v>Merriker</v>
      </c>
    </row>
    <row r="1971" spans="1:1">
      <c r="A1971" t="str">
        <v>Drayton</v>
      </c>
    </row>
    <row r="1972" spans="1:1">
      <c r="A1972" t="str">
        <v>Belder</v>
      </c>
    </row>
    <row r="1973" spans="1:1">
      <c r="A1973" t="str">
        <v>Fiskton</v>
      </c>
    </row>
    <row r="1974" spans="1:1">
      <c r="A1974" t="str">
        <v>Ravenley</v>
      </c>
    </row>
    <row r="1975" spans="1:1">
      <c r="A1975" t="str">
        <v>Thornton</v>
      </c>
    </row>
    <row r="1976" spans="1:1">
      <c r="A1976" t="str">
        <v>Linsmore</v>
      </c>
    </row>
    <row r="1977" spans="1:1">
      <c r="A1977" t="str">
        <v>Winsley</v>
      </c>
    </row>
    <row r="1978" spans="1:1">
      <c r="A1978" t="str">
        <v>Trensker</v>
      </c>
    </row>
    <row r="1979" spans="1:1">
      <c r="A1979" t="str">
        <v>Crosserton</v>
      </c>
    </row>
    <row r="1980" spans="1:1">
      <c r="A1980" t="str">
        <v>Hampford</v>
      </c>
    </row>
    <row r="1981" spans="1:1">
      <c r="A1981" t="str">
        <v>Trensley</v>
      </c>
    </row>
    <row r="1982" spans="1:1">
      <c r="A1982" t="str">
        <v>Pennweather</v>
      </c>
    </row>
    <row r="1983" spans="1:1">
      <c r="A1983" t="str">
        <v>Linsridge</v>
      </c>
    </row>
    <row r="1984" spans="1:1">
      <c r="A1984" t="str">
        <v>Trensmond</v>
      </c>
    </row>
    <row r="1985" spans="1:1">
      <c r="A1985" t="str">
        <v>Forswell</v>
      </c>
    </row>
    <row r="1986" spans="1:1">
      <c r="A1986" t="str">
        <v>Hampridge</v>
      </c>
    </row>
    <row r="1987" spans="1:1">
      <c r="A1987" t="str">
        <v>Linsley</v>
      </c>
    </row>
    <row r="1988" spans="1:1">
      <c r="A1988" t="str">
        <v>Thornwell</v>
      </c>
    </row>
    <row r="1989" spans="1:1">
      <c r="A1989" t="str">
        <v>Trensley</v>
      </c>
    </row>
    <row r="1990" spans="1:1">
      <c r="A1990" t="str">
        <v>Kinsford</v>
      </c>
    </row>
    <row r="1991" spans="1:1">
      <c r="A1991" t="str">
        <v>Ravender</v>
      </c>
    </row>
    <row r="1992" spans="1:1">
      <c r="A1992" t="str">
        <v>Fairford</v>
      </c>
    </row>
    <row r="1993" spans="1:1">
      <c r="A1993" t="str">
        <v>Fiskley</v>
      </c>
    </row>
    <row r="1994" spans="1:1">
      <c r="A1994" t="str">
        <v>Ravenford</v>
      </c>
    </row>
    <row r="1995" spans="1:1">
      <c r="A1995" t="str">
        <v>Merrimond</v>
      </c>
    </row>
    <row r="1996" spans="1:1">
      <c r="A1996" t="str">
        <v>Pennley</v>
      </c>
    </row>
    <row r="1997" spans="1:1">
      <c r="A1997" t="str">
        <v>Vexdale</v>
      </c>
    </row>
    <row r="1998" spans="1:1">
      <c r="A1998" t="str">
        <v>Caldshaw</v>
      </c>
    </row>
    <row r="1999" spans="1:1">
      <c r="A1999" t="str">
        <v>Reid</v>
      </c>
    </row>
    <row r="2000" spans="1:1">
      <c r="A2000" t="str">
        <v>Hampmore</v>
      </c>
    </row>
    <row r="2001" spans="1:1">
      <c r="A2001" t="str">
        <v>Merrimont</v>
      </c>
    </row>
    <row r="2002" spans="1:1">
      <c r="A2002" t="str">
        <v>Raventon</v>
      </c>
    </row>
    <row r="2003" spans="1:1">
      <c r="A2003" t="str">
        <v>Ashmond</v>
      </c>
    </row>
    <row r="2004" spans="1:1">
      <c r="A2004" t="str">
        <v>Hampmont</v>
      </c>
    </row>
    <row r="2005" spans="1:1">
      <c r="A2005" t="str">
        <v>Merriley</v>
      </c>
    </row>
    <row r="2006" spans="1:1">
      <c r="A2006" t="str">
        <v>Vexwell</v>
      </c>
    </row>
  </sheetData>
  <autoFilter ref="A1:DB1004"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B11D2863-237D-4320-9B59-7B511F9ED5BF}">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 DE</vt:lpstr>
      <vt:lpstr>Case EN</vt:lpstr>
      <vt:lpstr>Answers</vt:lpstr>
      <vt:lpstr>Data</vt:lpstr>
      <vt:lpstr>_nC</vt:lpstr>
      <vt:lpstr>_nD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2025-08-29T19:17:36Z</dcterms:modified>
</cp:coreProperties>
</file>