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4483944-0BA8-4887-8F48-FEFEF4CA9502}" xr6:coauthVersionLast="47" xr6:coauthVersionMax="47" xr10:uidLastSave="{00000000-0000-0000-0000-000000000000}"/>
  <bookViews>
    <workbookView xWindow="-28920" yWindow="-120" windowWidth="29040" windowHeight="15720" activeTab="1" xr2:uid="{56217CED-4FC1-4892-A274-CAB13A8BA974}"/>
  </bookViews>
  <sheets>
    <sheet name="Sheet1" sheetId="1" r:id="rId1"/>
    <sheet name="Sheet2" sheetId="2" r:id="rId2"/>
  </sheets>
  <definedNames>
    <definedName name="_xlnm._FilterDatabase" localSheetId="1" hidden="1">Sheet2!$A$5:$F$49</definedName>
    <definedName name="_tCurrent">Sheet1!$G$3:$G$6</definedName>
    <definedName name="_tScenario">Sheet1!$B$3:$E$7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2" l="1" a="1"/>
  <c r="T12" i="2" s="1"/>
  <c r="U12" i="2" a="1"/>
  <c r="U12" i="2" s="1"/>
  <c r="T13" i="2" a="1"/>
  <c r="T13" i="2" s="1"/>
  <c r="U13" i="2" a="1"/>
  <c r="U13" i="2" s="1"/>
  <c r="T14" i="2" a="1"/>
  <c r="T14" i="2" s="1"/>
  <c r="U14" i="2" a="1"/>
  <c r="U14" i="2" s="1"/>
  <c r="Q12" i="2" a="1"/>
  <c r="Q12" i="2" s="1"/>
  <c r="R12" i="2" a="1"/>
  <c r="R12" i="2" s="1"/>
  <c r="S12" i="2" a="1"/>
  <c r="S12" i="2" s="1"/>
  <c r="Q13" i="2" a="1"/>
  <c r="Q13" i="2" s="1"/>
  <c r="R13" i="2" a="1"/>
  <c r="R13" i="2" s="1"/>
  <c r="S13" i="2" a="1"/>
  <c r="S13" i="2" s="1"/>
  <c r="Q14" i="2" a="1"/>
  <c r="Q14" i="2" s="1"/>
  <c r="R14" i="2" a="1"/>
  <c r="R14" i="2" s="1"/>
  <c r="S14" i="2" a="1"/>
  <c r="S14" i="2" s="1"/>
  <c r="P13" i="2" a="1"/>
  <c r="P13" i="2" s="1"/>
  <c r="P14" i="2" a="1"/>
  <c r="P14" i="2" s="1"/>
  <c r="P12" i="2" a="1"/>
  <c r="P12" i="2" s="1"/>
  <c r="D16" i="1" l="1" a="1"/>
  <c r="D16" i="1" s="1"/>
  <c r="E16" i="1" s="1" a="1"/>
  <c r="E16" i="1" s="1"/>
  <c r="C9" i="1" a="1"/>
  <c r="C9" i="1" s="1"/>
  <c r="I16" i="1" l="1" a="1"/>
  <c r="I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<sst xmlns="http://schemas.openxmlformats.org/spreadsheetml/2006/main" count="81" uniqueCount="21">
  <si>
    <t>Scenario</t>
  </si>
  <si>
    <t>A</t>
  </si>
  <si>
    <t>B</t>
  </si>
  <si>
    <t>C</t>
  </si>
  <si>
    <t>D</t>
  </si>
  <si>
    <t>E</t>
  </si>
  <si>
    <t>A,D</t>
  </si>
  <si>
    <t>Nominal</t>
  </si>
  <si>
    <t>E2E</t>
  </si>
  <si>
    <t>Streaming</t>
  </si>
  <si>
    <t>iE2E</t>
  </si>
  <si>
    <t>iNom</t>
  </si>
  <si>
    <t>iStream</t>
  </si>
  <si>
    <t>Typical</t>
  </si>
  <si>
    <t>Extreme</t>
  </si>
  <si>
    <t>Accessory</t>
  </si>
  <si>
    <t>Streaming2</t>
  </si>
  <si>
    <t>Profile</t>
  </si>
  <si>
    <t>`</t>
  </si>
  <si>
    <t>Wtypical</t>
  </si>
  <si>
    <t>Wextreme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</si>
</sst>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0">
    <cellStyle name="20% - Accent1 2" xfId="9" xr:uid="{2BC3E52E-E329-424F-A2DB-FADA26728F29}"/>
    <cellStyle name="20% - Accent3 2" xfId="2" xr:uid="{3EAD3B74-547C-417C-A842-8498DCF7608A}"/>
    <cellStyle name="Comment" xfId="6" xr:uid="{B9FA08FD-3471-4D7D-9E0D-FA24D7CD8C9D}"/>
    <cellStyle name="Explanatory Text 2" xfId="4" xr:uid="{E1092FDB-B65A-4E63-B5F9-4C40041A7152}"/>
    <cellStyle name="Heading 1 2" xfId="3" xr:uid="{CD788582-E54C-40BC-A4E7-781480E3C236}"/>
    <cellStyle name="Heading 2 2" xfId="8" xr:uid="{6DE6B0EE-965E-443E-AC67-C3DDB0D0A318}"/>
    <cellStyle name="Heading 3 2" xfId="7" xr:uid="{459F3F79-6828-4CB4-B5CF-E5DA336AC396}"/>
    <cellStyle name="Input 2" xfId="5" xr:uid="{17A33D62-01D2-4B5B-9981-9E58DD73261E}"/>
    <cellStyle name="Normal" xfId="0" builtinId="0"/>
    <cellStyle name="Normal 2" xfId="1" xr:uid="{14809DE0-748D-40ED-A839-165B00407D24}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A6CC9633-40A9-4A30-B81E-42DCEC58198A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93638CB3-BFA6-497F-9859-8BD00F60B78C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FC8CC8-B681-46B5-A888-13BBCF0918D9}" name="_tHours" displayName="_tHours" ref="B11:G25" totalsRowShown="0">
  <autoFilter ref="B11:G25" xr:uid="{3DFC8CC8-B681-46B5-A888-13BBCF0918D9}"/>
  <sortState xmlns:xlrd2="http://schemas.microsoft.com/office/spreadsheetml/2017/richdata2" ref="B12:G25">
    <sortCondition ref="B11:B25"/>
  </sortState>
  <tableColumns count="6">
    <tableColumn id="1" xr3:uid="{B0837AE4-01D9-4682-9142-33209669F896}" name="Scenario"/>
    <tableColumn id="5" xr3:uid="{FEF9957C-26A5-46A2-8C4C-394213791614}" name="Profile"/>
    <tableColumn id="6" xr3:uid="{16F27615-E7DF-439B-BFA7-27340121CF0D}" name="Streaming"/>
    <tableColumn id="2" xr3:uid="{68B3325E-0B99-4CBB-8814-BB4733E39F38}" name="Nominal"/>
    <tableColumn id="3" xr3:uid="{42C313C3-684B-410D-93CD-3EA67680AE34}" name="E2E"/>
    <tableColumn id="4" xr3:uid="{C467750C-6A3D-4936-A4FA-698CA2C170D4}" name="Streaming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AECA54-904B-4684-9829-D8EDBC43FED2}" name="_tCur" displayName="_tCur" ref="K11:M14" totalsRowShown="0">
  <autoFilter ref="K11:M14" xr:uid="{48AECA54-904B-4684-9829-D8EDBC43FED2}"/>
  <tableColumns count="3">
    <tableColumn id="1" xr3:uid="{418D190B-E2C5-44F5-AA3F-711872F92FFB}" name="iNom"/>
    <tableColumn id="2" xr3:uid="{6F2ECD2D-040E-4470-BE63-FBDDFC7EAEA4}" name="iE2E"/>
    <tableColumn id="3" xr3:uid="{A791471C-31A9-4F3E-8EAA-DFCE4F6439CD}" name="iStr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B868-6795-4819-A53E-3772985205B5}">
  <dimension ref="A2:I20"/>
  <sheetViews>
    <sheetView workbookViewId="0">
      <selection activeCell="J12" sqref="J12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A3" t="s">
        <v>1</v>
      </c>
      <c r="B3">
        <v>1</v>
      </c>
      <c r="C3">
        <v>1</v>
      </c>
      <c r="D3">
        <v>2</v>
      </c>
      <c r="E3">
        <v>0</v>
      </c>
      <c r="G3">
        <v>10</v>
      </c>
    </row>
    <row r="4" spans="1:9" x14ac:dyDescent="0.3">
      <c r="A4" t="s">
        <v>2</v>
      </c>
      <c r="B4">
        <v>1</v>
      </c>
      <c r="C4">
        <v>0</v>
      </c>
      <c r="D4">
        <v>1</v>
      </c>
      <c r="E4">
        <v>0</v>
      </c>
      <c r="G4">
        <v>20</v>
      </c>
    </row>
    <row r="5" spans="1:9" x14ac:dyDescent="0.3">
      <c r="A5" t="s">
        <v>3</v>
      </c>
      <c r="B5">
        <v>0</v>
      </c>
      <c r="C5">
        <v>1</v>
      </c>
      <c r="D5">
        <v>2</v>
      </c>
      <c r="E5">
        <v>2</v>
      </c>
      <c r="G5">
        <v>30</v>
      </c>
    </row>
    <row r="6" spans="1:9" x14ac:dyDescent="0.3">
      <c r="A6" t="s">
        <v>4</v>
      </c>
      <c r="B6">
        <v>2</v>
      </c>
      <c r="C6">
        <v>4</v>
      </c>
      <c r="D6">
        <v>0</v>
      </c>
      <c r="E6">
        <v>0</v>
      </c>
      <c r="G6">
        <v>40</v>
      </c>
    </row>
    <row r="7" spans="1:9" x14ac:dyDescent="0.3">
      <c r="A7" t="s">
        <v>5</v>
      </c>
      <c r="B7">
        <v>1</v>
      </c>
      <c r="C7">
        <v>1</v>
      </c>
      <c r="D7">
        <v>2</v>
      </c>
      <c r="E7">
        <v>1</v>
      </c>
    </row>
    <row r="9" spans="1:9" x14ac:dyDescent="0.3">
      <c r="B9" t="s">
        <v>1</v>
      </c>
      <c r="C9" cm="1">
        <f t="array" ref="C9:C13">MMULT(_tScenario,_tCurrent)</f>
        <v>90</v>
      </c>
    </row>
    <row r="10" spans="1:9" x14ac:dyDescent="0.3">
      <c r="B10" t="s">
        <v>2</v>
      </c>
      <c r="C10">
        <v>40</v>
      </c>
    </row>
    <row r="11" spans="1:9" x14ac:dyDescent="0.3">
      <c r="B11" t="s">
        <v>3</v>
      </c>
      <c r="C11">
        <v>160</v>
      </c>
    </row>
    <row r="12" spans="1:9" x14ac:dyDescent="0.3">
      <c r="B12" t="s">
        <v>4</v>
      </c>
      <c r="C12">
        <v>100</v>
      </c>
    </row>
    <row r="13" spans="1:9" x14ac:dyDescent="0.3">
      <c r="B13" t="s">
        <v>5</v>
      </c>
      <c r="C13">
        <v>130</v>
      </c>
    </row>
    <row r="16" spans="1:9" x14ac:dyDescent="0.3">
      <c r="A16" t="s">
        <v>6</v>
      </c>
      <c r="C16" t="s">
        <v>1</v>
      </c>
      <c r="D16" t="str" cm="1">
        <f t="array" ref="D16:D17">_xlfn.TEXTSPLIT(A16,,",")</f>
        <v>A</v>
      </c>
      <c r="E16" cm="1">
        <f t="array" ref="E16:E20">COUNTIF(_xlfn.ANCHORARRAY(D16),C16:C20)</f>
        <v>1</v>
      </c>
      <c r="I16" cm="1">
        <f t="array" ref="I16:I17">_xlfn._xlws.FILTER(_xlfn.ANCHORARRAY(C9),_xlfn.ANCHORARRAY(E16))</f>
        <v>90</v>
      </c>
    </row>
    <row r="17" spans="3:9" x14ac:dyDescent="0.3">
      <c r="C17" t="s">
        <v>2</v>
      </c>
      <c r="D17" t="str">
        <v>D</v>
      </c>
      <c r="E17">
        <v>0</v>
      </c>
      <c r="I17">
        <v>100</v>
      </c>
    </row>
    <row r="18" spans="3:9" x14ac:dyDescent="0.3">
      <c r="C18" t="s">
        <v>3</v>
      </c>
      <c r="E18">
        <v>0</v>
      </c>
    </row>
    <row r="19" spans="3:9" x14ac:dyDescent="0.3">
      <c r="C19" t="s">
        <v>4</v>
      </c>
      <c r="E19">
        <v>1</v>
      </c>
    </row>
    <row r="20" spans="3:9" x14ac:dyDescent="0.3">
      <c r="C20" t="s">
        <v>5</v>
      </c>
      <c r="E2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8B2B-C53B-4C0B-AD8C-46E3AE6C3C10}">
  <dimension ref="B4:U30"/>
  <sheetViews>
    <sheetView tabSelected="1" workbookViewId="0">
      <selection activeCell="K4" sqref="K4"/>
    </sheetView>
  </sheetViews>
  <sheetFormatPr defaultColWidth="10.6640625" defaultRowHeight="14.4" x14ac:dyDescent="0.3"/>
  <cols>
    <col min="5" max="5" width="11.77734375" customWidth="1"/>
  </cols>
  <sheetData>
    <row r="4" spans="2:21" ht="12.75" customHeight="1" x14ac:dyDescent="0.3"/>
    <row r="9" spans="2:21" x14ac:dyDescent="0.3">
      <c r="P9" s="1" t="s">
        <v>13</v>
      </c>
      <c r="Q9" s="1" t="s">
        <v>13</v>
      </c>
      <c r="R9" s="1" t="s">
        <v>14</v>
      </c>
      <c r="S9" s="1" t="s">
        <v>14</v>
      </c>
      <c r="T9" s="1" t="s">
        <v>19</v>
      </c>
      <c r="U9" s="1" t="s">
        <v>20</v>
      </c>
    </row>
    <row r="10" spans="2:21" x14ac:dyDescent="0.3">
      <c r="P10" s="1" t="s">
        <v>15</v>
      </c>
      <c r="Q10" s="1" t="s">
        <v>8</v>
      </c>
      <c r="R10" s="1" t="s">
        <v>15</v>
      </c>
      <c r="S10" s="1" t="s">
        <v>8</v>
      </c>
    </row>
    <row r="11" spans="2:21" x14ac:dyDescent="0.3">
      <c r="B11" t="s">
        <v>0</v>
      </c>
      <c r="C11" t="s">
        <v>17</v>
      </c>
      <c r="D11" t="s">
        <v>9</v>
      </c>
      <c r="E11" t="s">
        <v>7</v>
      </c>
      <c r="F11" t="s">
        <v>8</v>
      </c>
      <c r="G11" t="s">
        <v>16</v>
      </c>
      <c r="K11" t="s">
        <v>11</v>
      </c>
      <c r="L11" t="s">
        <v>10</v>
      </c>
      <c r="M11" t="s">
        <v>12</v>
      </c>
      <c r="O11" t="s">
        <v>0</v>
      </c>
    </row>
    <row r="12" spans="2:21" x14ac:dyDescent="0.3">
      <c r="B12" t="s">
        <v>1</v>
      </c>
      <c r="C12" t="s">
        <v>13</v>
      </c>
      <c r="D12" t="s">
        <v>15</v>
      </c>
      <c r="E12">
        <v>1</v>
      </c>
      <c r="F12">
        <v>2</v>
      </c>
      <c r="G12">
        <v>3</v>
      </c>
      <c r="K12">
        <v>0.1</v>
      </c>
      <c r="L12">
        <v>0.2</v>
      </c>
      <c r="M12">
        <v>0.3</v>
      </c>
      <c r="O12" t="s">
        <v>1</v>
      </c>
      <c r="P12" cm="1">
        <f t="array" ref="P12">SUMPRODUCT(_xlfn.XLOOKUP($O12&amp;P$9&amp;P$10,_tHours[[Scenario]:[Scenario]]&amp;_tHours[[Profile]:[Profile]]&amp;_tHours[[Streaming]:[Streaming]],_tHours[[Nominal]:[Streaming2]]),_tCur[#This Row])</f>
        <v>1.4</v>
      </c>
      <c r="Q12" cm="1">
        <f t="array" ref="Q12">SUMPRODUCT(_xlfn.XLOOKUP($O12&amp;Q$9&amp;Q$10,_tHours[[Scenario]:[Scenario]]&amp;_tHours[[Profile]:[Profile]]&amp;_tHours[[Streaming]:[Streaming]],_tHours[[Nominal]:[Streaming2]]),_tCur[#This Row])</f>
        <v>-14</v>
      </c>
      <c r="R12" cm="1">
        <f t="array" ref="R12">SUMPRODUCT(_xlfn.XLOOKUP($O12&amp;R$9&amp;R$10,_tHours[[Scenario]:[Scenario]]&amp;_tHours[[Profile]:[Profile]]&amp;_tHours[[Streaming]:[Streaming]],_tHours[[Nominal]:[Streaming2]]),_tCur[#This Row])</f>
        <v>-1.4</v>
      </c>
      <c r="S12" cm="1">
        <f t="array" ref="S12">SUMPRODUCT(_xlfn.XLOOKUP($O12&amp;S$9&amp;S$10,_tHours[[Scenario]:[Scenario]]&amp;_tHours[[Profile]:[Profile]]&amp;_tHours[[Streaming]:[Streaming]],_tHours[[Nominal]:[Streaming2]]),_tCur[#This Row])</f>
        <v>-1.4</v>
      </c>
      <c r="T12" cm="1">
        <f t="array" ref="T12">SUMPRODUCT(_xlfn.XLOOKUP($O12&amp;T$9&amp;T$10,_tHours[[Scenario]:[Scenario]]&amp;_tHours[[Profile]:[Profile]]&amp;_tHours[[Streaming]:[Streaming]],_tHours[[Nominal]:[Streaming2]]),_tCur[#This Row])</f>
        <v>1400</v>
      </c>
      <c r="U12" cm="1">
        <f t="array" ref="U12">SUMPRODUCT(_xlfn.XLOOKUP($O12&amp;U$9&amp;U$10,_tHours[[Scenario]:[Scenario]]&amp;_tHours[[Profile]:[Profile]]&amp;_tHours[[Streaming]:[Streaming]],_tHours[[Nominal]:[Streaming2]]),_tCur[#This Row])</f>
        <v>2800</v>
      </c>
    </row>
    <row r="13" spans="2:21" x14ac:dyDescent="0.3">
      <c r="B13" t="s">
        <v>1</v>
      </c>
      <c r="C13" t="s">
        <v>14</v>
      </c>
      <c r="D13" t="s">
        <v>15</v>
      </c>
      <c r="E13">
        <v>-1</v>
      </c>
      <c r="F13">
        <v>-2</v>
      </c>
      <c r="G13">
        <v>-3</v>
      </c>
      <c r="K13">
        <v>1</v>
      </c>
      <c r="L13">
        <v>2</v>
      </c>
      <c r="M13">
        <v>3</v>
      </c>
      <c r="O13" t="s">
        <v>2</v>
      </c>
      <c r="P13" cm="1">
        <f t="array" ref="P13">SUMPRODUCT(_xlfn.XLOOKUP($O13&amp;P$9&amp;P$10,_tHours[[Scenario]:[Scenario]]&amp;_tHours[[Profile]:[Profile]]&amp;_tHours[[Streaming]:[Streaming]],_tHours[[Nominal]:[Streaming2]]),_tCur[#This Row])</f>
        <v>28</v>
      </c>
      <c r="Q13" cm="1">
        <f t="array" ref="Q13">SUMPRODUCT(_xlfn.XLOOKUP($O13&amp;Q$9&amp;Q$10,_tHours[[Scenario]:[Scenario]]&amp;_tHours[[Profile]:[Profile]]&amp;_tHours[[Streaming]:[Streaming]],_tHours[[Nominal]:[Streaming2]]),_tCur[#This Row])</f>
        <v>-280</v>
      </c>
      <c r="R13" cm="1">
        <f t="array" ref="R13">SUMPRODUCT(_xlfn.XLOOKUP($O13&amp;R$9&amp;R$10,_tHours[[Scenario]:[Scenario]]&amp;_tHours[[Profile]:[Profile]]&amp;_tHours[[Streaming]:[Streaming]],_tHours[[Nominal]:[Streaming2]]),_tCur[#This Row])</f>
        <v>-28</v>
      </c>
      <c r="S13" cm="1">
        <f t="array" ref="S13">SUMPRODUCT(_xlfn.XLOOKUP($O13&amp;S$9&amp;S$10,_tHours[[Scenario]:[Scenario]]&amp;_tHours[[Profile]:[Profile]]&amp;_tHours[[Streaming]:[Streaming]],_tHours[[Nominal]:[Streaming2]]),_tCur[#This Row])</f>
        <v>-28</v>
      </c>
      <c r="T13" t="e" cm="1">
        <f t="array" ref="T13">SUMPRODUCT(_xlfn.XLOOKUP($O13&amp;T$9&amp;T$10,_tHours[[Scenario]:[Scenario]]&amp;_tHours[[Profile]:[Profile]]&amp;_tHours[[Streaming]:[Streaming]],_tHours[[Nominal]:[Streaming2]]),_tCur[#This Row])</f>
        <v>#N/A</v>
      </c>
      <c r="U13" t="e" cm="1">
        <f t="array" ref="U13">SUMPRODUCT(_xlfn.XLOOKUP($O13&amp;U$9&amp;U$10,_tHours[[Scenario]:[Scenario]]&amp;_tHours[[Profile]:[Profile]]&amp;_tHours[[Streaming]:[Streaming]],_tHours[[Nominal]:[Streaming2]]),_tCur[#This Row])</f>
        <v>#N/A</v>
      </c>
    </row>
    <row r="14" spans="2:21" x14ac:dyDescent="0.3">
      <c r="B14" t="s">
        <v>1</v>
      </c>
      <c r="C14" t="s">
        <v>13</v>
      </c>
      <c r="D14" t="s">
        <v>8</v>
      </c>
      <c r="E14">
        <v>-10</v>
      </c>
      <c r="F14">
        <v>-20</v>
      </c>
      <c r="G14">
        <v>-30</v>
      </c>
      <c r="K14">
        <v>10</v>
      </c>
      <c r="L14">
        <v>20</v>
      </c>
      <c r="M14">
        <v>30</v>
      </c>
      <c r="O14" t="s">
        <v>3</v>
      </c>
      <c r="P14" cm="1">
        <f t="array" ref="P14">SUMPRODUCT(_xlfn.XLOOKUP($O14&amp;P$9&amp;P$10,_tHours[[Scenario]:[Scenario]]&amp;_tHours[[Profile]:[Profile]]&amp;_tHours[[Streaming]:[Streaming]],_tHours[[Nominal]:[Streaming2]]),_tCur[#This Row])</f>
        <v>420</v>
      </c>
      <c r="Q14" cm="1">
        <f t="array" ref="Q14">SUMPRODUCT(_xlfn.XLOOKUP($O14&amp;Q$9&amp;Q$10,_tHours[[Scenario]:[Scenario]]&amp;_tHours[[Profile]:[Profile]]&amp;_tHours[[Streaming]:[Streaming]],_tHours[[Nominal]:[Streaming2]]),_tCur[#This Row])</f>
        <v>-4200</v>
      </c>
      <c r="R14" cm="1">
        <f t="array" ref="R14">SUMPRODUCT(_xlfn.XLOOKUP($O14&amp;R$9&amp;R$10,_tHours[[Scenario]:[Scenario]]&amp;_tHours[[Profile]:[Profile]]&amp;_tHours[[Streaming]:[Streaming]],_tHours[[Nominal]:[Streaming2]]),_tCur[#This Row])</f>
        <v>-420</v>
      </c>
      <c r="S14" cm="1">
        <f t="array" ref="S14">SUMPRODUCT(_xlfn.XLOOKUP($O14&amp;S$9&amp;S$10,_tHours[[Scenario]:[Scenario]]&amp;_tHours[[Profile]:[Profile]]&amp;_tHours[[Streaming]:[Streaming]],_tHours[[Nominal]:[Streaming2]]),_tCur[#This Row])</f>
        <v>-420</v>
      </c>
      <c r="T14" t="e" cm="1">
        <f t="array" ref="T14">SUMPRODUCT(_xlfn.XLOOKUP($O14&amp;T$9&amp;T$10,_tHours[[Scenario]:[Scenario]]&amp;_tHours[[Profile]:[Profile]]&amp;_tHours[[Streaming]:[Streaming]],_tHours[[Nominal]:[Streaming2]]),_tCur[#This Row])</f>
        <v>#N/A</v>
      </c>
      <c r="U14" t="e" cm="1">
        <f t="array" ref="U14">SUMPRODUCT(_xlfn.XLOOKUP($O14&amp;U$9&amp;U$10,_tHours[[Scenario]:[Scenario]]&amp;_tHours[[Profile]:[Profile]]&amp;_tHours[[Streaming]:[Streaming]],_tHours[[Nominal]:[Streaming2]]),_tCur[#This Row])</f>
        <v>#N/A</v>
      </c>
    </row>
    <row r="15" spans="2:21" x14ac:dyDescent="0.3">
      <c r="B15" t="s">
        <v>1</v>
      </c>
      <c r="C15" t="s">
        <v>14</v>
      </c>
      <c r="D15" t="s">
        <v>8</v>
      </c>
      <c r="E15">
        <v>-1</v>
      </c>
      <c r="F15">
        <v>-2</v>
      </c>
      <c r="G15">
        <v>-3</v>
      </c>
    </row>
    <row r="16" spans="2:21" x14ac:dyDescent="0.3">
      <c r="B16" t="s">
        <v>1</v>
      </c>
      <c r="C16" t="s">
        <v>19</v>
      </c>
      <c r="E16">
        <v>1000</v>
      </c>
      <c r="F16">
        <v>2000</v>
      </c>
      <c r="G16">
        <v>3000</v>
      </c>
    </row>
    <row r="17" spans="2:10" x14ac:dyDescent="0.3">
      <c r="B17" t="s">
        <v>1</v>
      </c>
      <c r="C17" t="s">
        <v>20</v>
      </c>
      <c r="E17">
        <v>2000</v>
      </c>
      <c r="F17">
        <v>4000</v>
      </c>
      <c r="G17">
        <v>6000</v>
      </c>
    </row>
    <row r="18" spans="2:10" x14ac:dyDescent="0.3">
      <c r="B18" t="s">
        <v>2</v>
      </c>
      <c r="C18" t="s">
        <v>13</v>
      </c>
      <c r="D18" t="s">
        <v>15</v>
      </c>
      <c r="E18">
        <v>2</v>
      </c>
      <c r="F18">
        <v>4</v>
      </c>
      <c r="G18">
        <v>6</v>
      </c>
    </row>
    <row r="19" spans="2:10" x14ac:dyDescent="0.3">
      <c r="B19" t="s">
        <v>2</v>
      </c>
      <c r="C19" t="s">
        <v>14</v>
      </c>
      <c r="D19" t="s">
        <v>15</v>
      </c>
      <c r="E19">
        <v>-2</v>
      </c>
      <c r="F19">
        <v>-4</v>
      </c>
      <c r="G19">
        <v>-6</v>
      </c>
    </row>
    <row r="20" spans="2:10" x14ac:dyDescent="0.3">
      <c r="B20" t="s">
        <v>2</v>
      </c>
      <c r="C20" t="s">
        <v>13</v>
      </c>
      <c r="D20" t="s">
        <v>8</v>
      </c>
      <c r="E20">
        <v>-20</v>
      </c>
      <c r="F20">
        <v>-40</v>
      </c>
      <c r="G20">
        <v>-60</v>
      </c>
    </row>
    <row r="21" spans="2:10" x14ac:dyDescent="0.3">
      <c r="B21" t="s">
        <v>2</v>
      </c>
      <c r="C21" t="s">
        <v>14</v>
      </c>
      <c r="D21" t="s">
        <v>8</v>
      </c>
      <c r="E21">
        <v>-2</v>
      </c>
      <c r="F21">
        <v>-4</v>
      </c>
      <c r="G21">
        <v>-6</v>
      </c>
    </row>
    <row r="22" spans="2:10" x14ac:dyDescent="0.3">
      <c r="B22" t="s">
        <v>3</v>
      </c>
      <c r="C22" t="s">
        <v>13</v>
      </c>
      <c r="D22" t="s">
        <v>15</v>
      </c>
      <c r="E22">
        <v>3</v>
      </c>
      <c r="F22">
        <v>6</v>
      </c>
      <c r="G22">
        <v>9</v>
      </c>
    </row>
    <row r="23" spans="2:10" x14ac:dyDescent="0.3">
      <c r="B23" t="s">
        <v>3</v>
      </c>
      <c r="C23" t="s">
        <v>14</v>
      </c>
      <c r="D23" t="s">
        <v>15</v>
      </c>
      <c r="E23">
        <v>-3</v>
      </c>
      <c r="F23">
        <v>-6</v>
      </c>
      <c r="G23">
        <v>-9</v>
      </c>
    </row>
    <row r="24" spans="2:10" x14ac:dyDescent="0.3">
      <c r="B24" t="s">
        <v>3</v>
      </c>
      <c r="C24" t="s">
        <v>13</v>
      </c>
      <c r="D24" t="s">
        <v>8</v>
      </c>
      <c r="E24">
        <v>-30</v>
      </c>
      <c r="F24">
        <v>-60</v>
      </c>
      <c r="G24">
        <v>-90</v>
      </c>
    </row>
    <row r="25" spans="2:10" x14ac:dyDescent="0.3">
      <c r="B25" t="s">
        <v>3</v>
      </c>
      <c r="C25" t="s">
        <v>14</v>
      </c>
      <c r="D25" t="s">
        <v>8</v>
      </c>
      <c r="E25">
        <v>-3</v>
      </c>
      <c r="F25">
        <v>-6</v>
      </c>
      <c r="G25">
        <v>-9</v>
      </c>
      <c r="J25">
        <v>-1</v>
      </c>
    </row>
    <row r="26" spans="2:10" x14ac:dyDescent="0.3">
      <c r="C26" t="s">
        <v>18</v>
      </c>
    </row>
    <row r="30" spans="2:10" x14ac:dyDescent="0.3">
      <c r="G30">
        <v>-10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_tCurrent</vt:lpstr>
      <vt:lpstr>_tScenario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2023-09-05T03:06:48Z</dcterms:created>
  <dcterms:modified xsi:type="dcterms:W3CDTF">2023-09-10T05:13:34Z</dcterms:modified>
</cp:coreProperties>
</file>