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78" documentId="8_{08AD3DBE-035A-406A-9BB9-F1005714D6B2}" xr6:coauthVersionLast="47" xr6:coauthVersionMax="47" xr10:uidLastSave="{19BB00B7-B074-4470-BFA3-02D011E1E454}"/>
  <bookViews>
    <workbookView xWindow="57480" yWindow="-120" windowWidth="29040" windowHeight="17640" activeTab="2" xr2:uid="{AD5FE48E-9CE6-4EDE-8F69-E8FD3B4EAF42}"/>
  </bookViews>
  <sheets>
    <sheet name="Table1" sheetId="2" r:id="rId1"/>
    <sheet name="InterestingFormula" sheetId="1" r:id="rId2"/>
    <sheet name="Sheet1" sheetId="3" r:id="rId3"/>
  </sheets>
  <definedNames>
    <definedName name="ExternalData_1" localSheetId="0" hidden="1">Table1!$A$1:$F$6</definedName>
    <definedName name="SplitCols">_xlfn.LAMBDA(_xlpm.array,_xlpm.start,_xlpm.end,_xlfn.TAKE(_xlfn.DROP(_xlpm.array,,_xlpm.start-1),,_xlpm.end-_xlpm.start+1))</definedName>
    <definedName name="Stacker">_xlfn.LAMBDA(_xlpm.array,_xlfn.DROP(_xlfn.REDUCE({0,0},_xlfn.SEQUENCE(,COLUMNS(_xlpm.array)/2,1,2),_xlfn.LAMBDA(_xlpm.x,_xlpm.y, _xlfn.VSTACK(_xlpm.x,SplitCols(_xlpm.array,_xlpm.y,_xlpm.y+1)))),1))</definedName>
    <definedName name="Stacker2">_xlfn.LAMBDA(_xlpm.array,_xlpm.cols,    _xlfn.DROP(      _xlfn.REDUCE(        _xlfn.SEQUENCE(,_xlpm.cols,0,0),        _xlfn.SEQUENCE(          ,          COLUMNS(            _xlpm.array)/_xlpm.cols,1,_xlpm.cols),        _xlfn.LAMBDA(_xlpm.x,_xlpm.y,          _xlfn.VSTACK(            _xlpm.x,            SplitCols(              _xlpm.array,_xlpm.y,_xlpm.y+_xlpm.cols-1)))),1))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3" i="3" l="1" a="1"/>
  <c r="P163" i="3" s="1"/>
  <c r="P61" i="3" a="1"/>
  <c r="P61" i="3" s="1"/>
  <c r="B3" i="3"/>
  <c r="Q34" i="3" a="1"/>
  <c r="Q34" i="3" s="1"/>
  <c r="X34" i="3" a="1"/>
  <c r="X34" i="3" s="1"/>
  <c r="I34" i="3" a="1"/>
  <c r="I34" i="3" s="1"/>
  <c r="L34" i="3" a="1"/>
  <c r="L34" i="3" s="1"/>
  <c r="I23" i="3" a="1"/>
  <c r="I23" i="3" s="1"/>
  <c r="I16" i="3" a="1"/>
  <c r="I16" i="3" s="1"/>
  <c r="L18" i="3" a="1"/>
  <c r="L18" i="3" s="1"/>
  <c r="F23" i="3" a="1"/>
  <c r="F23" i="3" s="1"/>
  <c r="C23" i="3" a="1"/>
  <c r="C23" i="3" s="1"/>
  <c r="C18" i="3" a="1"/>
  <c r="C18" i="3" s="1"/>
  <c r="N39" i="1" l="1" a="1"/>
  <c r="N39" i="1" s="1"/>
  <c r="W28" i="1"/>
  <c r="W29" i="1"/>
  <c r="W30" i="1"/>
  <c r="W31" i="1"/>
  <c r="W32" i="1"/>
  <c r="W33" i="1"/>
  <c r="W34" i="1"/>
  <c r="W35" i="1"/>
  <c r="W36" i="1"/>
  <c r="W37" i="1"/>
  <c r="W38" i="1"/>
  <c r="W27" i="1"/>
  <c r="U27" i="1" a="1"/>
  <c r="U27" i="1" s="1"/>
  <c r="V28" i="1"/>
  <c r="V29" i="1"/>
  <c r="V30" i="1"/>
  <c r="V31" i="1"/>
  <c r="V32" i="1"/>
  <c r="V33" i="1"/>
  <c r="V34" i="1"/>
  <c r="V35" i="1"/>
  <c r="V36" i="1"/>
  <c r="V37" i="1"/>
  <c r="V38" i="1"/>
  <c r="V27" i="1"/>
  <c r="S27" i="1" a="1"/>
  <c r="S27" i="1" s="1"/>
  <c r="P39" i="1" a="1"/>
  <c r="P39" i="1" s="1"/>
  <c r="L25" i="1" a="1"/>
  <c r="L25" i="1" s="1"/>
  <c r="M25" i="1" a="1"/>
  <c r="M25" i="1" s="1"/>
  <c r="B3" i="1"/>
  <c r="L9" i="1" a="1"/>
  <c r="L9" i="1" s="1"/>
  <c r="D14" i="1" a="1"/>
  <c r="D14" i="1" s="1"/>
  <c r="F30" i="1" s="1" a="1"/>
  <c r="F30" i="1" s="1"/>
  <c r="J39" i="1" s="1" a="1"/>
  <c r="J39" i="1" s="1"/>
  <c r="E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78EA0-EA33-4BA7-9557-387672DDB16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<sst xmlns="http://schemas.openxmlformats.org/spreadsheetml/2006/main" count="116" uniqueCount="59">
  <si>
    <t>FROM:</t>
  </si>
  <si>
    <t>Mark Biegert</t>
  </si>
  <si>
    <t>SUBJECT:</t>
  </si>
  <si>
    <t>DATE: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</si>
  <si>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</si>
  <si>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</si>
  <si>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</si>
  <si>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</si>
  <si>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</si>
  <si>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</si>
  <si>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</si>
  <si>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</si>
  <si>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</si>
  <si>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</si>
  <si>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</si>
  <si>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</si>
  <si>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</si>
  <si>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</si>
  <si>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</si>
  <si>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</si>
  <si>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Column1</t>
  </si>
  <si>
    <t>Column2</t>
  </si>
  <si>
    <t>Column3</t>
  </si>
  <si>
    <t>Column4</t>
  </si>
  <si>
    <t>Column5</t>
  </si>
  <si>
    <t>Column6</t>
  </si>
  <si>
    <t>Q</t>
  </si>
  <si>
    <t>R</t>
  </si>
  <si>
    <t>S</t>
  </si>
  <si>
    <t>T</t>
  </si>
  <si>
    <t>U</t>
  </si>
  <si>
    <t>V</t>
  </si>
  <si>
    <t>W</t>
  </si>
  <si>
    <t>X</t>
  </si>
  <si>
    <t>How to Unwrap an Array</t>
  </si>
  <si>
    <t>https://www.mrexcel.com/board/threads/stacking-multiple-nonadjacent-columns-into-one-best-practice.1153325/</t>
  </si>
  <si>
    <t>This is an amazing formula</t>
  </si>
  <si>
    <t>Another Approach</t>
  </si>
  <si>
    <t>Col1</t>
  </si>
  <si>
    <t>Col2</t>
  </si>
  <si>
    <t>Col3</t>
  </si>
  <si>
    <t>Col4</t>
  </si>
  <si>
    <t>Col5</t>
  </si>
  <si>
    <t>Col6</t>
  </si>
  <si>
    <t>Col7</t>
  </si>
  <si>
    <t>Col8</t>
  </si>
  <si>
    <t>zz</t>
  </si>
  <si>
    <t>Col9</t>
  </si>
  <si>
    <t>aa</t>
  </si>
  <si>
    <t>ab</t>
  </si>
  <si>
    <t>ac</t>
  </si>
  <si>
    <t>ad</t>
  </si>
  <si>
    <t>Col10</t>
  </si>
  <si>
    <t>ae</t>
  </si>
  <si>
    <t>af</t>
  </si>
  <si>
    <t>Col11</t>
  </si>
  <si>
    <t>yy</t>
  </si>
  <si>
    <t>Col12</t>
  </si>
  <si>
    <t>Arbitrary Length Column Stacker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</si>
</sst>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i/>
      <sz val="10"/>
      <color rgb="FF7F7F7F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9" fillId="0" borderId="0" xfId="12"/>
    <xf numFmtId="0" fontId="7" fillId="0" borderId="0" xfId="9"/>
    <xf numFmtId="0" fontId="3" fillId="2" borderId="0" xfId="2"/>
  </cellXfs>
  <cellStyles count="15">
    <cellStyle name="Comment" xfId="9" xr:uid="{C4DDEBC2-DCD2-4316-AAE7-A5F6C47DBA99}"/>
    <cellStyle name="Explanatory Text" xfId="14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22</xdr:col>
      <xdr:colOff>478478</xdr:colOff>
      <xdr:row>24</xdr:row>
      <xdr:rowOff>135634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468252-6813-B7C7-FBB9-F28479B51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1552575"/>
          <a:ext cx="2314898" cy="271500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F7C038-5484-4869-AB91-353963F8D10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394F7-4385-48AA-ADEB-E7855FC4FD62}" name="Table1_2" displayName="Table1_2" ref="A1:F6" tableType="queryTable" totalsRowShown="0">
  <autoFilter ref="A1:F6" xr:uid="{5DE394F7-4385-48AA-ADEB-E7855FC4FD62}"/>
  <tableColumns count="6">
    <tableColumn id="1" xr3:uid="{4776F7EB-84E5-4047-8716-03957FD72854}" uniqueName="1" name="Column1" queryTableFieldId="1"/>
    <tableColumn id="2" xr3:uid="{D79A9466-CF93-4D44-B1A5-71D31519AA13}" uniqueName="2" name="Column2" queryTableFieldId="2"/>
    <tableColumn id="3" xr3:uid="{EA66D69C-C035-424E-8D48-C9553DFC3CA3}" uniqueName="3" name="Column3" queryTableFieldId="3"/>
    <tableColumn id="4" xr3:uid="{F9A96CDA-10E7-45AC-B0EA-FA98F9421B6B}" uniqueName="4" name="Column4" queryTableFieldId="4"/>
    <tableColumn id="5" xr3:uid="{EF80313D-4AC3-42A4-8DAC-D95E9C9337C5}" uniqueName="5" name="Column5" queryTableFieldId="5"/>
    <tableColumn id="6" xr3:uid="{521C410C-4964-4355-9028-C729FDCFB859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D5AD1-A93F-441E-95CC-45DE9CEEBE7A}" name="Table1" displayName="Table1" ref="D8:I12" totalsRowShown="0">
  <autoFilter ref="D8:I12" xr:uid="{F9ED5AD1-A93F-441E-95CC-45DE9CEEBE7A}"/>
  <tableColumns count="6">
    <tableColumn id="1" xr3:uid="{D0B35D22-13F5-44CD-9C85-8F719861BFE3}" name="Column1"/>
    <tableColumn id="2" xr3:uid="{6156CAE5-4EE9-4B39-B2D9-B4118F4E6A67}" name="Column2"/>
    <tableColumn id="3" xr3:uid="{89A86E71-76E9-467D-BB32-1975E672217B}" name="Column3"/>
    <tableColumn id="4" xr3:uid="{E5CFCDA3-092B-4946-A613-936AF4E7BCF8}" name="Column4"/>
    <tableColumn id="5" xr3:uid="{8CD3CD0B-AF73-496A-A2E6-5BBDD58CA3A2}" name="Column5"/>
    <tableColumn id="6" xr3:uid="{5B5563BB-6EC5-44F4-9F8D-552B0587F99B}" name="Column6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8A751-79EA-4BFB-9F9B-07C13AEF146D}" name="_tTest" displayName="_tTest" ref="C9:N12" totalsRowShown="0">
  <autoFilter ref="C9:N12" xr:uid="{FD08A751-79EA-4BFB-9F9B-07C13AEF146D}"/>
  <tableColumns count="12">
    <tableColumn id="1" xr3:uid="{6A3ECD6A-6153-4707-BAA3-D899FDC4675C}" name="Col1"/>
    <tableColumn id="2" xr3:uid="{09710337-57C1-4968-8FAE-DD7999C32D0F}" name="Col2"/>
    <tableColumn id="3" xr3:uid="{DB033F19-D366-4FDC-8B25-B6D68DE08D10}" name="Col3"/>
    <tableColumn id="4" xr3:uid="{7EA57B84-0BCB-4D15-A4FC-9A6E137C3626}" name="Col4"/>
    <tableColumn id="5" xr3:uid="{4E9D5E1C-23A1-4086-8F0A-84FAAB04B877}" name="Col5"/>
    <tableColumn id="6" xr3:uid="{CCB1E340-9993-421F-8C6E-A95C0362B5E4}" name="Col6"/>
    <tableColumn id="7" xr3:uid="{73A05192-4A81-4BA6-ABEB-53F050AB6A7D}" name="Col7"/>
    <tableColumn id="8" xr3:uid="{56C4ECA5-1431-49A1-AF19-90F772EAA41E}" name="Col8"/>
    <tableColumn id="9" xr3:uid="{9F2A1237-BDFD-4729-A42B-FD08823948D5}" name="Col9"/>
    <tableColumn id="10" xr3:uid="{A1B4D0C5-0C7B-4101-8A1A-5970BAE81642}" name="Col10"/>
    <tableColumn id="11" xr3:uid="{B60DC55E-800B-49B9-9262-E42DB981178B}" name="Col11"/>
    <tableColumn id="12" xr3:uid="{64AB61C1-44B6-4CF6-ADC8-3187DBE6D981}" name="Col12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rexcel.com/board/threads/stacking-multiple-nonadjacent-columns-into-one-best-practice.1153325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F7F-DEA6-4770-A8C0-AEE5DB31A948}">
  <dimension ref="A1:F6"/>
  <sheetViews>
    <sheetView workbookViewId="0">
      <selection activeCell="D14" sqref="D14"/>
    </sheetView>
  </sheetViews>
  <sheetFormatPr defaultRowHeight="13.2" x14ac:dyDescent="0.25"/>
  <cols>
    <col min="1" max="4" width="10.21875" bestFit="1" customWidth="1"/>
    <col min="5" max="6" width="10.2187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W50"/>
  <sheetViews>
    <sheetView topLeftCell="K16" workbookViewId="0">
      <selection activeCell="W48" sqref="W48"/>
    </sheetView>
  </sheetViews>
  <sheetFormatPr defaultRowHeight="13.2" x14ac:dyDescent="0.25"/>
  <cols>
    <col min="4" max="7" width="9.777343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34</v>
      </c>
      <c r="C2" s="2"/>
      <c r="D2" s="2"/>
    </row>
    <row r="3" spans="1:15" x14ac:dyDescent="0.25">
      <c r="A3" s="1" t="s">
        <v>3</v>
      </c>
      <c r="B3" s="2" t="str">
        <f>TEXT(DATE(2023,7,20),"dd-mmm-yyyy")</f>
        <v>20-Jul-2023</v>
      </c>
      <c r="C3" s="2"/>
      <c r="D3" s="2"/>
    </row>
    <row r="8" spans="1:15" x14ac:dyDescent="0.25"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15" x14ac:dyDescent="0.25"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L9" t="str" cm="1">
        <f t="array" ref="L9:O14">TRANSPOSE(Table1[])</f>
        <v>A</v>
      </c>
      <c r="M9" t="str">
        <v>G</v>
      </c>
      <c r="N9" t="str">
        <v>M</v>
      </c>
      <c r="O9" t="str">
        <v>S</v>
      </c>
    </row>
    <row r="10" spans="1:15" x14ac:dyDescent="0.25"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L10" t="str">
        <v>B</v>
      </c>
      <c r="M10" t="str">
        <v>H</v>
      </c>
      <c r="N10" t="str">
        <v>N</v>
      </c>
      <c r="O10" t="str">
        <v>T</v>
      </c>
    </row>
    <row r="11" spans="1:15" x14ac:dyDescent="0.25">
      <c r="D11" t="s">
        <v>16</v>
      </c>
      <c r="E11" t="s">
        <v>17</v>
      </c>
      <c r="F11" t="s">
        <v>18</v>
      </c>
      <c r="G11" t="s">
        <v>19</v>
      </c>
      <c r="H11" t="s">
        <v>26</v>
      </c>
      <c r="I11" t="s">
        <v>27</v>
      </c>
      <c r="L11" t="str">
        <v>C</v>
      </c>
      <c r="M11" t="str">
        <v>I</v>
      </c>
      <c r="N11" t="str">
        <v>O</v>
      </c>
      <c r="O11" t="str">
        <v>U</v>
      </c>
    </row>
    <row r="12" spans="1:15" x14ac:dyDescent="0.25"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L12" t="str">
        <v>D</v>
      </c>
      <c r="M12" t="str">
        <v>J</v>
      </c>
      <c r="N12" t="str">
        <v>P</v>
      </c>
      <c r="O12" t="str">
        <v>V</v>
      </c>
    </row>
    <row r="13" spans="1:15" x14ac:dyDescent="0.25">
      <c r="L13" t="str">
        <v>E</v>
      </c>
      <c r="M13" t="str">
        <v>K</v>
      </c>
      <c r="N13" t="str">
        <v>Q</v>
      </c>
      <c r="O13" t="str">
        <v>W</v>
      </c>
    </row>
    <row r="14" spans="1:15" x14ac:dyDescent="0.25">
      <c r="D14" t="str" cm="1">
        <f t="array" ref="D14:D37">_xlfn.TOCOL(D9:I12)</f>
        <v>A</v>
      </c>
      <c r="L14" t="str">
        <v>F</v>
      </c>
      <c r="M14" t="str">
        <v>L</v>
      </c>
      <c r="N14" t="str">
        <v>R</v>
      </c>
      <c r="O14" t="str">
        <v>X</v>
      </c>
    </row>
    <row r="15" spans="1:15" x14ac:dyDescent="0.25">
      <c r="D15" t="str">
        <v>B</v>
      </c>
    </row>
    <row r="16" spans="1:15" x14ac:dyDescent="0.25">
      <c r="D16" t="str">
        <v>C</v>
      </c>
    </row>
    <row r="17" spans="4:23" x14ac:dyDescent="0.25">
      <c r="D17" t="str">
        <v>D</v>
      </c>
      <c r="E17" t="str">
        <f ca="1">_xlfn.FORMULATEXT(L25)</f>
        <v>=LET(
ranges, (Table1[[Column1]:[Column2]],Table1[[Column3]:[Column4]],Table1[[Column5]:[Column6]]),
areas, AREAS(ranges),
rows, ROWS(Table1[Column1]),
TotalRows, SEQUENCE(areas*rows),
NumArea, CEILING.MATH(SEQUENCE(areas*rows),rows)/rows,
Row, TotalRows-(NumArea-1)*rows,
indx,INDEX(ranges,Row,1,NumArea),FILTER(indx,indx&lt;&gt;""))</v>
      </c>
    </row>
    <row r="18" spans="4:23" x14ac:dyDescent="0.25">
      <c r="D18" t="str">
        <v>E</v>
      </c>
    </row>
    <row r="19" spans="4:23" x14ac:dyDescent="0.25">
      <c r="D19" t="str">
        <v>F</v>
      </c>
    </row>
    <row r="20" spans="4:23" x14ac:dyDescent="0.25">
      <c r="D20" t="str">
        <v>G</v>
      </c>
    </row>
    <row r="21" spans="4:23" x14ac:dyDescent="0.25">
      <c r="D21" t="str">
        <v>H</v>
      </c>
    </row>
    <row r="22" spans="4:23" x14ac:dyDescent="0.25">
      <c r="D22" t="str">
        <v>I</v>
      </c>
      <c r="L22" s="3" t="s">
        <v>35</v>
      </c>
    </row>
    <row r="23" spans="4:23" x14ac:dyDescent="0.25">
      <c r="D23" t="str">
        <v>J</v>
      </c>
    </row>
    <row r="24" spans="4:23" x14ac:dyDescent="0.25">
      <c r="D24" t="str">
        <v>K</v>
      </c>
    </row>
    <row r="25" spans="4:23" x14ac:dyDescent="0.25">
      <c r="D25" t="str">
        <v>L</v>
      </c>
      <c r="L25" t="str" cm="1">
        <f t="array" ref="L25:L36">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_xlpm.indx,INDEX(_xlpm.ranges,_xlpm.Row,1,_xlpm.NumArea),_xlfn._xlws.FILTER(_xlpm.indx,_xlpm.indx&lt;&gt;""))</f>
        <v>A</v>
      </c>
      <c r="M25" t="str" cm="1">
        <f t="array" ref="M25:M36">_xlfn.UNIQUE(_xlfn.LET(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_xlpm.indx,INDEX(_xlpm.ranges,_xlpm.Row,2,_xlpm.NumArea),_xlfn._xlws.FILTER(_xlpm.indx,_xlpm.indx&lt;&gt;"")))</f>
        <v>B</v>
      </c>
    </row>
    <row r="26" spans="4:23" x14ac:dyDescent="0.25">
      <c r="D26" t="str">
        <v>M</v>
      </c>
      <c r="L26" t="str">
        <v>G</v>
      </c>
      <c r="M26" t="str">
        <v>H</v>
      </c>
      <c r="S26" t="s">
        <v>28</v>
      </c>
    </row>
    <row r="27" spans="4:23" x14ac:dyDescent="0.25">
      <c r="D27" t="str">
        <v>N</v>
      </c>
      <c r="L27" t="str">
        <v>M</v>
      </c>
      <c r="M27" t="str">
        <v>N</v>
      </c>
      <c r="S27" cm="1">
        <f t="array" ref="S27:S38">_xlfn.CEILING.MATH(_xlfn.SEQUENCE(3*4),4)/4</f>
        <v>1</v>
      </c>
      <c r="U27" cm="1">
        <f t="array" ref="U27:U38">_xlfn.SEQUENCE(12)</f>
        <v>1</v>
      </c>
      <c r="V27">
        <f t="shared" ref="V27:V38" si="0">(S27-1)*4</f>
        <v>0</v>
      </c>
      <c r="W27">
        <f>U27-V27</f>
        <v>1</v>
      </c>
    </row>
    <row r="28" spans="4:23" x14ac:dyDescent="0.25">
      <c r="D28" t="str">
        <v>O</v>
      </c>
      <c r="L28" t="str">
        <v>S</v>
      </c>
      <c r="M28" t="str">
        <v>T</v>
      </c>
      <c r="S28">
        <v>1</v>
      </c>
      <c r="U28">
        <v>2</v>
      </c>
      <c r="V28">
        <f t="shared" si="0"/>
        <v>0</v>
      </c>
      <c r="W28">
        <f t="shared" ref="W28:W38" si="1">U28-V28</f>
        <v>2</v>
      </c>
    </row>
    <row r="29" spans="4:23" x14ac:dyDescent="0.25">
      <c r="D29" t="str">
        <v>P</v>
      </c>
      <c r="L29" t="str">
        <v>C</v>
      </c>
      <c r="M29" t="str">
        <v>D</v>
      </c>
      <c r="S29">
        <v>1</v>
      </c>
      <c r="U29">
        <v>3</v>
      </c>
      <c r="V29">
        <f t="shared" si="0"/>
        <v>0</v>
      </c>
      <c r="W29">
        <f t="shared" si="1"/>
        <v>3</v>
      </c>
    </row>
    <row r="30" spans="4:23" x14ac:dyDescent="0.25">
      <c r="D30" t="str">
        <v>Q</v>
      </c>
      <c r="F30" t="str" cm="1">
        <f t="array" ref="F30:G41">_xlfn.WRAPROWS(_xlfn.ANCHORARRAY(D14),2)</f>
        <v>A</v>
      </c>
      <c r="G30" t="str">
        <v>B</v>
      </c>
      <c r="L30" t="str">
        <v>I</v>
      </c>
      <c r="M30" t="str">
        <v>J</v>
      </c>
      <c r="S30">
        <v>1</v>
      </c>
      <c r="U30">
        <v>4</v>
      </c>
      <c r="V30">
        <f t="shared" si="0"/>
        <v>0</v>
      </c>
      <c r="W30">
        <f t="shared" si="1"/>
        <v>4</v>
      </c>
    </row>
    <row r="31" spans="4:23" x14ac:dyDescent="0.25">
      <c r="D31" t="str">
        <v>R</v>
      </c>
      <c r="F31" t="str">
        <v>C</v>
      </c>
      <c r="G31" t="str">
        <v>D</v>
      </c>
      <c r="L31" t="str">
        <v>O</v>
      </c>
      <c r="M31" t="str">
        <v>P</v>
      </c>
      <c r="S31">
        <v>2</v>
      </c>
      <c r="U31">
        <v>5</v>
      </c>
      <c r="V31">
        <f t="shared" si="0"/>
        <v>4</v>
      </c>
      <c r="W31">
        <f t="shared" si="1"/>
        <v>1</v>
      </c>
    </row>
    <row r="32" spans="4:23" x14ac:dyDescent="0.25">
      <c r="D32" t="str">
        <v>S</v>
      </c>
      <c r="F32" t="str">
        <v>E</v>
      </c>
      <c r="G32" t="str">
        <v>F</v>
      </c>
      <c r="L32" t="str">
        <v>U</v>
      </c>
      <c r="M32" t="str">
        <v>V</v>
      </c>
      <c r="S32">
        <v>2</v>
      </c>
      <c r="U32">
        <v>6</v>
      </c>
      <c r="V32">
        <f t="shared" si="0"/>
        <v>4</v>
      </c>
      <c r="W32">
        <f t="shared" si="1"/>
        <v>2</v>
      </c>
    </row>
    <row r="33" spans="4:23" x14ac:dyDescent="0.25">
      <c r="D33" t="str">
        <v>T</v>
      </c>
      <c r="F33" t="str">
        <v>G</v>
      </c>
      <c r="G33" t="str">
        <v>H</v>
      </c>
      <c r="L33" t="str">
        <v>E</v>
      </c>
      <c r="M33" t="str">
        <v>F</v>
      </c>
      <c r="S33">
        <v>2</v>
      </c>
      <c r="U33">
        <v>7</v>
      </c>
      <c r="V33">
        <f t="shared" si="0"/>
        <v>4</v>
      </c>
      <c r="W33">
        <f t="shared" si="1"/>
        <v>3</v>
      </c>
    </row>
    <row r="34" spans="4:23" x14ac:dyDescent="0.25">
      <c r="D34" t="str">
        <v>U</v>
      </c>
      <c r="F34" t="str">
        <v>I</v>
      </c>
      <c r="G34" t="str">
        <v>J</v>
      </c>
      <c r="L34" t="str">
        <v>K</v>
      </c>
      <c r="M34" t="str">
        <v>L</v>
      </c>
      <c r="S34">
        <v>2</v>
      </c>
      <c r="U34">
        <v>8</v>
      </c>
      <c r="V34">
        <f t="shared" si="0"/>
        <v>4</v>
      </c>
      <c r="W34">
        <f t="shared" si="1"/>
        <v>4</v>
      </c>
    </row>
    <row r="35" spans="4:23" x14ac:dyDescent="0.25">
      <c r="D35" t="str">
        <v>V</v>
      </c>
      <c r="F35" t="str">
        <v>K</v>
      </c>
      <c r="G35" t="str">
        <v>L</v>
      </c>
      <c r="L35" t="str">
        <v>Q</v>
      </c>
      <c r="M35" t="str">
        <v>R</v>
      </c>
      <c r="S35">
        <v>3</v>
      </c>
      <c r="U35">
        <v>9</v>
      </c>
      <c r="V35">
        <f t="shared" si="0"/>
        <v>8</v>
      </c>
      <c r="W35">
        <f t="shared" si="1"/>
        <v>1</v>
      </c>
    </row>
    <row r="36" spans="4:23" x14ac:dyDescent="0.25">
      <c r="D36" t="str">
        <v>W</v>
      </c>
      <c r="F36" t="str">
        <v>M</v>
      </c>
      <c r="G36" t="str">
        <v>N</v>
      </c>
      <c r="L36" t="str">
        <v>W</v>
      </c>
      <c r="M36" t="str">
        <v>X</v>
      </c>
      <c r="S36">
        <v>3</v>
      </c>
      <c r="U36">
        <v>10</v>
      </c>
      <c r="V36">
        <f t="shared" si="0"/>
        <v>8</v>
      </c>
      <c r="W36">
        <f t="shared" si="1"/>
        <v>2</v>
      </c>
    </row>
    <row r="37" spans="4:23" x14ac:dyDescent="0.25">
      <c r="D37" t="str">
        <v>X</v>
      </c>
      <c r="F37" t="str">
        <v>O</v>
      </c>
      <c r="G37" t="str">
        <v>P</v>
      </c>
      <c r="N37" s="4" t="s">
        <v>36</v>
      </c>
      <c r="S37">
        <v>3</v>
      </c>
      <c r="U37">
        <v>11</v>
      </c>
      <c r="V37">
        <f t="shared" si="0"/>
        <v>8</v>
      </c>
      <c r="W37">
        <f t="shared" si="1"/>
        <v>3</v>
      </c>
    </row>
    <row r="38" spans="4:23" x14ac:dyDescent="0.25">
      <c r="F38" t="str">
        <v>Q</v>
      </c>
      <c r="G38" t="str">
        <v>R</v>
      </c>
      <c r="S38">
        <v>3</v>
      </c>
      <c r="U38">
        <v>12</v>
      </c>
      <c r="V38">
        <f t="shared" si="0"/>
        <v>8</v>
      </c>
      <c r="W38">
        <f t="shared" si="1"/>
        <v>4</v>
      </c>
    </row>
    <row r="39" spans="4:23" x14ac:dyDescent="0.25">
      <c r="F39" t="str">
        <v>S</v>
      </c>
      <c r="G39" t="str">
        <v>T</v>
      </c>
      <c r="J39" t="str" cm="1">
        <f t="array" ref="J39:K44">_xlfn._xlws.FILTER(_xlfn.ANCHORARRAY(F30),MOD(ROW(_xlfn.ANCHORARRAY(F30)),2)=0)</f>
        <v>A</v>
      </c>
      <c r="K39" t="str">
        <v>B</v>
      </c>
      <c r="N39" t="str" cm="1">
        <f t="array" ref="N39:N50">INDEX((Table1[[Column1]:[Column2]],Table1[[Column3]:[Column4]],Table1[[Column5]:[Column6]]),{1;2;3;4;1;2;4;4;1;2;3;4},1,_xlfn.ANCHORARRAY(S27))</f>
        <v>A</v>
      </c>
      <c r="P39" cm="1">
        <f t="array" ref="P39:P50">_xlfn.SEQUENCE(12)-8</f>
        <v>-7</v>
      </c>
    </row>
    <row r="40" spans="4:23" x14ac:dyDescent="0.25">
      <c r="F40" t="str">
        <v>U</v>
      </c>
      <c r="G40" t="str">
        <v>V</v>
      </c>
      <c r="J40" t="str">
        <v>E</v>
      </c>
      <c r="K40" t="str">
        <v>F</v>
      </c>
      <c r="N40" t="str">
        <v>G</v>
      </c>
      <c r="P40">
        <v>-6</v>
      </c>
    </row>
    <row r="41" spans="4:23" x14ac:dyDescent="0.25">
      <c r="F41" t="str">
        <v>W</v>
      </c>
      <c r="G41" t="str">
        <v>X</v>
      </c>
      <c r="J41" t="str">
        <v>I</v>
      </c>
      <c r="K41" t="str">
        <v>J</v>
      </c>
      <c r="N41" t="str">
        <v>M</v>
      </c>
      <c r="P41">
        <v>-5</v>
      </c>
    </row>
    <row r="42" spans="4:23" x14ac:dyDescent="0.25">
      <c r="J42" t="str">
        <v>M</v>
      </c>
      <c r="K42" t="str">
        <v>N</v>
      </c>
      <c r="N42" t="str">
        <v>S</v>
      </c>
      <c r="P42">
        <v>-4</v>
      </c>
    </row>
    <row r="43" spans="4:23" x14ac:dyDescent="0.25">
      <c r="J43" t="str">
        <v>Q</v>
      </c>
      <c r="K43" t="str">
        <v>R</v>
      </c>
      <c r="N43" t="str">
        <v>C</v>
      </c>
      <c r="P43">
        <v>-3</v>
      </c>
    </row>
    <row r="44" spans="4:23" x14ac:dyDescent="0.25">
      <c r="J44" t="str">
        <v>U</v>
      </c>
      <c r="K44" t="str">
        <v>V</v>
      </c>
      <c r="N44" t="str">
        <v>I</v>
      </c>
      <c r="P44">
        <v>-2</v>
      </c>
    </row>
    <row r="45" spans="4:23" x14ac:dyDescent="0.25">
      <c r="N45" t="str">
        <v>U</v>
      </c>
      <c r="P45">
        <v>-1</v>
      </c>
    </row>
    <row r="46" spans="4:23" x14ac:dyDescent="0.25">
      <c r="N46" t="str">
        <v>U</v>
      </c>
      <c r="P46">
        <v>0</v>
      </c>
    </row>
    <row r="47" spans="4:23" x14ac:dyDescent="0.25">
      <c r="N47" t="str">
        <v>E</v>
      </c>
      <c r="P47">
        <v>1</v>
      </c>
    </row>
    <row r="48" spans="4:23" x14ac:dyDescent="0.25">
      <c r="N48" t="str">
        <v>K</v>
      </c>
      <c r="P48">
        <v>2</v>
      </c>
    </row>
    <row r="49" spans="14:16" x14ac:dyDescent="0.25">
      <c r="N49" t="str">
        <v>Q</v>
      </c>
      <c r="P49">
        <v>3</v>
      </c>
    </row>
    <row r="50" spans="14:16" x14ac:dyDescent="0.25">
      <c r="N50" t="str">
        <v>W</v>
      </c>
      <c r="P50">
        <v>4</v>
      </c>
    </row>
  </sheetData>
  <phoneticPr fontId="11" type="noConversion"/>
  <hyperlinks>
    <hyperlink ref="L22" r:id="rId1" xr:uid="{15671678-5DA8-4BF2-A48C-138727E9BA5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3E-D33F-49E4-A212-60F607EA8E1E}">
  <dimension ref="A1:AB266"/>
  <sheetViews>
    <sheetView tabSelected="1" workbookViewId="0">
      <selection activeCell="P6" sqref="P6"/>
    </sheetView>
  </sheetViews>
  <sheetFormatPr defaultRowHeight="13.2" x14ac:dyDescent="0.25"/>
  <sheetData>
    <row r="1" spans="1:14" x14ac:dyDescent="0.25">
      <c r="A1" s="1" t="s">
        <v>0</v>
      </c>
      <c r="B1" s="2" t="s">
        <v>1</v>
      </c>
      <c r="C1" s="2"/>
      <c r="D1" s="2"/>
      <c r="E1" s="2"/>
    </row>
    <row r="2" spans="1:14" x14ac:dyDescent="0.25">
      <c r="A2" s="1" t="s">
        <v>2</v>
      </c>
      <c r="B2" s="2" t="s">
        <v>58</v>
      </c>
      <c r="C2" s="2"/>
      <c r="D2" s="2"/>
      <c r="E2" s="2"/>
    </row>
    <row r="3" spans="1:14" x14ac:dyDescent="0.25">
      <c r="A3" s="1" t="s">
        <v>3</v>
      </c>
      <c r="B3" s="2" t="str">
        <f>TEXT(DATE(2023,7,20),"dd-mmm-yyyy")</f>
        <v>20-Jul-2023</v>
      </c>
      <c r="C3" s="2"/>
      <c r="D3" s="2"/>
      <c r="E3" s="2"/>
    </row>
    <row r="6" spans="1:14" ht="14.4" x14ac:dyDescent="0.3">
      <c r="A6" s="5" t="s">
        <v>37</v>
      </c>
    </row>
    <row r="9" spans="1:14" x14ac:dyDescent="0.25"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47</v>
      </c>
      <c r="L9" t="s">
        <v>52</v>
      </c>
      <c r="M9" t="s">
        <v>55</v>
      </c>
      <c r="N9" t="s">
        <v>57</v>
      </c>
    </row>
    <row r="10" spans="1:14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>
        <v>1</v>
      </c>
      <c r="J10">
        <v>4</v>
      </c>
      <c r="K10" t="s">
        <v>48</v>
      </c>
      <c r="L10" t="s">
        <v>51</v>
      </c>
      <c r="M10" t="s">
        <v>46</v>
      </c>
      <c r="N10" t="s">
        <v>56</v>
      </c>
    </row>
    <row r="11" spans="1:14" x14ac:dyDescent="0.25"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2</v>
      </c>
      <c r="J11">
        <v>5</v>
      </c>
      <c r="K11" t="s">
        <v>49</v>
      </c>
      <c r="L11" t="s">
        <v>53</v>
      </c>
      <c r="M11" t="s">
        <v>46</v>
      </c>
      <c r="N11" t="s">
        <v>56</v>
      </c>
    </row>
    <row r="12" spans="1:14" x14ac:dyDescent="0.25">
      <c r="C12" t="s">
        <v>16</v>
      </c>
      <c r="D12" t="s">
        <v>17</v>
      </c>
      <c r="E12" t="s">
        <v>18</v>
      </c>
      <c r="F12" t="s">
        <v>19</v>
      </c>
      <c r="G12" t="s">
        <v>26</v>
      </c>
      <c r="H12" t="s">
        <v>27</v>
      </c>
      <c r="I12">
        <v>3</v>
      </c>
      <c r="J12">
        <v>6</v>
      </c>
      <c r="K12" t="s">
        <v>50</v>
      </c>
      <c r="L12" t="s">
        <v>54</v>
      </c>
      <c r="M12" t="s">
        <v>46</v>
      </c>
      <c r="N12" t="s">
        <v>56</v>
      </c>
    </row>
    <row r="16" spans="1:14" x14ac:dyDescent="0.25">
      <c r="I16" cm="1">
        <f t="array" ref="I16:J16">_xlfn.SEQUENCE(,2,0,0)</f>
        <v>0</v>
      </c>
      <c r="J16">
        <v>0</v>
      </c>
    </row>
    <row r="18" spans="3:17" x14ac:dyDescent="0.25">
      <c r="C18" t="str" cm="1">
        <f t="array" ref="C18:D20">SplitCols(_tTest[],1,2)</f>
        <v>A</v>
      </c>
      <c r="D18" t="str">
        <v>B</v>
      </c>
      <c r="L18" cm="1">
        <f t="array" ref="L18:Q18">_xlfn.SEQUENCE(,COLUMNS(_tTest[])/2,1,2)</f>
        <v>1</v>
      </c>
      <c r="M18">
        <v>3</v>
      </c>
      <c r="N18">
        <v>5</v>
      </c>
      <c r="O18">
        <v>7</v>
      </c>
      <c r="P18">
        <v>9</v>
      </c>
      <c r="Q18">
        <v>11</v>
      </c>
    </row>
    <row r="19" spans="3:17" x14ac:dyDescent="0.25">
      <c r="C19" t="str">
        <v>G</v>
      </c>
      <c r="D19" t="str">
        <v>H</v>
      </c>
    </row>
    <row r="20" spans="3:17" x14ac:dyDescent="0.25">
      <c r="C20" t="str">
        <v>M</v>
      </c>
      <c r="D20" t="str">
        <v>N</v>
      </c>
    </row>
    <row r="23" spans="3:17" x14ac:dyDescent="0.25">
      <c r="C23" t="str" cm="1">
        <f t="array" ref="C23:D31">_xlfn.VSTACK(SplitCols(_tTest[],1,2),SplitCols(_tTest[],3,4),SplitCols(_tTest[],5,6))</f>
        <v>A</v>
      </c>
      <c r="D23" t="str">
        <v>B</v>
      </c>
      <c r="F23" t="str" cm="1">
        <f t="array" ref="F23:G31">_xlfn.DROP(_xlfn.REDUCE({0,0},{1,3,5},_xlfn.LAMBDA(_xlpm.x,_xlpm.y, _xlfn.VSTACK(_xlpm.x,SplitCols(_tTest[],_xlpm.y,_xlpm.y+1)))),1)</f>
        <v>A</v>
      </c>
      <c r="G23" t="str">
        <v>B</v>
      </c>
      <c r="I23" t="e" cm="1" vm="1">
        <f t="array" aca="1" ref="I23" ca="1">_xlfn.DROP(_xlfn.REDUCE(_xlfn.SEQUENCE(,2,0,0),_xlfn.SEQUENCE(,COLUMNS(_tTest[])/2,1,2),_xlfn.LAMBDA(_xlpm.x,_xlpm.y, _xlfn.VSTACK(_xlpm.x,SplitCols(_tTest[],_xlpm.y,_xlpm.y+1)))),1)</f>
        <v>#VALUE!</v>
      </c>
    </row>
    <row r="24" spans="3:17" x14ac:dyDescent="0.25">
      <c r="C24" t="str">
        <v>G</v>
      </c>
      <c r="D24" t="str">
        <v>H</v>
      </c>
      <c r="F24" t="str">
        <v>G</v>
      </c>
      <c r="G24" t="str">
        <v>H</v>
      </c>
    </row>
    <row r="25" spans="3:17" x14ac:dyDescent="0.25">
      <c r="C25" t="str">
        <v>M</v>
      </c>
      <c r="D25" t="str">
        <v>N</v>
      </c>
      <c r="F25" t="str">
        <v>M</v>
      </c>
      <c r="G25" t="str">
        <v>N</v>
      </c>
    </row>
    <row r="26" spans="3:17" x14ac:dyDescent="0.25">
      <c r="C26" t="str">
        <v>C</v>
      </c>
      <c r="D26" t="str">
        <v>D</v>
      </c>
      <c r="F26" t="str">
        <v>C</v>
      </c>
      <c r="G26" t="str">
        <v>D</v>
      </c>
    </row>
    <row r="27" spans="3:17" x14ac:dyDescent="0.25">
      <c r="C27" t="str">
        <v>I</v>
      </c>
      <c r="D27" t="str">
        <v>J</v>
      </c>
      <c r="F27" t="str">
        <v>I</v>
      </c>
      <c r="G27" t="str">
        <v>J</v>
      </c>
    </row>
    <row r="28" spans="3:17" x14ac:dyDescent="0.25">
      <c r="C28" t="str">
        <v>O</v>
      </c>
      <c r="D28" t="str">
        <v>P</v>
      </c>
      <c r="F28" t="str">
        <v>O</v>
      </c>
      <c r="G28" t="str">
        <v>P</v>
      </c>
    </row>
    <row r="29" spans="3:17" x14ac:dyDescent="0.25">
      <c r="C29" t="str">
        <v>E</v>
      </c>
      <c r="D29" t="str">
        <v>F</v>
      </c>
      <c r="F29" t="str">
        <v>E</v>
      </c>
      <c r="G29" t="str">
        <v>F</v>
      </c>
    </row>
    <row r="30" spans="3:17" x14ac:dyDescent="0.25">
      <c r="C30" t="str">
        <v>K</v>
      </c>
      <c r="D30" t="str">
        <v>L</v>
      </c>
      <c r="F30" t="str">
        <v>K</v>
      </c>
      <c r="G30" t="str">
        <v>L</v>
      </c>
    </row>
    <row r="31" spans="3:17" x14ac:dyDescent="0.25">
      <c r="C31" t="str">
        <v>Q</v>
      </c>
      <c r="D31" t="str">
        <v>R</v>
      </c>
      <c r="F31" t="str">
        <v>Q</v>
      </c>
      <c r="G31" t="str">
        <v>R</v>
      </c>
    </row>
    <row r="34" spans="9:28" x14ac:dyDescent="0.25">
      <c r="I34" t="str" cm="1">
        <f t="array" ref="I34:J51">_xlfn.LAMBDA(_xlpm.array,
   _xlfn.DROP(
     _xlfn.REDUCE(
       {0,0},
       _xlfn.SEQUENCE(
         ,
         COLUMNS(
           _xlpm.array)/2,1,2),
       _xlfn.LAMBDA(_xlpm.x,_xlpm.y,
         _xlfn.VSTACK(
           _xlpm.x,
           SplitCols(
             _xlpm.array,_xlpm.y,_xlpm.y+1)))),1))(_tTest[])</f>
        <v>A</v>
      </c>
      <c r="J34" t="str">
        <v>B</v>
      </c>
      <c r="L34" t="str" cm="1">
        <f t="array" ref="L34:M51">Stacker(_tTest[])</f>
        <v>A</v>
      </c>
      <c r="M34" t="str">
        <v>B</v>
      </c>
      <c r="Q34" t="str" cm="1">
        <f t="array" ref="Q34:R51">_xlfn.LAMBDA(_xlpm.array,_xlpm.cols,
   _xlfn.DROP(
     _xlfn.REDUCE(
       _xlfn.SEQUENCE(,_xlpm.cols,0,0),
       _xlfn.SEQUENCE(
         ,
         COLUMNS(
           _xlpm.array)/_xlpm.cols,1,_xlpm.cols),
       _xlfn.LAMBDA(_xlpm.x,_xlpm.y,
         _xlfn.VSTACK(
           _xlpm.x,
           SplitCols(
             _xlpm.array,_xlpm.y,_xlpm.y+_xlpm.cols-1)))),1))(_tTest[],2)</f>
        <v>A</v>
      </c>
      <c r="R34" t="str">
        <v>B</v>
      </c>
      <c r="X34" t="str" cm="1">
        <f t="array" ref="X34:AB39">Stacker2(_tTest[],5)</f>
        <v>A</v>
      </c>
      <c r="Y34" t="str">
        <v>B</v>
      </c>
      <c r="Z34" t="str">
        <v>C</v>
      </c>
      <c r="AA34" t="str">
        <v>D</v>
      </c>
      <c r="AB34" t="str">
        <v>E</v>
      </c>
    </row>
    <row r="35" spans="9:28" x14ac:dyDescent="0.25">
      <c r="I35" t="str">
        <v>G</v>
      </c>
      <c r="J35" t="str">
        <v>H</v>
      </c>
      <c r="L35" t="str">
        <v>G</v>
      </c>
      <c r="M35" t="str">
        <v>H</v>
      </c>
      <c r="Q35" t="str">
        <v>G</v>
      </c>
      <c r="R35" t="str">
        <v>H</v>
      </c>
      <c r="X35" t="str">
        <v>G</v>
      </c>
      <c r="Y35" t="str">
        <v>H</v>
      </c>
      <c r="Z35" t="str">
        <v>I</v>
      </c>
      <c r="AA35" t="str">
        <v>J</v>
      </c>
      <c r="AB35" t="str">
        <v>K</v>
      </c>
    </row>
    <row r="36" spans="9:28" x14ac:dyDescent="0.25">
      <c r="I36" t="str">
        <v>M</v>
      </c>
      <c r="J36" t="str">
        <v>N</v>
      </c>
      <c r="L36" t="str">
        <v>M</v>
      </c>
      <c r="M36" t="str">
        <v>N</v>
      </c>
      <c r="Q36" t="str">
        <v>M</v>
      </c>
      <c r="R36" t="str">
        <v>N</v>
      </c>
      <c r="X36" t="str">
        <v>M</v>
      </c>
      <c r="Y36" t="str">
        <v>N</v>
      </c>
      <c r="Z36" t="str">
        <v>O</v>
      </c>
      <c r="AA36" t="str">
        <v>P</v>
      </c>
      <c r="AB36" t="str">
        <v>Q</v>
      </c>
    </row>
    <row r="37" spans="9:28" x14ac:dyDescent="0.25">
      <c r="I37" t="str">
        <v>C</v>
      </c>
      <c r="J37" t="str">
        <v>D</v>
      </c>
      <c r="L37" t="str">
        <v>C</v>
      </c>
      <c r="M37" t="str">
        <v>D</v>
      </c>
      <c r="Q37" t="str">
        <v>C</v>
      </c>
      <c r="R37" t="str">
        <v>D</v>
      </c>
      <c r="X37" t="str">
        <v>F</v>
      </c>
      <c r="Y37">
        <v>1</v>
      </c>
      <c r="Z37">
        <v>4</v>
      </c>
      <c r="AA37" t="str">
        <v>aa</v>
      </c>
      <c r="AB37" t="str">
        <v>ad</v>
      </c>
    </row>
    <row r="38" spans="9:28" x14ac:dyDescent="0.25">
      <c r="I38" t="str">
        <v>I</v>
      </c>
      <c r="J38" t="str">
        <v>J</v>
      </c>
      <c r="L38" t="str">
        <v>I</v>
      </c>
      <c r="M38" t="str">
        <v>J</v>
      </c>
      <c r="Q38" t="str">
        <v>I</v>
      </c>
      <c r="R38" t="str">
        <v>J</v>
      </c>
      <c r="X38" t="str">
        <v>L</v>
      </c>
      <c r="Y38">
        <v>2</v>
      </c>
      <c r="Z38">
        <v>5</v>
      </c>
      <c r="AA38" t="str">
        <v>ab</v>
      </c>
      <c r="AB38" t="str">
        <v>ae</v>
      </c>
    </row>
    <row r="39" spans="9:28" x14ac:dyDescent="0.25">
      <c r="I39" t="str">
        <v>O</v>
      </c>
      <c r="J39" t="str">
        <v>P</v>
      </c>
      <c r="L39" t="str">
        <v>O</v>
      </c>
      <c r="M39" t="str">
        <v>P</v>
      </c>
      <c r="Q39" t="str">
        <v>O</v>
      </c>
      <c r="R39" t="str">
        <v>P</v>
      </c>
      <c r="X39" t="str">
        <v>R</v>
      </c>
      <c r="Y39">
        <v>3</v>
      </c>
      <c r="Z39">
        <v>6</v>
      </c>
      <c r="AA39" t="str">
        <v>ac</v>
      </c>
      <c r="AB39" t="str">
        <v>af</v>
      </c>
    </row>
    <row r="40" spans="9:28" x14ac:dyDescent="0.25">
      <c r="I40" t="str">
        <v>E</v>
      </c>
      <c r="J40" t="str">
        <v>F</v>
      </c>
      <c r="L40" t="str">
        <v>E</v>
      </c>
      <c r="M40" t="str">
        <v>F</v>
      </c>
      <c r="Q40" t="str">
        <v>E</v>
      </c>
      <c r="R40" t="str">
        <v>F</v>
      </c>
    </row>
    <row r="41" spans="9:28" x14ac:dyDescent="0.25">
      <c r="I41" t="str">
        <v>K</v>
      </c>
      <c r="J41" t="str">
        <v>L</v>
      </c>
      <c r="L41" t="str">
        <v>K</v>
      </c>
      <c r="M41" t="str">
        <v>L</v>
      </c>
      <c r="Q41" t="str">
        <v>K</v>
      </c>
      <c r="R41" t="str">
        <v>L</v>
      </c>
    </row>
    <row r="42" spans="9:28" x14ac:dyDescent="0.25">
      <c r="I42" t="str">
        <v>Q</v>
      </c>
      <c r="J42" t="str">
        <v>R</v>
      </c>
      <c r="L42" t="str">
        <v>Q</v>
      </c>
      <c r="M42" t="str">
        <v>R</v>
      </c>
      <c r="Q42" t="str">
        <v>Q</v>
      </c>
      <c r="R42" t="str">
        <v>R</v>
      </c>
    </row>
    <row r="43" spans="9:28" x14ac:dyDescent="0.25">
      <c r="I43">
        <v>1</v>
      </c>
      <c r="J43">
        <v>4</v>
      </c>
      <c r="L43">
        <v>1</v>
      </c>
      <c r="M43">
        <v>4</v>
      </c>
      <c r="Q43">
        <v>1</v>
      </c>
      <c r="R43">
        <v>4</v>
      </c>
    </row>
    <row r="44" spans="9:28" x14ac:dyDescent="0.25">
      <c r="I44">
        <v>2</v>
      </c>
      <c r="J44">
        <v>5</v>
      </c>
      <c r="L44">
        <v>2</v>
      </c>
      <c r="M44">
        <v>5</v>
      </c>
      <c r="Q44">
        <v>2</v>
      </c>
      <c r="R44">
        <v>5</v>
      </c>
    </row>
    <row r="45" spans="9:28" x14ac:dyDescent="0.25">
      <c r="I45">
        <v>3</v>
      </c>
      <c r="J45">
        <v>6</v>
      </c>
      <c r="L45">
        <v>3</v>
      </c>
      <c r="M45">
        <v>6</v>
      </c>
      <c r="Q45">
        <v>3</v>
      </c>
      <c r="R45">
        <v>6</v>
      </c>
    </row>
    <row r="46" spans="9:28" x14ac:dyDescent="0.25">
      <c r="I46" t="str">
        <v>aa</v>
      </c>
      <c r="J46" t="str">
        <v>ad</v>
      </c>
      <c r="L46" t="str">
        <v>aa</v>
      </c>
      <c r="M46" t="str">
        <v>ad</v>
      </c>
      <c r="Q46" t="str">
        <v>aa</v>
      </c>
      <c r="R46" t="str">
        <v>ad</v>
      </c>
    </row>
    <row r="47" spans="9:28" x14ac:dyDescent="0.25">
      <c r="I47" t="str">
        <v>ab</v>
      </c>
      <c r="J47" t="str">
        <v>ae</v>
      </c>
      <c r="L47" t="str">
        <v>ab</v>
      </c>
      <c r="M47" t="str">
        <v>ae</v>
      </c>
      <c r="Q47" t="str">
        <v>ab</v>
      </c>
      <c r="R47" t="str">
        <v>ae</v>
      </c>
    </row>
    <row r="48" spans="9:28" x14ac:dyDescent="0.25">
      <c r="I48" t="str">
        <v>ac</v>
      </c>
      <c r="J48" t="str">
        <v>af</v>
      </c>
      <c r="L48" t="str">
        <v>ac</v>
      </c>
      <c r="M48" t="str">
        <v>af</v>
      </c>
      <c r="Q48" t="str">
        <v>ac</v>
      </c>
      <c r="R48" t="str">
        <v>af</v>
      </c>
    </row>
    <row r="49" spans="5:18" x14ac:dyDescent="0.25">
      <c r="I49" t="str">
        <v>zz</v>
      </c>
      <c r="J49" t="str">
        <v>yy</v>
      </c>
      <c r="L49" t="str">
        <v>zz</v>
      </c>
      <c r="M49" t="str">
        <v>yy</v>
      </c>
      <c r="Q49" t="str">
        <v>zz</v>
      </c>
      <c r="R49" t="str">
        <v>yy</v>
      </c>
    </row>
    <row r="50" spans="5:18" x14ac:dyDescent="0.25">
      <c r="I50" t="str">
        <v>zz</v>
      </c>
      <c r="J50" t="str">
        <v>yy</v>
      </c>
      <c r="L50" t="str">
        <v>zz</v>
      </c>
      <c r="M50" t="str">
        <v>yy</v>
      </c>
      <c r="Q50" t="str">
        <v>zz</v>
      </c>
      <c r="R50" t="str">
        <v>yy</v>
      </c>
    </row>
    <row r="51" spans="5:18" x14ac:dyDescent="0.25">
      <c r="I51" t="str">
        <v>zz</v>
      </c>
      <c r="J51" t="str">
        <v>yy</v>
      </c>
      <c r="L51" t="str">
        <v>zz</v>
      </c>
      <c r="M51" t="str">
        <v>yy</v>
      </c>
      <c r="Q51" t="str">
        <v>zz</v>
      </c>
      <c r="R51" t="str">
        <v>yy</v>
      </c>
    </row>
    <row r="61" spans="5:18" x14ac:dyDescent="0.25">
      <c r="E61">
        <v>0</v>
      </c>
      <c r="F61">
        <v>3.0822630000000002</v>
      </c>
      <c r="G61">
        <v>25</v>
      </c>
      <c r="H61">
        <v>3.6292970000000002</v>
      </c>
      <c r="I61">
        <v>50</v>
      </c>
      <c r="J61">
        <v>3.7472940000000001</v>
      </c>
      <c r="K61">
        <v>75</v>
      </c>
      <c r="L61">
        <v>3.9751690000000002</v>
      </c>
      <c r="P61" cm="1">
        <f t="array" ref="P61:Q160">Stacker2(E61:L85,2)</f>
        <v>0</v>
      </c>
      <c r="Q61">
        <v>3.0822630000000002</v>
      </c>
    </row>
    <row r="62" spans="5:18" x14ac:dyDescent="0.25">
      <c r="E62">
        <v>1</v>
      </c>
      <c r="F62">
        <v>3.2301890000000002</v>
      </c>
      <c r="G62">
        <v>26</v>
      </c>
      <c r="H62">
        <v>3.6335190000000002</v>
      </c>
      <c r="I62">
        <v>51</v>
      </c>
      <c r="J62">
        <v>3.7538320000000001</v>
      </c>
      <c r="K62">
        <v>76</v>
      </c>
      <c r="L62">
        <v>3.9859170000000002</v>
      </c>
      <c r="P62">
        <v>1</v>
      </c>
      <c r="Q62">
        <v>3.2301890000000002</v>
      </c>
    </row>
    <row r="63" spans="5:18" x14ac:dyDescent="0.25">
      <c r="E63">
        <v>2</v>
      </c>
      <c r="F63">
        <v>3.3168229999999999</v>
      </c>
      <c r="G63">
        <v>27</v>
      </c>
      <c r="H63">
        <v>3.637324</v>
      </c>
      <c r="I63">
        <v>52</v>
      </c>
      <c r="J63">
        <v>3.7604199999999999</v>
      </c>
      <c r="K63">
        <v>77</v>
      </c>
      <c r="L63">
        <v>3.9967329999999999</v>
      </c>
      <c r="P63">
        <v>2</v>
      </c>
      <c r="Q63">
        <v>3.3168229999999999</v>
      </c>
    </row>
    <row r="64" spans="5:18" x14ac:dyDescent="0.25">
      <c r="E64">
        <v>3</v>
      </c>
      <c r="F64">
        <v>3.3811659999999999</v>
      </c>
      <c r="G64">
        <v>28</v>
      </c>
      <c r="H64">
        <v>3.6413039999999999</v>
      </c>
      <c r="I64">
        <v>53</v>
      </c>
      <c r="J64">
        <v>3.7674280000000002</v>
      </c>
      <c r="K64">
        <v>78</v>
      </c>
      <c r="L64">
        <v>4.0076650000000003</v>
      </c>
      <c r="P64">
        <v>3</v>
      </c>
      <c r="Q64">
        <v>3.3811659999999999</v>
      </c>
    </row>
    <row r="65" spans="5:17" x14ac:dyDescent="0.25">
      <c r="E65">
        <v>4</v>
      </c>
      <c r="F65">
        <v>3.4311829999999999</v>
      </c>
      <c r="G65">
        <v>29</v>
      </c>
      <c r="H65">
        <v>3.64567</v>
      </c>
      <c r="I65">
        <v>54</v>
      </c>
      <c r="J65">
        <v>3.774896</v>
      </c>
      <c r="K65">
        <v>79</v>
      </c>
      <c r="L65">
        <v>4.0185440000000003</v>
      </c>
      <c r="P65">
        <v>4</v>
      </c>
      <c r="Q65">
        <v>3.4311829999999999</v>
      </c>
    </row>
    <row r="66" spans="5:17" x14ac:dyDescent="0.25">
      <c r="E66">
        <v>5</v>
      </c>
      <c r="F66">
        <v>3.4698280000000001</v>
      </c>
      <c r="G66">
        <v>30</v>
      </c>
      <c r="H66">
        <v>3.6493099999999998</v>
      </c>
      <c r="I66">
        <v>55</v>
      </c>
      <c r="J66">
        <v>3.7825730000000002</v>
      </c>
      <c r="K66">
        <v>80</v>
      </c>
      <c r="L66">
        <v>4.0295370000000004</v>
      </c>
      <c r="P66">
        <v>5</v>
      </c>
      <c r="Q66">
        <v>3.4698280000000001</v>
      </c>
    </row>
    <row r="67" spans="5:17" x14ac:dyDescent="0.25">
      <c r="E67">
        <v>6</v>
      </c>
      <c r="F67">
        <v>3.4855589999999999</v>
      </c>
      <c r="G67">
        <v>31</v>
      </c>
      <c r="H67">
        <v>3.6531560000000001</v>
      </c>
      <c r="I67">
        <v>56</v>
      </c>
      <c r="J67">
        <v>3.7906659999999999</v>
      </c>
      <c r="K67">
        <v>81</v>
      </c>
      <c r="L67">
        <v>4.041086</v>
      </c>
      <c r="P67">
        <v>6</v>
      </c>
      <c r="Q67">
        <v>3.4855589999999999</v>
      </c>
    </row>
    <row r="68" spans="5:17" x14ac:dyDescent="0.25">
      <c r="E68">
        <v>7</v>
      </c>
      <c r="F68">
        <v>3.4923329999999999</v>
      </c>
      <c r="G68">
        <v>32</v>
      </c>
      <c r="H68">
        <v>3.6569940000000001</v>
      </c>
      <c r="I68">
        <v>57</v>
      </c>
      <c r="J68">
        <v>3.7990330000000001</v>
      </c>
      <c r="K68">
        <v>82</v>
      </c>
      <c r="L68">
        <v>4.0520930000000002</v>
      </c>
      <c r="P68">
        <v>7</v>
      </c>
      <c r="Q68">
        <v>3.4923329999999999</v>
      </c>
    </row>
    <row r="69" spans="5:17" x14ac:dyDescent="0.25">
      <c r="E69">
        <v>8</v>
      </c>
      <c r="F69">
        <v>3.4986649999999999</v>
      </c>
      <c r="G69">
        <v>33</v>
      </c>
      <c r="H69">
        <v>3.661524</v>
      </c>
      <c r="I69">
        <v>58</v>
      </c>
      <c r="J69">
        <v>3.8074910000000002</v>
      </c>
      <c r="K69">
        <v>83</v>
      </c>
      <c r="L69">
        <v>4.063879</v>
      </c>
      <c r="P69">
        <v>8</v>
      </c>
      <c r="Q69">
        <v>3.4986649999999999</v>
      </c>
    </row>
    <row r="70" spans="5:17" x14ac:dyDescent="0.25">
      <c r="E70">
        <v>9</v>
      </c>
      <c r="F70">
        <v>3.5051670000000001</v>
      </c>
      <c r="G70">
        <v>34</v>
      </c>
      <c r="H70">
        <v>3.6656279999999999</v>
      </c>
      <c r="I70">
        <v>59</v>
      </c>
      <c r="J70">
        <v>3.8157480000000001</v>
      </c>
      <c r="K70">
        <v>84</v>
      </c>
      <c r="L70">
        <v>4.075736</v>
      </c>
      <c r="P70">
        <v>9</v>
      </c>
      <c r="Q70">
        <v>3.5051670000000001</v>
      </c>
    </row>
    <row r="71" spans="5:17" x14ac:dyDescent="0.25">
      <c r="E71">
        <v>10</v>
      </c>
      <c r="F71">
        <v>3.5121000000000002</v>
      </c>
      <c r="G71">
        <v>35</v>
      </c>
      <c r="H71">
        <v>3.6697329999999999</v>
      </c>
      <c r="I71">
        <v>60</v>
      </c>
      <c r="J71">
        <v>3.8251330000000001</v>
      </c>
      <c r="K71">
        <v>85</v>
      </c>
      <c r="L71">
        <v>4.0872869999999999</v>
      </c>
      <c r="P71">
        <v>10</v>
      </c>
      <c r="Q71">
        <v>3.5121000000000002</v>
      </c>
    </row>
    <row r="72" spans="5:17" x14ac:dyDescent="0.25">
      <c r="E72">
        <v>11</v>
      </c>
      <c r="F72">
        <v>3.518983</v>
      </c>
      <c r="G72">
        <v>36</v>
      </c>
      <c r="H72">
        <v>3.6741440000000001</v>
      </c>
      <c r="I72">
        <v>61</v>
      </c>
      <c r="J72">
        <v>3.8339430000000001</v>
      </c>
      <c r="K72">
        <v>86</v>
      </c>
      <c r="L72">
        <v>4.0992829999999998</v>
      </c>
      <c r="P72">
        <v>11</v>
      </c>
      <c r="Q72">
        <v>3.518983</v>
      </c>
    </row>
    <row r="73" spans="5:17" x14ac:dyDescent="0.25">
      <c r="E73">
        <v>12</v>
      </c>
      <c r="F73">
        <v>3.5258820000000002</v>
      </c>
      <c r="G73">
        <v>37</v>
      </c>
      <c r="H73">
        <v>3.6783809999999999</v>
      </c>
      <c r="I73">
        <v>62</v>
      </c>
      <c r="J73">
        <v>3.8435790000000001</v>
      </c>
      <c r="K73">
        <v>87</v>
      </c>
      <c r="L73">
        <v>4.1116109999999999</v>
      </c>
      <c r="P73">
        <v>12</v>
      </c>
      <c r="Q73">
        <v>3.5258820000000002</v>
      </c>
    </row>
    <row r="74" spans="5:17" x14ac:dyDescent="0.25">
      <c r="E74">
        <v>13</v>
      </c>
      <c r="F74">
        <v>3.533115</v>
      </c>
      <c r="G74">
        <v>38</v>
      </c>
      <c r="H74">
        <v>3.6827390000000002</v>
      </c>
      <c r="I74">
        <v>63</v>
      </c>
      <c r="J74">
        <v>3.8529080000000002</v>
      </c>
      <c r="K74">
        <v>88</v>
      </c>
      <c r="L74">
        <v>4.1237729999999999</v>
      </c>
      <c r="P74">
        <v>13</v>
      </c>
      <c r="Q74">
        <v>3.533115</v>
      </c>
    </row>
    <row r="75" spans="5:17" x14ac:dyDescent="0.25">
      <c r="E75">
        <v>14</v>
      </c>
      <c r="F75">
        <v>3.541426</v>
      </c>
      <c r="G75">
        <v>39</v>
      </c>
      <c r="H75">
        <v>3.6873710000000002</v>
      </c>
      <c r="I75">
        <v>64</v>
      </c>
      <c r="J75">
        <v>3.8626680000000002</v>
      </c>
      <c r="K75">
        <v>89</v>
      </c>
      <c r="L75">
        <v>4.1360049999999999</v>
      </c>
      <c r="P75">
        <v>14</v>
      </c>
      <c r="Q75">
        <v>3.541426</v>
      </c>
    </row>
    <row r="76" spans="5:17" x14ac:dyDescent="0.25">
      <c r="E76">
        <v>15</v>
      </c>
      <c r="F76">
        <v>3.5503450000000001</v>
      </c>
      <c r="G76">
        <v>40</v>
      </c>
      <c r="H76">
        <v>3.6918000000000002</v>
      </c>
      <c r="I76">
        <v>65</v>
      </c>
      <c r="J76">
        <v>3.8725390000000002</v>
      </c>
      <c r="K76">
        <v>90</v>
      </c>
      <c r="L76">
        <v>4.1484990000000002</v>
      </c>
      <c r="P76">
        <v>15</v>
      </c>
      <c r="Q76">
        <v>3.5503450000000001</v>
      </c>
    </row>
    <row r="77" spans="5:17" x14ac:dyDescent="0.25">
      <c r="E77">
        <v>16</v>
      </c>
      <c r="F77">
        <v>3.5596830000000002</v>
      </c>
      <c r="G77">
        <v>41</v>
      </c>
      <c r="H77">
        <v>3.6964260000000002</v>
      </c>
      <c r="I77">
        <v>66</v>
      </c>
      <c r="J77">
        <v>3.8825910000000001</v>
      </c>
      <c r="K77">
        <v>91</v>
      </c>
      <c r="L77">
        <v>4.1610300000000002</v>
      </c>
      <c r="P77">
        <v>16</v>
      </c>
      <c r="Q77">
        <v>3.5596830000000002</v>
      </c>
    </row>
    <row r="78" spans="5:17" x14ac:dyDescent="0.25">
      <c r="E78">
        <v>17</v>
      </c>
      <c r="F78">
        <v>3.5688110000000002</v>
      </c>
      <c r="G78">
        <v>42</v>
      </c>
      <c r="H78">
        <v>3.7016909999999998</v>
      </c>
      <c r="I78">
        <v>67</v>
      </c>
      <c r="J78">
        <v>3.8923559999999999</v>
      </c>
      <c r="K78">
        <v>92</v>
      </c>
      <c r="L78">
        <v>4.1737729999999997</v>
      </c>
      <c r="P78">
        <v>17</v>
      </c>
      <c r="Q78">
        <v>3.5688110000000002</v>
      </c>
    </row>
    <row r="79" spans="5:17" x14ac:dyDescent="0.25">
      <c r="E79">
        <v>18</v>
      </c>
      <c r="F79">
        <v>3.5781299999999998</v>
      </c>
      <c r="G79">
        <v>43</v>
      </c>
      <c r="H79">
        <v>3.7068789999999998</v>
      </c>
      <c r="I79">
        <v>68</v>
      </c>
      <c r="J79">
        <v>3.9026320000000001</v>
      </c>
      <c r="K79">
        <v>93</v>
      </c>
      <c r="L79">
        <v>4.1867080000000003</v>
      </c>
      <c r="P79">
        <v>18</v>
      </c>
      <c r="Q79">
        <v>3.5781299999999998</v>
      </c>
    </row>
    <row r="80" spans="5:17" x14ac:dyDescent="0.25">
      <c r="E80">
        <v>19</v>
      </c>
      <c r="F80">
        <v>3.5870760000000002</v>
      </c>
      <c r="G80">
        <v>44</v>
      </c>
      <c r="H80">
        <v>3.7122130000000002</v>
      </c>
      <c r="I80">
        <v>69</v>
      </c>
      <c r="J80">
        <v>3.9126699999999999</v>
      </c>
      <c r="K80">
        <v>94</v>
      </c>
      <c r="L80">
        <v>4.1996310000000001</v>
      </c>
      <c r="P80">
        <v>19</v>
      </c>
      <c r="Q80">
        <v>3.5870760000000002</v>
      </c>
    </row>
    <row r="81" spans="5:17" x14ac:dyDescent="0.25">
      <c r="E81">
        <v>20</v>
      </c>
      <c r="F81">
        <v>3.5958990000000002</v>
      </c>
      <c r="G81">
        <v>45</v>
      </c>
      <c r="H81">
        <v>3.7175470000000002</v>
      </c>
      <c r="I81">
        <v>70</v>
      </c>
      <c r="J81">
        <v>3.9228160000000001</v>
      </c>
      <c r="K81">
        <v>95</v>
      </c>
      <c r="L81">
        <v>4.2</v>
      </c>
      <c r="P81">
        <v>20</v>
      </c>
      <c r="Q81">
        <v>3.5958990000000002</v>
      </c>
    </row>
    <row r="82" spans="5:17" x14ac:dyDescent="0.25">
      <c r="E82">
        <v>21</v>
      </c>
      <c r="F82">
        <v>3.6044960000000001</v>
      </c>
      <c r="G82">
        <v>46</v>
      </c>
      <c r="H82">
        <v>3.7231869999999998</v>
      </c>
      <c r="I82">
        <v>71</v>
      </c>
      <c r="J82">
        <v>3.9329779999999999</v>
      </c>
      <c r="K82">
        <v>96</v>
      </c>
      <c r="L82">
        <v>4.2</v>
      </c>
      <c r="P82">
        <v>21</v>
      </c>
      <c r="Q82">
        <v>3.6044960000000001</v>
      </c>
    </row>
    <row r="83" spans="5:17" x14ac:dyDescent="0.25">
      <c r="E83">
        <v>22</v>
      </c>
      <c r="F83">
        <v>3.6123430000000001</v>
      </c>
      <c r="G83">
        <v>47</v>
      </c>
      <c r="H83">
        <v>3.729136</v>
      </c>
      <c r="I83">
        <v>72</v>
      </c>
      <c r="J83">
        <v>3.9435959999999999</v>
      </c>
      <c r="K83">
        <v>97</v>
      </c>
      <c r="L83">
        <v>4.2</v>
      </c>
      <c r="P83">
        <v>22</v>
      </c>
      <c r="Q83">
        <v>3.6123430000000001</v>
      </c>
    </row>
    <row r="84" spans="5:17" x14ac:dyDescent="0.25">
      <c r="E84">
        <v>23</v>
      </c>
      <c r="F84">
        <v>3.618935</v>
      </c>
      <c r="G84">
        <v>48</v>
      </c>
      <c r="H84">
        <v>3.735087</v>
      </c>
      <c r="I84">
        <v>73</v>
      </c>
      <c r="J84">
        <v>3.9539240000000002</v>
      </c>
      <c r="K84">
        <v>98</v>
      </c>
      <c r="L84">
        <v>4.2</v>
      </c>
      <c r="P84">
        <v>23</v>
      </c>
      <c r="Q84">
        <v>3.618935</v>
      </c>
    </row>
    <row r="85" spans="5:17" x14ac:dyDescent="0.25">
      <c r="E85">
        <v>24</v>
      </c>
      <c r="F85">
        <v>3.6247229999999999</v>
      </c>
      <c r="G85">
        <v>49</v>
      </c>
      <c r="H85">
        <v>3.7408130000000002</v>
      </c>
      <c r="I85">
        <v>74</v>
      </c>
      <c r="J85">
        <v>3.9642330000000001</v>
      </c>
      <c r="K85">
        <v>99</v>
      </c>
      <c r="L85">
        <v>4.2</v>
      </c>
      <c r="P85">
        <v>24</v>
      </c>
      <c r="Q85">
        <v>3.6247229999999999</v>
      </c>
    </row>
    <row r="86" spans="5:17" x14ac:dyDescent="0.25">
      <c r="P86">
        <v>25</v>
      </c>
      <c r="Q86">
        <v>3.6292970000000002</v>
      </c>
    </row>
    <row r="87" spans="5:17" x14ac:dyDescent="0.25">
      <c r="P87">
        <v>26</v>
      </c>
      <c r="Q87">
        <v>3.6335190000000002</v>
      </c>
    </row>
    <row r="88" spans="5:17" x14ac:dyDescent="0.25">
      <c r="P88">
        <v>27</v>
      </c>
      <c r="Q88">
        <v>3.637324</v>
      </c>
    </row>
    <row r="89" spans="5:17" x14ac:dyDescent="0.25">
      <c r="P89">
        <v>28</v>
      </c>
      <c r="Q89">
        <v>3.6413039999999999</v>
      </c>
    </row>
    <row r="90" spans="5:17" x14ac:dyDescent="0.25">
      <c r="P90">
        <v>29</v>
      </c>
      <c r="Q90">
        <v>3.64567</v>
      </c>
    </row>
    <row r="91" spans="5:17" x14ac:dyDescent="0.25">
      <c r="P91">
        <v>30</v>
      </c>
      <c r="Q91">
        <v>3.6493099999999998</v>
      </c>
    </row>
    <row r="92" spans="5:17" x14ac:dyDescent="0.25">
      <c r="E92">
        <v>100</v>
      </c>
      <c r="F92">
        <v>4.2</v>
      </c>
      <c r="P92">
        <v>31</v>
      </c>
      <c r="Q92">
        <v>3.6531560000000001</v>
      </c>
    </row>
    <row r="93" spans="5:17" x14ac:dyDescent="0.25">
      <c r="P93">
        <v>32</v>
      </c>
      <c r="Q93">
        <v>3.6569940000000001</v>
      </c>
    </row>
    <row r="94" spans="5:17" x14ac:dyDescent="0.25">
      <c r="P94">
        <v>33</v>
      </c>
      <c r="Q94">
        <v>3.661524</v>
      </c>
    </row>
    <row r="95" spans="5:17" x14ac:dyDescent="0.25">
      <c r="P95">
        <v>34</v>
      </c>
      <c r="Q95">
        <v>3.6656279999999999</v>
      </c>
    </row>
    <row r="96" spans="5:17" x14ac:dyDescent="0.25">
      <c r="P96">
        <v>35</v>
      </c>
      <c r="Q96">
        <v>3.6697329999999999</v>
      </c>
    </row>
    <row r="97" spans="16:17" x14ac:dyDescent="0.25">
      <c r="P97">
        <v>36</v>
      </c>
      <c r="Q97">
        <v>3.6741440000000001</v>
      </c>
    </row>
    <row r="98" spans="16:17" x14ac:dyDescent="0.25">
      <c r="P98">
        <v>37</v>
      </c>
      <c r="Q98">
        <v>3.6783809999999999</v>
      </c>
    </row>
    <row r="99" spans="16:17" x14ac:dyDescent="0.25">
      <c r="P99">
        <v>38</v>
      </c>
      <c r="Q99">
        <v>3.6827390000000002</v>
      </c>
    </row>
    <row r="100" spans="16:17" x14ac:dyDescent="0.25">
      <c r="P100">
        <v>39</v>
      </c>
      <c r="Q100">
        <v>3.6873710000000002</v>
      </c>
    </row>
    <row r="101" spans="16:17" x14ac:dyDescent="0.25">
      <c r="P101">
        <v>40</v>
      </c>
      <c r="Q101">
        <v>3.6918000000000002</v>
      </c>
    </row>
    <row r="102" spans="16:17" x14ac:dyDescent="0.25">
      <c r="P102">
        <v>41</v>
      </c>
      <c r="Q102">
        <v>3.6964260000000002</v>
      </c>
    </row>
    <row r="103" spans="16:17" x14ac:dyDescent="0.25">
      <c r="P103">
        <v>42</v>
      </c>
      <c r="Q103">
        <v>3.7016909999999998</v>
      </c>
    </row>
    <row r="104" spans="16:17" x14ac:dyDescent="0.25">
      <c r="P104">
        <v>43</v>
      </c>
      <c r="Q104">
        <v>3.7068789999999998</v>
      </c>
    </row>
    <row r="105" spans="16:17" x14ac:dyDescent="0.25">
      <c r="P105">
        <v>44</v>
      </c>
      <c r="Q105">
        <v>3.7122130000000002</v>
      </c>
    </row>
    <row r="106" spans="16:17" x14ac:dyDescent="0.25">
      <c r="P106">
        <v>45</v>
      </c>
      <c r="Q106">
        <v>3.7175470000000002</v>
      </c>
    </row>
    <row r="107" spans="16:17" x14ac:dyDescent="0.25">
      <c r="P107">
        <v>46</v>
      </c>
      <c r="Q107">
        <v>3.7231869999999998</v>
      </c>
    </row>
    <row r="108" spans="16:17" x14ac:dyDescent="0.25">
      <c r="P108">
        <v>47</v>
      </c>
      <c r="Q108">
        <v>3.729136</v>
      </c>
    </row>
    <row r="109" spans="16:17" x14ac:dyDescent="0.25">
      <c r="P109">
        <v>48</v>
      </c>
      <c r="Q109">
        <v>3.735087</v>
      </c>
    </row>
    <row r="110" spans="16:17" x14ac:dyDescent="0.25">
      <c r="P110">
        <v>49</v>
      </c>
      <c r="Q110">
        <v>3.7408130000000002</v>
      </c>
    </row>
    <row r="111" spans="16:17" x14ac:dyDescent="0.25">
      <c r="P111">
        <v>50</v>
      </c>
      <c r="Q111">
        <v>3.7472940000000001</v>
      </c>
    </row>
    <row r="112" spans="16:17" x14ac:dyDescent="0.25">
      <c r="P112">
        <v>51</v>
      </c>
      <c r="Q112">
        <v>3.7538320000000001</v>
      </c>
    </row>
    <row r="113" spans="16:17" x14ac:dyDescent="0.25">
      <c r="P113">
        <v>52</v>
      </c>
      <c r="Q113">
        <v>3.7604199999999999</v>
      </c>
    </row>
    <row r="114" spans="16:17" x14ac:dyDescent="0.25">
      <c r="P114">
        <v>53</v>
      </c>
      <c r="Q114">
        <v>3.7674280000000002</v>
      </c>
    </row>
    <row r="115" spans="16:17" x14ac:dyDescent="0.25">
      <c r="P115">
        <v>54</v>
      </c>
      <c r="Q115">
        <v>3.774896</v>
      </c>
    </row>
    <row r="116" spans="16:17" x14ac:dyDescent="0.25">
      <c r="P116">
        <v>55</v>
      </c>
      <c r="Q116">
        <v>3.7825730000000002</v>
      </c>
    </row>
    <row r="117" spans="16:17" x14ac:dyDescent="0.25">
      <c r="P117">
        <v>56</v>
      </c>
      <c r="Q117">
        <v>3.7906659999999999</v>
      </c>
    </row>
    <row r="118" spans="16:17" x14ac:dyDescent="0.25">
      <c r="P118">
        <v>57</v>
      </c>
      <c r="Q118">
        <v>3.7990330000000001</v>
      </c>
    </row>
    <row r="119" spans="16:17" x14ac:dyDescent="0.25">
      <c r="P119">
        <v>58</v>
      </c>
      <c r="Q119">
        <v>3.8074910000000002</v>
      </c>
    </row>
    <row r="120" spans="16:17" x14ac:dyDescent="0.25">
      <c r="P120">
        <v>59</v>
      </c>
      <c r="Q120">
        <v>3.8157480000000001</v>
      </c>
    </row>
    <row r="121" spans="16:17" x14ac:dyDescent="0.25">
      <c r="P121">
        <v>60</v>
      </c>
      <c r="Q121">
        <v>3.8251330000000001</v>
      </c>
    </row>
    <row r="122" spans="16:17" x14ac:dyDescent="0.25">
      <c r="P122">
        <v>61</v>
      </c>
      <c r="Q122">
        <v>3.8339430000000001</v>
      </c>
    </row>
    <row r="123" spans="16:17" x14ac:dyDescent="0.25">
      <c r="P123">
        <v>62</v>
      </c>
      <c r="Q123">
        <v>3.8435790000000001</v>
      </c>
    </row>
    <row r="124" spans="16:17" x14ac:dyDescent="0.25">
      <c r="P124">
        <v>63</v>
      </c>
      <c r="Q124">
        <v>3.8529080000000002</v>
      </c>
    </row>
    <row r="125" spans="16:17" x14ac:dyDescent="0.25">
      <c r="P125">
        <v>64</v>
      </c>
      <c r="Q125">
        <v>3.8626680000000002</v>
      </c>
    </row>
    <row r="126" spans="16:17" x14ac:dyDescent="0.25">
      <c r="P126">
        <v>65</v>
      </c>
      <c r="Q126">
        <v>3.8725390000000002</v>
      </c>
    </row>
    <row r="127" spans="16:17" x14ac:dyDescent="0.25">
      <c r="P127">
        <v>66</v>
      </c>
      <c r="Q127">
        <v>3.8825910000000001</v>
      </c>
    </row>
    <row r="128" spans="16:17" x14ac:dyDescent="0.25">
      <c r="P128">
        <v>67</v>
      </c>
      <c r="Q128">
        <v>3.8923559999999999</v>
      </c>
    </row>
    <row r="129" spans="16:17" x14ac:dyDescent="0.25">
      <c r="P129">
        <v>68</v>
      </c>
      <c r="Q129">
        <v>3.9026320000000001</v>
      </c>
    </row>
    <row r="130" spans="16:17" x14ac:dyDescent="0.25">
      <c r="P130">
        <v>69</v>
      </c>
      <c r="Q130">
        <v>3.9126699999999999</v>
      </c>
    </row>
    <row r="131" spans="16:17" x14ac:dyDescent="0.25">
      <c r="P131">
        <v>70</v>
      </c>
      <c r="Q131">
        <v>3.9228160000000001</v>
      </c>
    </row>
    <row r="132" spans="16:17" x14ac:dyDescent="0.25">
      <c r="P132">
        <v>71</v>
      </c>
      <c r="Q132">
        <v>3.9329779999999999</v>
      </c>
    </row>
    <row r="133" spans="16:17" x14ac:dyDescent="0.25">
      <c r="P133">
        <v>72</v>
      </c>
      <c r="Q133">
        <v>3.9435959999999999</v>
      </c>
    </row>
    <row r="134" spans="16:17" x14ac:dyDescent="0.25">
      <c r="P134">
        <v>73</v>
      </c>
      <c r="Q134">
        <v>3.9539240000000002</v>
      </c>
    </row>
    <row r="135" spans="16:17" x14ac:dyDescent="0.25">
      <c r="P135">
        <v>74</v>
      </c>
      <c r="Q135">
        <v>3.9642330000000001</v>
      </c>
    </row>
    <row r="136" spans="16:17" x14ac:dyDescent="0.25">
      <c r="P136">
        <v>75</v>
      </c>
      <c r="Q136">
        <v>3.9751690000000002</v>
      </c>
    </row>
    <row r="137" spans="16:17" x14ac:dyDescent="0.25">
      <c r="P137">
        <v>76</v>
      </c>
      <c r="Q137">
        <v>3.9859170000000002</v>
      </c>
    </row>
    <row r="138" spans="16:17" x14ac:dyDescent="0.25">
      <c r="P138">
        <v>77</v>
      </c>
      <c r="Q138">
        <v>3.9967329999999999</v>
      </c>
    </row>
    <row r="139" spans="16:17" x14ac:dyDescent="0.25">
      <c r="P139">
        <v>78</v>
      </c>
      <c r="Q139">
        <v>4.0076650000000003</v>
      </c>
    </row>
    <row r="140" spans="16:17" x14ac:dyDescent="0.25">
      <c r="P140">
        <v>79</v>
      </c>
      <c r="Q140">
        <v>4.0185440000000003</v>
      </c>
    </row>
    <row r="141" spans="16:17" x14ac:dyDescent="0.25">
      <c r="P141">
        <v>80</v>
      </c>
      <c r="Q141">
        <v>4.0295370000000004</v>
      </c>
    </row>
    <row r="142" spans="16:17" x14ac:dyDescent="0.25">
      <c r="P142">
        <v>81</v>
      </c>
      <c r="Q142">
        <v>4.041086</v>
      </c>
    </row>
    <row r="143" spans="16:17" x14ac:dyDescent="0.25">
      <c r="P143">
        <v>82</v>
      </c>
      <c r="Q143">
        <v>4.0520930000000002</v>
      </c>
    </row>
    <row r="144" spans="16:17" x14ac:dyDescent="0.25">
      <c r="P144">
        <v>83</v>
      </c>
      <c r="Q144">
        <v>4.063879</v>
      </c>
    </row>
    <row r="145" spans="16:17" x14ac:dyDescent="0.25">
      <c r="P145">
        <v>84</v>
      </c>
      <c r="Q145">
        <v>4.075736</v>
      </c>
    </row>
    <row r="146" spans="16:17" x14ac:dyDescent="0.25">
      <c r="P146">
        <v>85</v>
      </c>
      <c r="Q146">
        <v>4.0872869999999999</v>
      </c>
    </row>
    <row r="147" spans="16:17" x14ac:dyDescent="0.25">
      <c r="P147">
        <v>86</v>
      </c>
      <c r="Q147">
        <v>4.0992829999999998</v>
      </c>
    </row>
    <row r="148" spans="16:17" x14ac:dyDescent="0.25">
      <c r="P148">
        <v>87</v>
      </c>
      <c r="Q148">
        <v>4.1116109999999999</v>
      </c>
    </row>
    <row r="149" spans="16:17" x14ac:dyDescent="0.25">
      <c r="P149">
        <v>88</v>
      </c>
      <c r="Q149">
        <v>4.1237729999999999</v>
      </c>
    </row>
    <row r="150" spans="16:17" x14ac:dyDescent="0.25">
      <c r="P150">
        <v>89</v>
      </c>
      <c r="Q150">
        <v>4.1360049999999999</v>
      </c>
    </row>
    <row r="151" spans="16:17" x14ac:dyDescent="0.25">
      <c r="P151">
        <v>90</v>
      </c>
      <c r="Q151">
        <v>4.1484990000000002</v>
      </c>
    </row>
    <row r="152" spans="16:17" x14ac:dyDescent="0.25">
      <c r="P152">
        <v>91</v>
      </c>
      <c r="Q152">
        <v>4.1610300000000002</v>
      </c>
    </row>
    <row r="153" spans="16:17" x14ac:dyDescent="0.25">
      <c r="P153">
        <v>92</v>
      </c>
      <c r="Q153">
        <v>4.1737729999999997</v>
      </c>
    </row>
    <row r="154" spans="16:17" x14ac:dyDescent="0.25">
      <c r="P154">
        <v>93</v>
      </c>
      <c r="Q154">
        <v>4.1867080000000003</v>
      </c>
    </row>
    <row r="155" spans="16:17" x14ac:dyDescent="0.25">
      <c r="P155">
        <v>94</v>
      </c>
      <c r="Q155">
        <v>4.1996310000000001</v>
      </c>
    </row>
    <row r="156" spans="16:17" x14ac:dyDescent="0.25">
      <c r="P156">
        <v>95</v>
      </c>
      <c r="Q156">
        <v>4.2</v>
      </c>
    </row>
    <row r="157" spans="16:17" x14ac:dyDescent="0.25">
      <c r="P157">
        <v>96</v>
      </c>
      <c r="Q157">
        <v>4.2</v>
      </c>
    </row>
    <row r="158" spans="16:17" x14ac:dyDescent="0.25">
      <c r="P158">
        <v>97</v>
      </c>
      <c r="Q158">
        <v>4.2</v>
      </c>
    </row>
    <row r="159" spans="16:17" x14ac:dyDescent="0.25">
      <c r="P159">
        <v>98</v>
      </c>
      <c r="Q159">
        <v>4.2</v>
      </c>
    </row>
    <row r="160" spans="16:17" x14ac:dyDescent="0.25">
      <c r="P160">
        <v>99</v>
      </c>
      <c r="Q160">
        <v>4.2</v>
      </c>
    </row>
    <row r="163" spans="4:17" x14ac:dyDescent="0.25">
      <c r="D163">
        <v>0</v>
      </c>
      <c r="E163">
        <v>3.0822630000000002</v>
      </c>
      <c r="F163">
        <v>25</v>
      </c>
      <c r="G163">
        <v>3.6292970000000002</v>
      </c>
      <c r="H163">
        <v>50</v>
      </c>
      <c r="I163">
        <v>3.7472940000000001</v>
      </c>
      <c r="J163">
        <v>75</v>
      </c>
      <c r="K163">
        <v>3.9751690000000002</v>
      </c>
      <c r="P163" cm="1">
        <f t="array" ref="P163:Q266">Stacker2(D163:K188,2)</f>
        <v>0</v>
      </c>
      <c r="Q163">
        <v>3.0822630000000002</v>
      </c>
    </row>
    <row r="164" spans="4:17" x14ac:dyDescent="0.25">
      <c r="D164">
        <v>1</v>
      </c>
      <c r="E164">
        <v>3.2301890000000002</v>
      </c>
      <c r="F164">
        <v>26</v>
      </c>
      <c r="G164">
        <v>3.6335190000000002</v>
      </c>
      <c r="H164">
        <v>51</v>
      </c>
      <c r="I164">
        <v>3.7538320000000001</v>
      </c>
      <c r="J164">
        <v>76</v>
      </c>
      <c r="K164">
        <v>3.9859170000000002</v>
      </c>
      <c r="P164">
        <v>1</v>
      </c>
      <c r="Q164">
        <v>3.2301890000000002</v>
      </c>
    </row>
    <row r="165" spans="4:17" x14ac:dyDescent="0.25">
      <c r="D165">
        <v>2</v>
      </c>
      <c r="E165">
        <v>3.3168229999999999</v>
      </c>
      <c r="F165">
        <v>27</v>
      </c>
      <c r="G165">
        <v>3.637324</v>
      </c>
      <c r="H165">
        <v>52</v>
      </c>
      <c r="I165">
        <v>3.7604199999999999</v>
      </c>
      <c r="J165">
        <v>77</v>
      </c>
      <c r="K165">
        <v>3.9967329999999999</v>
      </c>
      <c r="P165">
        <v>2</v>
      </c>
      <c r="Q165">
        <v>3.3168229999999999</v>
      </c>
    </row>
    <row r="166" spans="4:17" x14ac:dyDescent="0.25">
      <c r="D166">
        <v>3</v>
      </c>
      <c r="E166">
        <v>3.3811659999999999</v>
      </c>
      <c r="F166">
        <v>28</v>
      </c>
      <c r="G166">
        <v>3.6413039999999999</v>
      </c>
      <c r="H166">
        <v>53</v>
      </c>
      <c r="I166">
        <v>3.7674280000000002</v>
      </c>
      <c r="J166">
        <v>78</v>
      </c>
      <c r="K166">
        <v>4.0076650000000003</v>
      </c>
      <c r="P166">
        <v>3</v>
      </c>
      <c r="Q166">
        <v>3.3811659999999999</v>
      </c>
    </row>
    <row r="167" spans="4:17" x14ac:dyDescent="0.25">
      <c r="D167">
        <v>4</v>
      </c>
      <c r="E167">
        <v>3.4311829999999999</v>
      </c>
      <c r="F167">
        <v>29</v>
      </c>
      <c r="G167">
        <v>3.64567</v>
      </c>
      <c r="H167">
        <v>54</v>
      </c>
      <c r="I167">
        <v>3.774896</v>
      </c>
      <c r="J167">
        <v>79</v>
      </c>
      <c r="K167">
        <v>4.0185440000000003</v>
      </c>
      <c r="P167">
        <v>4</v>
      </c>
      <c r="Q167">
        <v>3.4311829999999999</v>
      </c>
    </row>
    <row r="168" spans="4:17" x14ac:dyDescent="0.25">
      <c r="D168">
        <v>5</v>
      </c>
      <c r="E168">
        <v>3.4698280000000001</v>
      </c>
      <c r="F168">
        <v>30</v>
      </c>
      <c r="G168">
        <v>3.6493099999999998</v>
      </c>
      <c r="H168">
        <v>55</v>
      </c>
      <c r="I168">
        <v>3.7825730000000002</v>
      </c>
      <c r="J168">
        <v>80</v>
      </c>
      <c r="K168">
        <v>4.0295370000000004</v>
      </c>
      <c r="P168">
        <v>5</v>
      </c>
      <c r="Q168">
        <v>3.4698280000000001</v>
      </c>
    </row>
    <row r="169" spans="4:17" x14ac:dyDescent="0.25">
      <c r="D169">
        <v>6</v>
      </c>
      <c r="E169">
        <v>3.4855589999999999</v>
      </c>
      <c r="F169">
        <v>31</v>
      </c>
      <c r="G169">
        <v>3.6531560000000001</v>
      </c>
      <c r="H169">
        <v>56</v>
      </c>
      <c r="I169">
        <v>3.7906659999999999</v>
      </c>
      <c r="J169">
        <v>81</v>
      </c>
      <c r="K169">
        <v>4.041086</v>
      </c>
      <c r="P169">
        <v>6</v>
      </c>
      <c r="Q169">
        <v>3.4855589999999999</v>
      </c>
    </row>
    <row r="170" spans="4:17" x14ac:dyDescent="0.25">
      <c r="D170">
        <v>7</v>
      </c>
      <c r="E170">
        <v>3.4923329999999999</v>
      </c>
      <c r="F170">
        <v>32</v>
      </c>
      <c r="G170">
        <v>3.6569940000000001</v>
      </c>
      <c r="H170">
        <v>57</v>
      </c>
      <c r="I170">
        <v>3.7990330000000001</v>
      </c>
      <c r="J170">
        <v>82</v>
      </c>
      <c r="K170">
        <v>4.0520930000000002</v>
      </c>
      <c r="P170">
        <v>7</v>
      </c>
      <c r="Q170">
        <v>3.4923329999999999</v>
      </c>
    </row>
    <row r="171" spans="4:17" x14ac:dyDescent="0.25">
      <c r="D171">
        <v>8</v>
      </c>
      <c r="E171">
        <v>3.4986649999999999</v>
      </c>
      <c r="F171">
        <v>33</v>
      </c>
      <c r="G171">
        <v>3.661524</v>
      </c>
      <c r="H171">
        <v>58</v>
      </c>
      <c r="I171">
        <v>3.8074910000000002</v>
      </c>
      <c r="J171">
        <v>83</v>
      </c>
      <c r="K171">
        <v>4.063879</v>
      </c>
      <c r="P171">
        <v>8</v>
      </c>
      <c r="Q171">
        <v>3.4986649999999999</v>
      </c>
    </row>
    <row r="172" spans="4:17" x14ac:dyDescent="0.25">
      <c r="D172">
        <v>9</v>
      </c>
      <c r="E172">
        <v>3.5051670000000001</v>
      </c>
      <c r="F172">
        <v>34</v>
      </c>
      <c r="G172">
        <v>3.6656279999999999</v>
      </c>
      <c r="H172">
        <v>59</v>
      </c>
      <c r="I172">
        <v>3.8157480000000001</v>
      </c>
      <c r="J172">
        <v>84</v>
      </c>
      <c r="K172">
        <v>4.075736</v>
      </c>
      <c r="P172">
        <v>9</v>
      </c>
      <c r="Q172">
        <v>3.5051670000000001</v>
      </c>
    </row>
    <row r="173" spans="4:17" x14ac:dyDescent="0.25">
      <c r="D173">
        <v>10</v>
      </c>
      <c r="E173">
        <v>3.5121000000000002</v>
      </c>
      <c r="F173">
        <v>35</v>
      </c>
      <c r="G173">
        <v>3.6697329999999999</v>
      </c>
      <c r="H173">
        <v>60</v>
      </c>
      <c r="I173">
        <v>3.8251330000000001</v>
      </c>
      <c r="J173">
        <v>85</v>
      </c>
      <c r="K173">
        <v>4.0872869999999999</v>
      </c>
      <c r="P173">
        <v>10</v>
      </c>
      <c r="Q173">
        <v>3.5121000000000002</v>
      </c>
    </row>
    <row r="174" spans="4:17" x14ac:dyDescent="0.25">
      <c r="D174">
        <v>11</v>
      </c>
      <c r="E174">
        <v>3.518983</v>
      </c>
      <c r="F174">
        <v>36</v>
      </c>
      <c r="G174">
        <v>3.6741440000000001</v>
      </c>
      <c r="H174">
        <v>61</v>
      </c>
      <c r="I174">
        <v>3.8339430000000001</v>
      </c>
      <c r="J174">
        <v>86</v>
      </c>
      <c r="K174">
        <v>4.0992829999999998</v>
      </c>
      <c r="P174">
        <v>11</v>
      </c>
      <c r="Q174">
        <v>3.518983</v>
      </c>
    </row>
    <row r="175" spans="4:17" x14ac:dyDescent="0.25">
      <c r="D175">
        <v>12</v>
      </c>
      <c r="E175">
        <v>3.5258820000000002</v>
      </c>
      <c r="F175">
        <v>37</v>
      </c>
      <c r="G175">
        <v>3.6783809999999999</v>
      </c>
      <c r="H175">
        <v>62</v>
      </c>
      <c r="I175">
        <v>3.8435790000000001</v>
      </c>
      <c r="J175">
        <v>87</v>
      </c>
      <c r="K175">
        <v>4.1116109999999999</v>
      </c>
      <c r="P175">
        <v>12</v>
      </c>
      <c r="Q175">
        <v>3.5258820000000002</v>
      </c>
    </row>
    <row r="176" spans="4:17" x14ac:dyDescent="0.25">
      <c r="D176">
        <v>13</v>
      </c>
      <c r="E176">
        <v>3.533115</v>
      </c>
      <c r="F176">
        <v>38</v>
      </c>
      <c r="G176">
        <v>3.6827390000000002</v>
      </c>
      <c r="H176">
        <v>63</v>
      </c>
      <c r="I176">
        <v>3.8529080000000002</v>
      </c>
      <c r="J176">
        <v>88</v>
      </c>
      <c r="K176">
        <v>4.1237729999999999</v>
      </c>
      <c r="P176">
        <v>13</v>
      </c>
      <c r="Q176">
        <v>3.533115</v>
      </c>
    </row>
    <row r="177" spans="4:17" x14ac:dyDescent="0.25">
      <c r="D177">
        <v>14</v>
      </c>
      <c r="E177">
        <v>3.541426</v>
      </c>
      <c r="F177">
        <v>39</v>
      </c>
      <c r="G177">
        <v>3.6873710000000002</v>
      </c>
      <c r="H177">
        <v>64</v>
      </c>
      <c r="I177">
        <v>3.8626680000000002</v>
      </c>
      <c r="J177">
        <v>89</v>
      </c>
      <c r="K177">
        <v>4.1360049999999999</v>
      </c>
      <c r="P177">
        <v>14</v>
      </c>
      <c r="Q177">
        <v>3.541426</v>
      </c>
    </row>
    <row r="178" spans="4:17" x14ac:dyDescent="0.25">
      <c r="D178">
        <v>15</v>
      </c>
      <c r="E178">
        <v>3.5503450000000001</v>
      </c>
      <c r="F178">
        <v>40</v>
      </c>
      <c r="G178">
        <v>3.6918000000000002</v>
      </c>
      <c r="H178">
        <v>65</v>
      </c>
      <c r="I178">
        <v>3.8725390000000002</v>
      </c>
      <c r="J178">
        <v>90</v>
      </c>
      <c r="K178">
        <v>4.1484990000000002</v>
      </c>
      <c r="P178">
        <v>15</v>
      </c>
      <c r="Q178">
        <v>3.5503450000000001</v>
      </c>
    </row>
    <row r="179" spans="4:17" x14ac:dyDescent="0.25">
      <c r="D179">
        <v>16</v>
      </c>
      <c r="E179">
        <v>3.5596830000000002</v>
      </c>
      <c r="F179">
        <v>41</v>
      </c>
      <c r="G179">
        <v>3.6964260000000002</v>
      </c>
      <c r="H179">
        <v>66</v>
      </c>
      <c r="I179">
        <v>3.8825910000000001</v>
      </c>
      <c r="J179">
        <v>91</v>
      </c>
      <c r="K179">
        <v>4.1610300000000002</v>
      </c>
      <c r="P179">
        <v>16</v>
      </c>
      <c r="Q179">
        <v>3.5596830000000002</v>
      </c>
    </row>
    <row r="180" spans="4:17" x14ac:dyDescent="0.25">
      <c r="D180">
        <v>17</v>
      </c>
      <c r="E180">
        <v>3.5688110000000002</v>
      </c>
      <c r="F180">
        <v>42</v>
      </c>
      <c r="G180">
        <v>3.7016909999999998</v>
      </c>
      <c r="H180">
        <v>67</v>
      </c>
      <c r="I180">
        <v>3.8923559999999999</v>
      </c>
      <c r="J180">
        <v>92</v>
      </c>
      <c r="K180">
        <v>4.1737729999999997</v>
      </c>
      <c r="P180">
        <v>17</v>
      </c>
      <c r="Q180">
        <v>3.5688110000000002</v>
      </c>
    </row>
    <row r="181" spans="4:17" x14ac:dyDescent="0.25">
      <c r="D181">
        <v>18</v>
      </c>
      <c r="E181">
        <v>3.5781299999999998</v>
      </c>
      <c r="F181">
        <v>43</v>
      </c>
      <c r="G181">
        <v>3.7068789999999998</v>
      </c>
      <c r="H181">
        <v>68</v>
      </c>
      <c r="I181">
        <v>3.9026320000000001</v>
      </c>
      <c r="J181">
        <v>93</v>
      </c>
      <c r="K181">
        <v>4.1867080000000003</v>
      </c>
      <c r="P181">
        <v>18</v>
      </c>
      <c r="Q181">
        <v>3.5781299999999998</v>
      </c>
    </row>
    <row r="182" spans="4:17" x14ac:dyDescent="0.25">
      <c r="D182">
        <v>19</v>
      </c>
      <c r="E182">
        <v>3.5870760000000002</v>
      </c>
      <c r="F182">
        <v>44</v>
      </c>
      <c r="G182">
        <v>3.7122130000000002</v>
      </c>
      <c r="H182">
        <v>69</v>
      </c>
      <c r="I182">
        <v>3.9126699999999999</v>
      </c>
      <c r="J182">
        <v>94</v>
      </c>
      <c r="K182">
        <v>4.1996310000000001</v>
      </c>
      <c r="P182">
        <v>19</v>
      </c>
      <c r="Q182">
        <v>3.5870760000000002</v>
      </c>
    </row>
    <row r="183" spans="4:17" x14ac:dyDescent="0.25">
      <c r="D183">
        <v>20</v>
      </c>
      <c r="E183">
        <v>3.5958990000000002</v>
      </c>
      <c r="F183">
        <v>45</v>
      </c>
      <c r="G183">
        <v>3.7175470000000002</v>
      </c>
      <c r="H183">
        <v>70</v>
      </c>
      <c r="I183">
        <v>3.9228160000000001</v>
      </c>
      <c r="J183">
        <v>95</v>
      </c>
      <c r="K183">
        <v>4.2</v>
      </c>
      <c r="P183">
        <v>20</v>
      </c>
      <c r="Q183">
        <v>3.5958990000000002</v>
      </c>
    </row>
    <row r="184" spans="4:17" x14ac:dyDescent="0.25">
      <c r="D184">
        <v>21</v>
      </c>
      <c r="E184">
        <v>3.6044960000000001</v>
      </c>
      <c r="F184">
        <v>46</v>
      </c>
      <c r="G184">
        <v>3.7231869999999998</v>
      </c>
      <c r="H184">
        <v>71</v>
      </c>
      <c r="I184">
        <v>3.9329779999999999</v>
      </c>
      <c r="J184">
        <v>96</v>
      </c>
      <c r="K184">
        <v>4.2</v>
      </c>
      <c r="P184">
        <v>21</v>
      </c>
      <c r="Q184">
        <v>3.6044960000000001</v>
      </c>
    </row>
    <row r="185" spans="4:17" x14ac:dyDescent="0.25">
      <c r="D185">
        <v>22</v>
      </c>
      <c r="E185">
        <v>3.6123430000000001</v>
      </c>
      <c r="F185">
        <v>47</v>
      </c>
      <c r="G185">
        <v>3.729136</v>
      </c>
      <c r="H185">
        <v>72</v>
      </c>
      <c r="I185">
        <v>3.9435959999999999</v>
      </c>
      <c r="J185">
        <v>97</v>
      </c>
      <c r="K185">
        <v>4.2</v>
      </c>
      <c r="P185">
        <v>22</v>
      </c>
      <c r="Q185">
        <v>3.6123430000000001</v>
      </c>
    </row>
    <row r="186" spans="4:17" x14ac:dyDescent="0.25">
      <c r="D186">
        <v>23</v>
      </c>
      <c r="E186">
        <v>3.618935</v>
      </c>
      <c r="F186">
        <v>48</v>
      </c>
      <c r="G186">
        <v>3.735087</v>
      </c>
      <c r="H186">
        <v>73</v>
      </c>
      <c r="I186">
        <v>3.9539240000000002</v>
      </c>
      <c r="J186">
        <v>98</v>
      </c>
      <c r="K186">
        <v>4.2</v>
      </c>
      <c r="P186">
        <v>23</v>
      </c>
      <c r="Q186">
        <v>3.618935</v>
      </c>
    </row>
    <row r="187" spans="4:17" x14ac:dyDescent="0.25">
      <c r="D187">
        <v>24</v>
      </c>
      <c r="E187">
        <v>3.6247229999999999</v>
      </c>
      <c r="F187">
        <v>49</v>
      </c>
      <c r="G187">
        <v>3.7408130000000002</v>
      </c>
      <c r="H187">
        <v>74</v>
      </c>
      <c r="I187">
        <v>3.9642330000000001</v>
      </c>
      <c r="J187">
        <v>99</v>
      </c>
      <c r="K187">
        <v>4.2</v>
      </c>
      <c r="P187">
        <v>24</v>
      </c>
      <c r="Q187">
        <v>3.6247229999999999</v>
      </c>
    </row>
    <row r="188" spans="4:17" x14ac:dyDescent="0.25">
      <c r="J188">
        <v>100</v>
      </c>
      <c r="K188">
        <v>4.2</v>
      </c>
      <c r="P188">
        <v>0</v>
      </c>
      <c r="Q188">
        <v>0</v>
      </c>
    </row>
    <row r="189" spans="4:17" x14ac:dyDescent="0.25">
      <c r="P189">
        <v>25</v>
      </c>
      <c r="Q189">
        <v>3.6292970000000002</v>
      </c>
    </row>
    <row r="190" spans="4:17" x14ac:dyDescent="0.25">
      <c r="P190">
        <v>26</v>
      </c>
      <c r="Q190">
        <v>3.6335190000000002</v>
      </c>
    </row>
    <row r="191" spans="4:17" x14ac:dyDescent="0.25">
      <c r="P191">
        <v>27</v>
      </c>
      <c r="Q191">
        <v>3.637324</v>
      </c>
    </row>
    <row r="192" spans="4:17" x14ac:dyDescent="0.25">
      <c r="P192">
        <v>28</v>
      </c>
      <c r="Q192">
        <v>3.6413039999999999</v>
      </c>
    </row>
    <row r="193" spans="16:17" x14ac:dyDescent="0.25">
      <c r="P193">
        <v>29</v>
      </c>
      <c r="Q193">
        <v>3.64567</v>
      </c>
    </row>
    <row r="194" spans="16:17" x14ac:dyDescent="0.25">
      <c r="P194">
        <v>30</v>
      </c>
      <c r="Q194">
        <v>3.6493099999999998</v>
      </c>
    </row>
    <row r="195" spans="16:17" x14ac:dyDescent="0.25">
      <c r="P195">
        <v>31</v>
      </c>
      <c r="Q195">
        <v>3.6531560000000001</v>
      </c>
    </row>
    <row r="196" spans="16:17" x14ac:dyDescent="0.25">
      <c r="P196">
        <v>32</v>
      </c>
      <c r="Q196">
        <v>3.6569940000000001</v>
      </c>
    </row>
    <row r="197" spans="16:17" x14ac:dyDescent="0.25">
      <c r="P197">
        <v>33</v>
      </c>
      <c r="Q197">
        <v>3.661524</v>
      </c>
    </row>
    <row r="198" spans="16:17" x14ac:dyDescent="0.25">
      <c r="P198">
        <v>34</v>
      </c>
      <c r="Q198">
        <v>3.6656279999999999</v>
      </c>
    </row>
    <row r="199" spans="16:17" x14ac:dyDescent="0.25">
      <c r="P199">
        <v>35</v>
      </c>
      <c r="Q199">
        <v>3.6697329999999999</v>
      </c>
    </row>
    <row r="200" spans="16:17" x14ac:dyDescent="0.25">
      <c r="P200">
        <v>36</v>
      </c>
      <c r="Q200">
        <v>3.6741440000000001</v>
      </c>
    </row>
    <row r="201" spans="16:17" x14ac:dyDescent="0.25">
      <c r="P201">
        <v>37</v>
      </c>
      <c r="Q201">
        <v>3.6783809999999999</v>
      </c>
    </row>
    <row r="202" spans="16:17" x14ac:dyDescent="0.25">
      <c r="P202">
        <v>38</v>
      </c>
      <c r="Q202">
        <v>3.6827390000000002</v>
      </c>
    </row>
    <row r="203" spans="16:17" x14ac:dyDescent="0.25">
      <c r="P203">
        <v>39</v>
      </c>
      <c r="Q203">
        <v>3.6873710000000002</v>
      </c>
    </row>
    <row r="204" spans="16:17" x14ac:dyDescent="0.25">
      <c r="P204">
        <v>40</v>
      </c>
      <c r="Q204">
        <v>3.6918000000000002</v>
      </c>
    </row>
    <row r="205" spans="16:17" x14ac:dyDescent="0.25">
      <c r="P205">
        <v>41</v>
      </c>
      <c r="Q205">
        <v>3.6964260000000002</v>
      </c>
    </row>
    <row r="206" spans="16:17" x14ac:dyDescent="0.25">
      <c r="P206">
        <v>42</v>
      </c>
      <c r="Q206">
        <v>3.7016909999999998</v>
      </c>
    </row>
    <row r="207" spans="16:17" x14ac:dyDescent="0.25">
      <c r="P207">
        <v>43</v>
      </c>
      <c r="Q207">
        <v>3.7068789999999998</v>
      </c>
    </row>
    <row r="208" spans="16:17" x14ac:dyDescent="0.25">
      <c r="P208">
        <v>44</v>
      </c>
      <c r="Q208">
        <v>3.7122130000000002</v>
      </c>
    </row>
    <row r="209" spans="16:17" x14ac:dyDescent="0.25">
      <c r="P209">
        <v>45</v>
      </c>
      <c r="Q209">
        <v>3.7175470000000002</v>
      </c>
    </row>
    <row r="210" spans="16:17" x14ac:dyDescent="0.25">
      <c r="P210">
        <v>46</v>
      </c>
      <c r="Q210">
        <v>3.7231869999999998</v>
      </c>
    </row>
    <row r="211" spans="16:17" x14ac:dyDescent="0.25">
      <c r="P211">
        <v>47</v>
      </c>
      <c r="Q211">
        <v>3.729136</v>
      </c>
    </row>
    <row r="212" spans="16:17" x14ac:dyDescent="0.25">
      <c r="P212">
        <v>48</v>
      </c>
      <c r="Q212">
        <v>3.735087</v>
      </c>
    </row>
    <row r="213" spans="16:17" x14ac:dyDescent="0.25">
      <c r="P213">
        <v>49</v>
      </c>
      <c r="Q213">
        <v>3.7408130000000002</v>
      </c>
    </row>
    <row r="214" spans="16:17" x14ac:dyDescent="0.25">
      <c r="P214">
        <v>0</v>
      </c>
      <c r="Q214">
        <v>0</v>
      </c>
    </row>
    <row r="215" spans="16:17" x14ac:dyDescent="0.25">
      <c r="P215">
        <v>50</v>
      </c>
      <c r="Q215">
        <v>3.7472940000000001</v>
      </c>
    </row>
    <row r="216" spans="16:17" x14ac:dyDescent="0.25">
      <c r="P216">
        <v>51</v>
      </c>
      <c r="Q216">
        <v>3.7538320000000001</v>
      </c>
    </row>
    <row r="217" spans="16:17" x14ac:dyDescent="0.25">
      <c r="P217">
        <v>52</v>
      </c>
      <c r="Q217">
        <v>3.7604199999999999</v>
      </c>
    </row>
    <row r="218" spans="16:17" x14ac:dyDescent="0.25">
      <c r="P218">
        <v>53</v>
      </c>
      <c r="Q218">
        <v>3.7674280000000002</v>
      </c>
    </row>
    <row r="219" spans="16:17" x14ac:dyDescent="0.25">
      <c r="P219">
        <v>54</v>
      </c>
      <c r="Q219">
        <v>3.774896</v>
      </c>
    </row>
    <row r="220" spans="16:17" x14ac:dyDescent="0.25">
      <c r="P220">
        <v>55</v>
      </c>
      <c r="Q220">
        <v>3.7825730000000002</v>
      </c>
    </row>
    <row r="221" spans="16:17" x14ac:dyDescent="0.25">
      <c r="P221">
        <v>56</v>
      </c>
      <c r="Q221">
        <v>3.7906659999999999</v>
      </c>
    </row>
    <row r="222" spans="16:17" x14ac:dyDescent="0.25">
      <c r="P222">
        <v>57</v>
      </c>
      <c r="Q222">
        <v>3.7990330000000001</v>
      </c>
    </row>
    <row r="223" spans="16:17" x14ac:dyDescent="0.25">
      <c r="P223">
        <v>58</v>
      </c>
      <c r="Q223">
        <v>3.8074910000000002</v>
      </c>
    </row>
    <row r="224" spans="16:17" x14ac:dyDescent="0.25">
      <c r="P224">
        <v>59</v>
      </c>
      <c r="Q224">
        <v>3.8157480000000001</v>
      </c>
    </row>
    <row r="225" spans="16:17" x14ac:dyDescent="0.25">
      <c r="P225">
        <v>60</v>
      </c>
      <c r="Q225">
        <v>3.8251330000000001</v>
      </c>
    </row>
    <row r="226" spans="16:17" x14ac:dyDescent="0.25">
      <c r="P226">
        <v>61</v>
      </c>
      <c r="Q226">
        <v>3.8339430000000001</v>
      </c>
    </row>
    <row r="227" spans="16:17" x14ac:dyDescent="0.25">
      <c r="P227">
        <v>62</v>
      </c>
      <c r="Q227">
        <v>3.8435790000000001</v>
      </c>
    </row>
    <row r="228" spans="16:17" x14ac:dyDescent="0.25">
      <c r="P228">
        <v>63</v>
      </c>
      <c r="Q228">
        <v>3.8529080000000002</v>
      </c>
    </row>
    <row r="229" spans="16:17" x14ac:dyDescent="0.25">
      <c r="P229">
        <v>64</v>
      </c>
      <c r="Q229">
        <v>3.8626680000000002</v>
      </c>
    </row>
    <row r="230" spans="16:17" x14ac:dyDescent="0.25">
      <c r="P230">
        <v>65</v>
      </c>
      <c r="Q230">
        <v>3.8725390000000002</v>
      </c>
    </row>
    <row r="231" spans="16:17" x14ac:dyDescent="0.25">
      <c r="P231">
        <v>66</v>
      </c>
      <c r="Q231">
        <v>3.8825910000000001</v>
      </c>
    </row>
    <row r="232" spans="16:17" x14ac:dyDescent="0.25">
      <c r="P232">
        <v>67</v>
      </c>
      <c r="Q232">
        <v>3.8923559999999999</v>
      </c>
    </row>
    <row r="233" spans="16:17" x14ac:dyDescent="0.25">
      <c r="P233">
        <v>68</v>
      </c>
      <c r="Q233">
        <v>3.9026320000000001</v>
      </c>
    </row>
    <row r="234" spans="16:17" x14ac:dyDescent="0.25">
      <c r="P234">
        <v>69</v>
      </c>
      <c r="Q234">
        <v>3.9126699999999999</v>
      </c>
    </row>
    <row r="235" spans="16:17" x14ac:dyDescent="0.25">
      <c r="P235">
        <v>70</v>
      </c>
      <c r="Q235">
        <v>3.9228160000000001</v>
      </c>
    </row>
    <row r="236" spans="16:17" x14ac:dyDescent="0.25">
      <c r="P236">
        <v>71</v>
      </c>
      <c r="Q236">
        <v>3.9329779999999999</v>
      </c>
    </row>
    <row r="237" spans="16:17" x14ac:dyDescent="0.25">
      <c r="P237">
        <v>72</v>
      </c>
      <c r="Q237">
        <v>3.9435959999999999</v>
      </c>
    </row>
    <row r="238" spans="16:17" x14ac:dyDescent="0.25">
      <c r="P238">
        <v>73</v>
      </c>
      <c r="Q238">
        <v>3.9539240000000002</v>
      </c>
    </row>
    <row r="239" spans="16:17" x14ac:dyDescent="0.25">
      <c r="P239">
        <v>74</v>
      </c>
      <c r="Q239">
        <v>3.9642330000000001</v>
      </c>
    </row>
    <row r="240" spans="16:17" x14ac:dyDescent="0.25">
      <c r="P240">
        <v>0</v>
      </c>
      <c r="Q240">
        <v>0</v>
      </c>
    </row>
    <row r="241" spans="16:17" x14ac:dyDescent="0.25">
      <c r="P241">
        <v>75</v>
      </c>
      <c r="Q241">
        <v>3.9751690000000002</v>
      </c>
    </row>
    <row r="242" spans="16:17" x14ac:dyDescent="0.25">
      <c r="P242">
        <v>76</v>
      </c>
      <c r="Q242">
        <v>3.9859170000000002</v>
      </c>
    </row>
    <row r="243" spans="16:17" x14ac:dyDescent="0.25">
      <c r="P243">
        <v>77</v>
      </c>
      <c r="Q243">
        <v>3.9967329999999999</v>
      </c>
    </row>
    <row r="244" spans="16:17" x14ac:dyDescent="0.25">
      <c r="P244">
        <v>78</v>
      </c>
      <c r="Q244">
        <v>4.0076650000000003</v>
      </c>
    </row>
    <row r="245" spans="16:17" x14ac:dyDescent="0.25">
      <c r="P245">
        <v>79</v>
      </c>
      <c r="Q245">
        <v>4.0185440000000003</v>
      </c>
    </row>
    <row r="246" spans="16:17" x14ac:dyDescent="0.25">
      <c r="P246">
        <v>80</v>
      </c>
      <c r="Q246">
        <v>4.0295370000000004</v>
      </c>
    </row>
    <row r="247" spans="16:17" x14ac:dyDescent="0.25">
      <c r="P247">
        <v>81</v>
      </c>
      <c r="Q247">
        <v>4.041086</v>
      </c>
    </row>
    <row r="248" spans="16:17" x14ac:dyDescent="0.25">
      <c r="P248">
        <v>82</v>
      </c>
      <c r="Q248">
        <v>4.0520930000000002</v>
      </c>
    </row>
    <row r="249" spans="16:17" x14ac:dyDescent="0.25">
      <c r="P249">
        <v>83</v>
      </c>
      <c r="Q249">
        <v>4.063879</v>
      </c>
    </row>
    <row r="250" spans="16:17" x14ac:dyDescent="0.25">
      <c r="P250">
        <v>84</v>
      </c>
      <c r="Q250">
        <v>4.075736</v>
      </c>
    </row>
    <row r="251" spans="16:17" x14ac:dyDescent="0.25">
      <c r="P251">
        <v>85</v>
      </c>
      <c r="Q251">
        <v>4.0872869999999999</v>
      </c>
    </row>
    <row r="252" spans="16:17" x14ac:dyDescent="0.25">
      <c r="P252">
        <v>86</v>
      </c>
      <c r="Q252">
        <v>4.0992829999999998</v>
      </c>
    </row>
    <row r="253" spans="16:17" x14ac:dyDescent="0.25">
      <c r="P253">
        <v>87</v>
      </c>
      <c r="Q253">
        <v>4.1116109999999999</v>
      </c>
    </row>
    <row r="254" spans="16:17" x14ac:dyDescent="0.25">
      <c r="P254">
        <v>88</v>
      </c>
      <c r="Q254">
        <v>4.1237729999999999</v>
      </c>
    </row>
    <row r="255" spans="16:17" x14ac:dyDescent="0.25">
      <c r="P255">
        <v>89</v>
      </c>
      <c r="Q255">
        <v>4.1360049999999999</v>
      </c>
    </row>
    <row r="256" spans="16:17" x14ac:dyDescent="0.25">
      <c r="P256">
        <v>90</v>
      </c>
      <c r="Q256">
        <v>4.1484990000000002</v>
      </c>
    </row>
    <row r="257" spans="16:17" x14ac:dyDescent="0.25">
      <c r="P257">
        <v>91</v>
      </c>
      <c r="Q257">
        <v>4.1610300000000002</v>
      </c>
    </row>
    <row r="258" spans="16:17" x14ac:dyDescent="0.25">
      <c r="P258">
        <v>92</v>
      </c>
      <c r="Q258">
        <v>4.1737729999999997</v>
      </c>
    </row>
    <row r="259" spans="16:17" x14ac:dyDescent="0.25">
      <c r="P259">
        <v>93</v>
      </c>
      <c r="Q259">
        <v>4.1867080000000003</v>
      </c>
    </row>
    <row r="260" spans="16:17" x14ac:dyDescent="0.25">
      <c r="P260">
        <v>94</v>
      </c>
      <c r="Q260">
        <v>4.1996310000000001</v>
      </c>
    </row>
    <row r="261" spans="16:17" x14ac:dyDescent="0.25">
      <c r="P261">
        <v>95</v>
      </c>
      <c r="Q261">
        <v>4.2</v>
      </c>
    </row>
    <row r="262" spans="16:17" x14ac:dyDescent="0.25">
      <c r="P262">
        <v>96</v>
      </c>
      <c r="Q262">
        <v>4.2</v>
      </c>
    </row>
    <row r="263" spans="16:17" x14ac:dyDescent="0.25">
      <c r="P263">
        <v>97</v>
      </c>
      <c r="Q263">
        <v>4.2</v>
      </c>
    </row>
    <row r="264" spans="16:17" x14ac:dyDescent="0.25">
      <c r="P264">
        <v>98</v>
      </c>
      <c r="Q264">
        <v>4.2</v>
      </c>
    </row>
    <row r="265" spans="16:17" x14ac:dyDescent="0.25">
      <c r="P265">
        <v>99</v>
      </c>
      <c r="Q265">
        <v>4.2</v>
      </c>
    </row>
    <row r="266" spans="16:17" x14ac:dyDescent="0.25">
      <c r="P266">
        <v>100</v>
      </c>
      <c r="Q266">
        <v>4.2</v>
      </c>
    </row>
  </sheetData>
  <phoneticPr fontId="1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9D12A-FA90-422A-AB48-EA1EFC64F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InterestingFormula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2023-07-20T17:20:43Z</dcterms:modified>
</cp:coreProperties>
</file>