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1_{8CEC6B41-E4AD-4348-B67E-7D2A84700DEA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  <sheet name="Sheet2" sheetId="2" r:id="rId2"/>
  </sheets>
  <definedNames>
    <definedName name="_xlnm._FilterDatabase" localSheetId="1" hidden="1">Sheet2!$A$5:$F$49</definedName>
    <definedName name="test.CountSpaces">_xlfn.LAMBDA(_xlpm.x, _xlfn.LET(_xlpm.LenWith, LEN(_xlpm.x), _xlpm.LenWO, LEN(SUBSTITUTE(_xlpm.x, " ", "")), _xlpm.LenWith - _xlpm.LenWO))</definedName>
    <definedName name="test.Lin_Interp">_xlfn.LAMBDA(_xlpm.NewX,_xlpm.KnownX,_xlpm.KnownY, FORECAST(_xlpm.NewX, OFFSET(_xlpm.KnownY, MATCH(_xlpm.NewX, _xlpm.KnownX, 1) - 1, 0, 2), OFFSET(_xlpm.KnownX, MATCH(_xlpm.NewX, _xlpm.KnownX, 1) - 1, 0, 2)))</definedName>
    <definedName name="test.MakeName">_xlfn.LAMBDA(_xlpm.zz, PROPER(_xlfn.TEXTJOIN(" ", TRUE, _xlfn.LET(_xlpm.zz, _xlfn.LET(_xlpm.x, SUBSTITUTE(UPPER(xx), "JR.", ""), _xlpm.y, SUBSTITUTE(_xlpm.x, "JR", ""), _xlfn.TEXTSPLIT(_xlpm.y, " ")), _xlfn._xlws.FILTER(_xlpm.zz, --NOT(--ISNUMBER(SEARCH("?.", _xlpm.zz)) + --ISNUMBER(SEARCH("""*""", _xlpm.zz))))))))</definedName>
    <definedName name="test.Mean_Tol">_xlfn.LAMBDA(_xlpm.rng,_xlpm.unt, _xlfn.LET(_xlpm.r, _xlpm.rng, _xlpm.m, AVERAGE(_xlpm.r), _xlpm.mx, MAX(_xlpm.r), _xlpm.mn, MIN(_xlpm.r), _xlpm.delta, 0.5 * (_xlpm.mx - _xlpm.mn), TEXT(_xlpm.m, "0.00 ") &amp; CHAR(177) &amp; TEXT(_xlpm.delta, " 0.00") &amp; " " &amp; _xlpm.unt))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8" i="1" a="1"/>
  <c r="F8" i="1"/>
  <c r="F9" i="1" a="1"/>
  <c r="F9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8" i="1" a="1"/>
  <c r="E8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8" i="1" a="1"/>
  <c r="G8" i="1" s="1"/>
  <c r="G9" i="1" a="1"/>
  <c r="G9" i="1" s="1"/>
  <c r="H9" i="1" l="1"/>
  <c r="H151" i="1"/>
  <c r="H200" i="1"/>
  <c r="H188" i="1"/>
  <c r="H176" i="1"/>
  <c r="H164" i="1"/>
  <c r="H152" i="1"/>
  <c r="H140" i="1"/>
  <c r="H128" i="1"/>
  <c r="H116" i="1"/>
  <c r="H104" i="1"/>
  <c r="H92" i="1"/>
  <c r="H80" i="1"/>
  <c r="H68" i="1"/>
  <c r="H56" i="1"/>
  <c r="H44" i="1"/>
  <c r="H32" i="1"/>
  <c r="H20" i="1"/>
  <c r="H199" i="1"/>
  <c r="H187" i="1"/>
  <c r="H175" i="1"/>
  <c r="H163" i="1"/>
  <c r="H139" i="1"/>
  <c r="H127" i="1"/>
  <c r="H115" i="1"/>
  <c r="H103" i="1"/>
  <c r="H91" i="1"/>
  <c r="H79" i="1"/>
  <c r="H67" i="1"/>
  <c r="H55" i="1"/>
  <c r="H43" i="1"/>
  <c r="H31" i="1"/>
  <c r="H19" i="1"/>
  <c r="H198" i="1"/>
  <c r="H186" i="1"/>
  <c r="H174" i="1"/>
  <c r="H162" i="1"/>
  <c r="H150" i="1"/>
  <c r="H138" i="1"/>
  <c r="H126" i="1"/>
  <c r="H114" i="1"/>
  <c r="H102" i="1"/>
  <c r="H90" i="1"/>
  <c r="H78" i="1"/>
  <c r="H66" i="1"/>
  <c r="H54" i="1"/>
  <c r="H42" i="1"/>
  <c r="H30" i="1"/>
  <c r="H18" i="1"/>
  <c r="H197" i="1"/>
  <c r="H185" i="1"/>
  <c r="H17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H8" i="1"/>
  <c r="H196" i="1"/>
  <c r="H184" i="1"/>
  <c r="H172" i="1"/>
  <c r="H160" i="1"/>
  <c r="H148" i="1"/>
  <c r="H136" i="1"/>
  <c r="H124" i="1"/>
  <c r="H112" i="1"/>
  <c r="H100" i="1"/>
  <c r="H88" i="1"/>
  <c r="H76" i="1"/>
  <c r="H64" i="1"/>
  <c r="H52" i="1"/>
  <c r="H40" i="1"/>
  <c r="H28" i="1"/>
  <c r="H16" i="1"/>
  <c r="H207" i="1"/>
  <c r="H195" i="1"/>
  <c r="H183" i="1"/>
  <c r="H171" i="1"/>
  <c r="H159" i="1"/>
  <c r="H147" i="1"/>
  <c r="H135" i="1"/>
  <c r="H123" i="1"/>
  <c r="H111" i="1"/>
  <c r="H99" i="1"/>
  <c r="H87" i="1"/>
  <c r="H75" i="1"/>
  <c r="H63" i="1"/>
  <c r="H51" i="1"/>
  <c r="H39" i="1"/>
  <c r="H27" i="1"/>
  <c r="H15" i="1"/>
  <c r="H206" i="1"/>
  <c r="H194" i="1"/>
  <c r="H182" i="1"/>
  <c r="H170" i="1"/>
  <c r="H158" i="1"/>
  <c r="H146" i="1"/>
  <c r="H134" i="1"/>
  <c r="H122" i="1"/>
  <c r="H110" i="1"/>
  <c r="H98" i="1"/>
  <c r="H86" i="1"/>
  <c r="H74" i="1"/>
  <c r="H62" i="1"/>
  <c r="H50" i="1"/>
  <c r="H38" i="1"/>
  <c r="H26" i="1"/>
  <c r="H14" i="1"/>
  <c r="H205" i="1"/>
  <c r="H193" i="1"/>
  <c r="H181" i="1"/>
  <c r="H169" i="1"/>
  <c r="H157" i="1"/>
  <c r="H145" i="1"/>
  <c r="H133" i="1"/>
  <c r="H121" i="1"/>
  <c r="H109" i="1"/>
  <c r="H97" i="1"/>
  <c r="H85" i="1"/>
  <c r="H73" i="1"/>
  <c r="H61" i="1"/>
  <c r="H49" i="1"/>
  <c r="H37" i="1"/>
  <c r="H25" i="1"/>
  <c r="H13" i="1"/>
  <c r="H204" i="1"/>
  <c r="H192" i="1"/>
  <c r="H180" i="1"/>
  <c r="H168" i="1"/>
  <c r="H156" i="1"/>
  <c r="H144" i="1"/>
  <c r="H132" i="1"/>
  <c r="H120" i="1"/>
  <c r="H108" i="1"/>
  <c r="H96" i="1"/>
  <c r="H84" i="1"/>
  <c r="H72" i="1"/>
  <c r="H60" i="1"/>
  <c r="H48" i="1"/>
  <c r="H36" i="1"/>
  <c r="H24" i="1"/>
  <c r="H12" i="1"/>
  <c r="H203" i="1"/>
  <c r="H191" i="1"/>
  <c r="H179" i="1"/>
  <c r="H167" i="1"/>
  <c r="H155" i="1"/>
  <c r="H143" i="1"/>
  <c r="H131" i="1"/>
  <c r="H119" i="1"/>
  <c r="H107" i="1"/>
  <c r="H95" i="1"/>
  <c r="H83" i="1"/>
  <c r="H71" i="1"/>
  <c r="H59" i="1"/>
  <c r="H47" i="1"/>
  <c r="H35" i="1"/>
  <c r="H23" i="1"/>
  <c r="H11" i="1"/>
  <c r="H202" i="1"/>
  <c r="H190" i="1"/>
  <c r="H178" i="1"/>
  <c r="H166" i="1"/>
  <c r="H154" i="1"/>
  <c r="H142" i="1"/>
  <c r="H130" i="1"/>
  <c r="H118" i="1"/>
  <c r="H106" i="1"/>
  <c r="H94" i="1"/>
  <c r="H82" i="1"/>
  <c r="H70" i="1"/>
  <c r="H58" i="1"/>
  <c r="H46" i="1"/>
  <c r="H34" i="1"/>
  <c r="H22" i="1"/>
  <c r="H10" i="1"/>
  <c r="H201" i="1"/>
  <c r="H189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<sst xmlns="http://schemas.openxmlformats.org/spreadsheetml/2006/main" count="410" uniqueCount="410">
  <si>
    <t>FROM:</t>
  </si>
  <si>
    <t>SUBJECT:</t>
  </si>
  <si>
    <t>DATE:</t>
  </si>
  <si>
    <t>Mark Biegert</t>
  </si>
  <si>
    <t>Richard I. Bong</t>
  </si>
  <si>
    <t>Thomas B. McGuire Jr.</t>
  </si>
  <si>
    <t>David McCampbell</t>
  </si>
  <si>
    <t>Gregory "Pappy" Boyington</t>
  </si>
  <si>
    <t>Francis S. "Gabby" Gabreski</t>
  </si>
  <si>
    <t>Robert S. Johnson</t>
  </si>
  <si>
    <t>Charles H. "Mac" MacDonald</t>
  </si>
  <si>
    <t>George E. "Ratsy" Preddy Jr.</t>
  </si>
  <si>
    <t>Joseph J. Foss</t>
  </si>
  <si>
    <t>Robert M. Hanson</t>
  </si>
  <si>
    <t>John C. Meyer</t>
  </si>
  <si>
    <t>Cecil E. Harris</t>
  </si>
  <si>
    <t>Eugene A. Valencia Jr.</t>
  </si>
  <si>
    <t>Lance C. "Wildcat" Wade</t>
  </si>
  <si>
    <t>David C. Schilling</t>
  </si>
  <si>
    <t>Gerald R. Johnson</t>
  </si>
  <si>
    <t>Neel E. Kearby</t>
  </si>
  <si>
    <t>Jay T. Robbins</t>
  </si>
  <si>
    <t>Dominic S. "Don" Gentile</t>
  </si>
  <si>
    <t>Frederick J. Christensen</t>
  </si>
  <si>
    <t>Raymond S. Wetmore</t>
  </si>
  <si>
    <t>Walker M. "Bud" Mahurin</t>
  </si>
  <si>
    <t>John J. Voll</t>
  </si>
  <si>
    <t>Kenneth A. Walsh</t>
  </si>
  <si>
    <t>Donald N. Aldrich</t>
  </si>
  <si>
    <t>Thomas J. Lynch</t>
  </si>
  <si>
    <t>Robert B. Westbrook</t>
  </si>
  <si>
    <t>Glenn E. Duncan</t>
  </si>
  <si>
    <t>Patrick D. Fleming</t>
  </si>
  <si>
    <t>Cornelius N. Nooy</t>
  </si>
  <si>
    <t>John L. Smith</t>
  </si>
  <si>
    <t>Alexander Vraciu</t>
  </si>
  <si>
    <t>David L. "Tex" Hill</t>
  </si>
  <si>
    <t>Marion E. Carl</t>
  </si>
  <si>
    <t>Leonard K. Carson</t>
  </si>
  <si>
    <t>Glenn T. Eagleston</t>
  </si>
  <si>
    <t>Wilbur J. Thomas</t>
  </si>
  <si>
    <t>Walter C. Beckham</t>
  </si>
  <si>
    <t>Herschel H. "Herky" Green</t>
  </si>
  <si>
    <t>John C. "Pappy" Herbst</t>
  </si>
  <si>
    <t>Charles H. "Chuck" Older</t>
  </si>
  <si>
    <t>Hubert "Hub" Zemke</t>
  </si>
  <si>
    <t>John B. England</t>
  </si>
  <si>
    <t>Duane W. Beeson</t>
  </si>
  <si>
    <t>John F. Thornell Jr.</t>
  </si>
  <si>
    <t>Michael Gladych</t>
  </si>
  <si>
    <t>James S. Varnell Jr.</t>
  </si>
  <si>
    <t>Gerald W. Johnson</t>
  </si>
  <si>
    <t>Douglas Baker</t>
  </si>
  <si>
    <t>John Trevor Godfrey</t>
  </si>
  <si>
    <t>Clarence E. "Bud" Anderson</t>
  </si>
  <si>
    <t>William D. Dunham</t>
  </si>
  <si>
    <t>Bill Harris</t>
  </si>
  <si>
    <t>Ira C. Kepford</t>
  </si>
  <si>
    <t>Charles R. Stimpson</t>
  </si>
  <si>
    <t>George S. Welch</t>
  </si>
  <si>
    <t>Don M. Beerbower</t>
  </si>
  <si>
    <t>Samuel J. Brown</t>
  </si>
  <si>
    <t>James E. Swett</t>
  </si>
  <si>
    <t>William T. Whisner</t>
  </si>
  <si>
    <t>Jack T. Bradley</t>
  </si>
  <si>
    <t>Bruce W. Carr</t>
  </si>
  <si>
    <t>Edward "Porky" Cragg</t>
  </si>
  <si>
    <t>Robert W. Foy</t>
  </si>
  <si>
    <t>James A. Goodson</t>
  </si>
  <si>
    <t>Ralph K. Hofer</t>
  </si>
  <si>
    <t>Cyril F. Homer</t>
  </si>
  <si>
    <t>Harold L. Spears</t>
  </si>
  <si>
    <t>Donald J. M. Blakeslee</t>
  </si>
  <si>
    <t>John D. Landers</t>
  </si>
  <si>
    <t>Joe H. Powers Jr.</t>
  </si>
  <si>
    <t>Edward O. Shaw</t>
  </si>
  <si>
    <t>Henry W. Brown</t>
  </si>
  <si>
    <t>Robert C. Curtis</t>
  </si>
  <si>
    <t>Kenneth H. Dahlberg</t>
  </si>
  <si>
    <t>Robert M. DeHaven</t>
  </si>
  <si>
    <t>Archie G. Donahue</t>
  </si>
  <si>
    <t>Wallace N. Emmer</t>
  </si>
  <si>
    <t>Arthur R. Hawkins</t>
  </si>
  <si>
    <t>Cotesworth B. Head Jr.</t>
  </si>
  <si>
    <t>Arthur F. Jeffrey</t>
  </si>
  <si>
    <t>Edward O. McComas</t>
  </si>
  <si>
    <t>Daniel T. Roberts Jr.</t>
  </si>
  <si>
    <t>Richard L. West</t>
  </si>
  <si>
    <t>John L. Wirth</t>
  </si>
  <si>
    <t>George Carpenter</t>
  </si>
  <si>
    <t>Donald H. Bochkay</t>
  </si>
  <si>
    <t>George Chamberlain Duncan</t>
  </si>
  <si>
    <t>Elbert S. McCuskey</t>
  </si>
  <si>
    <t>Roger W. Mehle</t>
  </si>
  <si>
    <t>Donald J. Strait</t>
  </si>
  <si>
    <t>Donald S. Bryan</t>
  </si>
  <si>
    <t>James L. Brooks</t>
  </si>
  <si>
    <t>Daniel A. Carmichael</t>
  </si>
  <si>
    <t>James N. Cupp</t>
  </si>
  <si>
    <t>Clyde B. East</t>
  </si>
  <si>
    <t>Robert E. Galer</t>
  </si>
  <si>
    <t>John F. Hampshire</t>
  </si>
  <si>
    <t>Bruce K. Holloway</t>
  </si>
  <si>
    <t>John J. Lynch</t>
  </si>
  <si>
    <t>William P. Marontate</t>
  </si>
  <si>
    <t>Willard W. Millikan</t>
  </si>
  <si>
    <t>Glennon T. Moran</t>
  </si>
  <si>
    <t>Robert H. "Bob" Neale</t>
  </si>
  <si>
    <t>Robin Olds</t>
  </si>
  <si>
    <t>Harry A. Parker</t>
  </si>
  <si>
    <t>Daniel R. Rehm Jr.</t>
  </si>
  <si>
    <t>Roy W. Rushing</t>
  </si>
  <si>
    <t>Robert W. Stephens</t>
  </si>
  <si>
    <t>John R. Strane</t>
  </si>
  <si>
    <t>Wendell V. Twelves</t>
  </si>
  <si>
    <t>Felix D. Williamson</t>
  </si>
  <si>
    <t>Charles Elwood Yeager</t>
  </si>
  <si>
    <t>Lowell K. Brueland</t>
  </si>
  <si>
    <t>Kenneth D. Frazier</t>
  </si>
  <si>
    <t>James A. Shirley</t>
  </si>
  <si>
    <t>Claude Weaver III</t>
  </si>
  <si>
    <t>Quince L. Brown</t>
  </si>
  <si>
    <t>Michael Brezas</t>
  </si>
  <si>
    <t>Levi R. Chase</t>
  </si>
  <si>
    <t>Leonard J. Check</t>
  </si>
  <si>
    <t>David B. Eastham</t>
  </si>
  <si>
    <t>Loren D. Everton</t>
  </si>
  <si>
    <t>George W. Gleason</t>
  </si>
  <si>
    <t>Roger R. Hedrick</t>
  </si>
  <si>
    <t>Howard D. Hively</t>
  </si>
  <si>
    <t>Phillip L. Kirkwood</t>
  </si>
  <si>
    <t>Kenneth G. Ladd</t>
  </si>
  <si>
    <t>William J. Masoner Jr.</t>
  </si>
  <si>
    <t>Hamilton McWhorter III</t>
  </si>
  <si>
    <t>Robert W. Moore</t>
  </si>
  <si>
    <t>LeRoy A. Schreiber</t>
  </si>
  <si>
    <t>Harold E. Segal</t>
  </si>
  <si>
    <t>Norman C. Skogstad</t>
  </si>
  <si>
    <t>William J. Sloan</t>
  </si>
  <si>
    <t>James A. Watkins</t>
  </si>
  <si>
    <t>Nicholas Megura</t>
  </si>
  <si>
    <t>Clement M. Craig</t>
  </si>
  <si>
    <t>Phillip C. DeLong</t>
  </si>
  <si>
    <t>George R. Carr</t>
  </si>
  <si>
    <t>Paul A. Conger</t>
  </si>
  <si>
    <t>John A. Kirla</t>
  </si>
  <si>
    <t>Norman L. McDonald</t>
  </si>
  <si>
    <t>James C. Stewart</t>
  </si>
  <si>
    <t>Albert O. Vorse, Jr.</t>
  </si>
  <si>
    <t>Harold W. Bauer</t>
  </si>
  <si>
    <t>John T. Blackburn</t>
  </si>
  <si>
    <t>Samuel V. Blair</t>
  </si>
  <si>
    <t>William A. Dean Jr.</t>
  </si>
  <si>
    <t>Carl M. Frantz</t>
  </si>
  <si>
    <t>James B. French</t>
  </si>
  <si>
    <t>Robert J. Goebel</t>
  </si>
  <si>
    <t>John B. Lawler</t>
  </si>
  <si>
    <t>Francis J. Lent</t>
  </si>
  <si>
    <t>William L. Leverette</t>
  </si>
  <si>
    <t>John S. Loisel</t>
  </si>
  <si>
    <t>Wayne L. Lowry</t>
  </si>
  <si>
    <t>Carroll W. McColpin</t>
  </si>
  <si>
    <t>Charles M. McCorkle</t>
  </si>
  <si>
    <t>Pierce W. McKennon</t>
  </si>
  <si>
    <t>John W. Mitchell</t>
  </si>
  <si>
    <t>Lloyd J. Overfield</t>
  </si>
  <si>
    <t>Harvey P. Picken</t>
  </si>
  <si>
    <t>Michael J. Quirk</t>
  </si>
  <si>
    <t>James V. Reber Jr.</t>
  </si>
  <si>
    <t>Robert H. Riddle</t>
  </si>
  <si>
    <t>James F. Rigg</t>
  </si>
  <si>
    <t>Donald E. Runyon</t>
  </si>
  <si>
    <t>Murray J. Shubin</t>
  </si>
  <si>
    <t>Cornelius M. Smith Jr.</t>
  </si>
  <si>
    <t>William N. Snider</t>
  </si>
  <si>
    <t>Kenneth C. Sparks</t>
  </si>
  <si>
    <t>John C. C. Symmes</t>
  </si>
  <si>
    <t>Richard E. Turner</t>
  </si>
  <si>
    <t>Frank Q. O'Connor</t>
  </si>
  <si>
    <t>Marshall U. Beebe</t>
  </si>
  <si>
    <t>Carl A. Brown Jr.</t>
  </si>
  <si>
    <t>George F. Ceuleers</t>
  </si>
  <si>
    <t>James A. Clark</t>
  </si>
  <si>
    <t>George A. Doersch</t>
  </si>
  <si>
    <t>William T. Halton</t>
  </si>
  <si>
    <t>William J. Hovde</t>
  </si>
  <si>
    <t>Raymond H. Littge</t>
  </si>
  <si>
    <t>Leland P. Molland</t>
  </si>
  <si>
    <t>John A. Storch</t>
  </si>
  <si>
    <t>Fred W. Glover</t>
  </si>
  <si>
    <t>Robert E. Murray</t>
  </si>
  <si>
    <t>Louis H. "Red Dog" Norley</t>
  </si>
  <si>
    <t>Stanley W. “Swede” Vejtasa</t>
  </si>
  <si>
    <t>Charles F. Anderson Jr.</t>
  </si>
  <si>
    <t>Robert W. Aschenbrener</t>
  </si>
  <si>
    <t>Wayne K. Blickenstaff</t>
  </si>
  <si>
    <t>George T. Burgard</t>
  </si>
  <si>
    <t>Thaddeus T. Coleman</t>
  </si>
  <si>
    <t>Jack E. Conger</t>
  </si>
  <si>
    <t>Walter F. Duke</t>
  </si>
  <si>
    <t>James J. England</t>
  </si>
  <si>
    <t>William K. Giroux</t>
  </si>
  <si>
    <t>Walter J. Goehausen Jr.</t>
  </si>
  <si>
    <t>Ernest A. Harris</t>
  </si>
  <si>
    <t>BONG RICHARD I</t>
  </si>
  <si>
    <t>MCGUIRE THOMAS B JR</t>
  </si>
  <si>
    <t>GABRESKI FRANCIS S</t>
  </si>
  <si>
    <t>MACDONALD CHARLES H</t>
  </si>
  <si>
    <t>JOHNSON ROBERT S</t>
  </si>
  <si>
    <t>PREDDY GEORGE E</t>
  </si>
  <si>
    <t>MEYER JOHN C</t>
  </si>
  <si>
    <t>ROBBINS JAY T</t>
  </si>
  <si>
    <t>JOHNSON GERALD R</t>
  </si>
  <si>
    <t>KEARBY NEEL E</t>
  </si>
  <si>
    <t>SCHILLING DAVID C</t>
  </si>
  <si>
    <t>CHRISTENSEN FRED J</t>
  </si>
  <si>
    <t>WETMORE RAY S</t>
  </si>
  <si>
    <t>VOLL JOHN J</t>
  </si>
  <si>
    <t>MAHURIN WALKER M</t>
  </si>
  <si>
    <t>WESTBROOK ROBERT B</t>
  </si>
  <si>
    <t>LYNCH THOMAS J</t>
  </si>
  <si>
    <t>GENTILE DON S</t>
  </si>
  <si>
    <t>DUNCAN GLENN E</t>
  </si>
  <si>
    <t>EAGLESTON GLENN T</t>
  </si>
  <si>
    <t>CARSON LEONARD K</t>
  </si>
  <si>
    <t>GREEN HERSCHEL H</t>
  </si>
  <si>
    <t>HERBST JOHN C</t>
  </si>
  <si>
    <t>BECKHAM WALTER C</t>
  </si>
  <si>
    <t>ZEMKE HUBERT</t>
  </si>
  <si>
    <t>BEESON DUANE W</t>
  </si>
  <si>
    <t>THORNELL JOHN F JR</t>
  </si>
  <si>
    <t>VARNELL JAMES S JR</t>
  </si>
  <si>
    <t>ENGLAND JOHN B</t>
  </si>
  <si>
    <t>ANDERSON CLARENCE E JR</t>
  </si>
  <si>
    <t>WELCH GEORGE S</t>
  </si>
  <si>
    <t>HARRIS BILL</t>
  </si>
  <si>
    <t>DUNHAM WILLIAM D</t>
  </si>
  <si>
    <t>WHISNER WILLIAM T JR.</t>
  </si>
  <si>
    <t>PETERSON RICHARD A</t>
  </si>
  <si>
    <t>JOHNSON GERALD W</t>
  </si>
  <si>
    <t>BROWN SAMUEL J</t>
  </si>
  <si>
    <t>BEERBOWER DON M</t>
  </si>
  <si>
    <t>GODFREY JOHN T</t>
  </si>
  <si>
    <t>HOMER CYRIL F</t>
  </si>
  <si>
    <t>HOFER RALPH K</t>
  </si>
  <si>
    <t>FOY ROBERT W</t>
  </si>
  <si>
    <t>CRAGG EDWARD</t>
  </si>
  <si>
    <t>BRADLEY JACK T</t>
  </si>
  <si>
    <t>POWERS JOE H</t>
  </si>
  <si>
    <t>LANDERS JOHN D</t>
  </si>
  <si>
    <t>BROWN HENRY W</t>
  </si>
  <si>
    <t>WEST RICHARD L</t>
  </si>
  <si>
    <t>ROBERTS DANIEL T JR</t>
  </si>
  <si>
    <t>MCCOMAS EDWARD O</t>
  </si>
  <si>
    <t>JEFFREY ARTHUR F</t>
  </si>
  <si>
    <t>GOODSON JAMES A</t>
  </si>
  <si>
    <t>DEHAVEN ROBERT M</t>
  </si>
  <si>
    <t>CURTIS ROBERT C</t>
  </si>
  <si>
    <t>DAHLBERG KENNETH H</t>
  </si>
  <si>
    <t>CARR BRUCE W</t>
  </si>
  <si>
    <t>BOCHKAY DONALD H</t>
  </si>
  <si>
    <t>STRAIT DONALD J</t>
  </si>
  <si>
    <t>CARPENTER GEORGE</t>
  </si>
  <si>
    <t>BRYAN DONALD S</t>
  </si>
  <si>
    <t>WILLIAMSON FELIX D</t>
  </si>
  <si>
    <t>STEPHENS ROBERT W</t>
  </si>
  <si>
    <t>PARKER HARRY A</t>
  </si>
  <si>
    <t>MILLIKAN WILLARD W</t>
  </si>
  <si>
    <t>HAMPSHIRE JOHN F JR</t>
  </si>
  <si>
    <t>HOLLOWAY BRUCE K</t>
  </si>
  <si>
    <t>HEAD COTESWORTH B JR</t>
  </si>
  <si>
    <t>EMMER WALLACE N</t>
  </si>
  <si>
    <t>BROOKS JAMES L</t>
  </si>
  <si>
    <t>BRUELAND LOWELL K</t>
  </si>
  <si>
    <t>BROWN QUINCE L</t>
  </si>
  <si>
    <t>WATKINS JAMES A</t>
  </si>
  <si>
    <t>SKOGSTAD NORMAN C</t>
  </si>
  <si>
    <t>SCHREIBER LEROY A</t>
  </si>
  <si>
    <t>SLOAN WILLIAM J</t>
  </si>
  <si>
    <t>OLDS ROBIN</t>
  </si>
  <si>
    <t>MOORE ROBERT W</t>
  </si>
  <si>
    <t>MORAN GLENNON T</t>
  </si>
  <si>
    <t>LADD KENNETH G</t>
  </si>
  <si>
    <t>HIVELY HOWARD D</t>
  </si>
  <si>
    <t>GLEASON GEORGE W</t>
  </si>
  <si>
    <t>EAST CLYDE B</t>
  </si>
  <si>
    <t>CHASE LEVI R</t>
  </si>
  <si>
    <t>BREZAS MICHAEL</t>
  </si>
  <si>
    <t>MEGURA NICHOLAS</t>
  </si>
  <si>
    <t>YEAGER CHARLES E</t>
  </si>
  <si>
    <t>STEWART JAMES C **</t>
  </si>
  <si>
    <t>MCDONALD NORMAN L</t>
  </si>
  <si>
    <t>KIRLA JOHN A</t>
  </si>
  <si>
    <t>CONGER PAUL A</t>
  </si>
  <si>
    <t>BLAKESLEE DONALD J M</t>
  </si>
  <si>
    <t>NORLEY LOUIS H</t>
  </si>
  <si>
    <t>SPARKS KENNETH C</t>
  </si>
  <si>
    <t>TURNER RICHARD E</t>
  </si>
  <si>
    <t>SHUBIN MURRAY J</t>
  </si>
  <si>
    <t>RIDDLE ROBERT E</t>
  </si>
  <si>
    <t>SMITH CORNELIUS M JR</t>
  </si>
  <si>
    <t>QUIRK MICHAEL J</t>
  </si>
  <si>
    <t>MCCORKLE CHARLES M</t>
  </si>
  <si>
    <t>MOLLAND LELAND P</t>
  </si>
  <si>
    <t>MCKENNON PIERCE W</t>
  </si>
  <si>
    <t>MITCHELL JOHN W</t>
  </si>
  <si>
    <t>LOWRY WAYNE L</t>
  </si>
  <si>
    <t>LEVERETTE WILLIAM L</t>
  </si>
  <si>
    <t>LAWLER JOHN B</t>
  </si>
  <si>
    <t>LENT FRANCIS J</t>
  </si>
  <si>
    <t>LOISEL JOHN S</t>
  </si>
  <si>
    <t>GOEBEL ROBERT J</t>
  </si>
  <si>
    <t>FRANTZ CARL M</t>
  </si>
  <si>
    <t>O'CONNOR FRANK Q</t>
  </si>
  <si>
    <t>LITTGE RAYMOND H</t>
  </si>
  <si>
    <t>HALTON WILLIAM T</t>
  </si>
  <si>
    <t>HOVDE WILLIAM J</t>
  </si>
  <si>
    <t>DOERSCH GEORGE A</t>
  </si>
  <si>
    <t>CLARK JAMES A JR</t>
  </si>
  <si>
    <t>CEULEERS GEORGE F</t>
  </si>
  <si>
    <t>GLOVER FRED W</t>
  </si>
  <si>
    <t>SUMMER ELLIOT</t>
  </si>
  <si>
    <t>STANCH PAUL M</t>
  </si>
  <si>
    <t>SCOTT ROBERT L JR</t>
  </si>
  <si>
    <t>REYNOLDS ANDREW J</t>
  </si>
  <si>
    <t>RANKIN ROBERT J</t>
  </si>
  <si>
    <t>LINES TED E</t>
  </si>
  <si>
    <t>HARRIS ERNEST A</t>
  </si>
  <si>
    <t>GIROUX WILLIAM K</t>
  </si>
  <si>
    <t>ENGLAND JAMES J</t>
  </si>
  <si>
    <t>GOEHAUSEN WALTER J JR</t>
  </si>
  <si>
    <t>GLADYCH MICHAEL</t>
  </si>
  <si>
    <t>ASCHENBRENER ROBERT W</t>
  </si>
  <si>
    <t>ANDERSON CHARLES F</t>
  </si>
  <si>
    <t>BLICKENSTAFF WAYNE K</t>
  </si>
  <si>
    <t>SPENCER DALE F</t>
  </si>
  <si>
    <t>STORCH JOHN A</t>
  </si>
  <si>
    <t>BANKEY ERNEST E JR</t>
  </si>
  <si>
    <t>WOLFE JUDGE E</t>
  </si>
  <si>
    <t>WHITE ROBERT H</t>
  </si>
  <si>
    <t>SMITH MERYL M</t>
  </si>
  <si>
    <t>STEWART JOHN S</t>
  </si>
  <si>
    <t>ROBERTS EUGENE P</t>
  </si>
  <si>
    <t>PARIS JOEL B III</t>
  </si>
  <si>
    <t>OVERFIELD LOYD J</t>
  </si>
  <si>
    <t>MORRILL STANLEY B</t>
  </si>
  <si>
    <t>MERONEY VIRGIL K</t>
  </si>
  <si>
    <t>LESICKA JOSEPH J</t>
  </si>
  <si>
    <t>JUCHHEIM ALWIN M</t>
  </si>
  <si>
    <t>HURLBUT FRANK D</t>
  </si>
  <si>
    <t>KISER GEORGE E</t>
  </si>
  <si>
    <t>HILL ALLEN E</t>
  </si>
  <si>
    <t>FORSTER JOSEPH M</t>
  </si>
  <si>
    <t>FANNING GROVER E</t>
  </si>
  <si>
    <t>FIEBELKORN ERNEST C</t>
  </si>
  <si>
    <t>FELD SYLVAN</t>
  </si>
  <si>
    <t>EMMONS EUGENE H</t>
  </si>
  <si>
    <t>GALLUP KENNETH W</t>
  </si>
  <si>
    <t>COLLINS FRANK J</t>
  </si>
  <si>
    <t>DUNKIN RICHARD W</t>
  </si>
  <si>
    <t>CURDES LOUIS E</t>
  </si>
  <si>
    <t>DAHL PERRY J</t>
  </si>
  <si>
    <t>DALGLISH JAMES B</t>
  </si>
  <si>
    <t>CHAMPLIN FREDRIC F</t>
  </si>
  <si>
    <t>ADAMS FLETCHER E</t>
  </si>
  <si>
    <t>ANDREW STEPHEN W</t>
  </si>
  <si>
    <t>BEYER WILLIAM R</t>
  </si>
  <si>
    <t>BOGGS HAMPTON E</t>
  </si>
  <si>
    <t>BANKS WILLIAM M</t>
  </si>
  <si>
    <t>MOATS SANFORD K</t>
  </si>
  <si>
    <t>MCGRATTAN BERNARD L</t>
  </si>
  <si>
    <t>MCDOWELL DON</t>
  </si>
  <si>
    <t>LUKSIC CARL J</t>
  </si>
  <si>
    <t>JENKINS OTTO D</t>
  </si>
  <si>
    <t>JOHNSON ARTHUR G JR</t>
  </si>
  <si>
    <t>HOEFKER JOHN H</t>
  </si>
  <si>
    <t>HAYES THOMAS L JR</t>
  </si>
  <si>
    <t>DORSCH FREDERICK J JR</t>
  </si>
  <si>
    <t>CESKY CHARLES J</t>
  </si>
  <si>
    <t>BENNETT JOSEPH H</t>
  </si>
  <si>
    <t>WARFORD VICTOR E</t>
  </si>
  <si>
    <t>WEAVER CHARLES E</t>
  </si>
  <si>
    <t>VOGT JOHN W JR</t>
  </si>
  <si>
    <t>WAGNER BOYD D</t>
  </si>
  <si>
    <t>TOVREA PHILIP E JR</t>
  </si>
  <si>
    <t>SUBLETT JOHN L</t>
  </si>
  <si>
    <t>STANTON ARLAND</t>
  </si>
  <si>
    <t>TAPP JAMES B</t>
  </si>
  <si>
    <t>TYLER JAMES O</t>
  </si>
  <si>
    <t>ROWLAND ROBERT R</t>
  </si>
  <si>
    <t>RICHARDSON ELMER W</t>
  </si>
  <si>
    <t>SANGERMANO PHILIP</t>
  </si>
  <si>
    <t>SHAW ROBERT M</t>
  </si>
  <si>
    <t>RODDY EDWARD F</t>
  </si>
  <si>
    <t>SMITH CARROLL C</t>
  </si>
  <si>
    <t>SHOMO WILLIAM A</t>
  </si>
  <si>
    <t>SCHILTZ GLEN D JR</t>
  </si>
  <si>
    <t>O'NEILL JOHN G</t>
  </si>
  <si>
    <t>PAISLEY MELVYN R</t>
  </si>
  <si>
    <t>MOREHEAD JAMES B</t>
  </si>
  <si>
    <t>MOMYER WILLIAM W</t>
  </si>
  <si>
    <t>NOVOTNY GEORGE P</t>
  </si>
  <si>
    <t>MALONEY THOMAS E</t>
  </si>
  <si>
    <t>JACKSON MICHAEL J</t>
  </si>
  <si>
    <t>2nd Form</t>
  </si>
  <si>
    <t>1st Form</t>
  </si>
  <si>
    <t>Lambda Function</t>
  </si>
  <si>
    <t>Cleanup Pilot Names with Lambda</t>
  </si>
  <si>
    <t>XML Function</t>
  </si>
  <si>
    <t>Two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</si>
</sst>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0" fillId="0" borderId="0" applyNumberFormat="0" applyProtection="0">
      <alignment vertical="center"/>
    </xf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0" borderId="0" applyNumberFormat="0" applyFill="0" applyBorder="0" applyAlignment="0" applyProtection="0">
      <alignment vertical="top"/>
    </xf>
    <xf numFmtId="0" fontId="14" fillId="0" borderId="0" applyNumberFormat="0" applyFill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</cellStyleXfs>
  <cellXfs count="5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</cellXfs>
  <cellStyles count="19">
    <cellStyle name="20% - Accent1 2" xfId="18" xr:uid="{FFA23335-5FE9-4452-AFD5-F3A8615850D9}"/>
    <cellStyle name="20% - Accent3 2" xfId="11" xr:uid="{2D4FBF6E-B99A-4A0D-AB90-8F4C97A226EE}"/>
    <cellStyle name="Comment" xfId="7" xr:uid="{763C255E-5D87-466E-95B0-D699BCBDC27A}"/>
    <cellStyle name="Comment 2" xfId="15" xr:uid="{57832F8B-1486-4EAD-A191-45485D933B0C}"/>
    <cellStyle name="Explanatory Text" xfId="6" builtinId="53" customBuiltin="1"/>
    <cellStyle name="Explanatory Text 2" xfId="13" xr:uid="{38169E16-0A13-40C3-A6D1-C042255DF06C}"/>
    <cellStyle name="Heading 1" xfId="1" builtinId="16" customBuiltin="1"/>
    <cellStyle name="Heading 1 2" xfId="12" xr:uid="{E80154D4-5EB2-4319-A32B-EC4E49D6AF62}"/>
    <cellStyle name="Heading 2" xfId="2" builtinId="17" customBuiltin="1"/>
    <cellStyle name="Heading 2 2" xfId="17" xr:uid="{CDD3F528-D48E-4F14-A3B2-5AFD81DFFCB2}"/>
    <cellStyle name="Heading 3" xfId="3" builtinId="18" customBuiltin="1"/>
    <cellStyle name="Heading 3 2" xfId="16" xr:uid="{5C55E53F-B5A2-4C8B-92AB-42B66B228600}"/>
    <cellStyle name="Heading 4" xfId="4" builtinId="19" hidden="1"/>
    <cellStyle name="Input" xfId="5" builtinId="20" customBuiltin="1"/>
    <cellStyle name="Input 2" xfId="14" xr:uid="{DCAC2CB6-A442-47C1-8186-9BCC58FCCC13}"/>
    <cellStyle name="Introduction" xfId="8" xr:uid="{5B02A008-1F7D-4D4F-95AF-9E9DCAA6C469}"/>
    <cellStyle name="Normal" xfId="0" builtinId="0"/>
    <cellStyle name="Normal 2" xfId="10" xr:uid="{E4B3F12D-5699-431A-A290-188E126033A6}"/>
    <cellStyle name="Salutation" xfId="9" xr:uid="{F719B4EA-B44E-4761-B427-915CA2DD4EE6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TableStyleMedium2" defaultPivotStyle="PivotStyleLight16">
    <tableStyle name="Biegert Standard" table="0" count="4" xr9:uid="{B461A177-2928-4D79-8925-41919D5B50E6}">
      <tableStyleElement type="headerRow" dxfId="9"/>
      <tableStyleElement type="totalRow" dxfId="8"/>
      <tableStyleElement type="firstColumn" dxfId="7"/>
      <tableStyleElement type="firstRowStripe" dxfId="6"/>
    </tableStyle>
    <tableStyle name="Biegert Standard A" pivot="0" count="4" xr9:uid="{10D3B686-3BD0-490B-8F0D-4D4794A15C9F}">
      <tableStyleElement type="headerRow" dxfId="5"/>
      <tableStyleElement type="totalRow" dxfId="4"/>
      <tableStyleElement type="firstColumn" dxfId="3"/>
      <tableStyleElement type="firstRowStripe" dxfId="2"/>
    </tableStyle>
    <tableStyle name="Invisible" pivot="0" table="0" count="0" xr9:uid="{C8988958-0E85-4B64-B5A7-23CF3960F1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B827F24-E2B7-4FFF-85CC-B9B3839BF97A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299DFF3E-6095-45D6-875E-6CEBC173EF4F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H207"/>
  <sheetViews>
    <sheetView tabSelected="1" topLeftCell="B1" workbookViewId="0">
      <selection activeCell="E5" sqref="E5"/>
    </sheetView>
  </sheetViews>
  <sheetFormatPr defaultRowHeight="12.75" x14ac:dyDescent="0.2"/>
  <cols>
    <col min="1" max="1" width="35.140625" customWidth="1"/>
    <col min="2" max="2" width="20.28515625" customWidth="1"/>
    <col min="5" max="6" width="24.7109375" customWidth="1"/>
    <col min="7" max="7" width="19.5703125" customWidth="1"/>
  </cols>
  <sheetData>
    <row r="1" spans="1:8" x14ac:dyDescent="0.2">
      <c r="A1" s="1" t="s">
        <v>0</v>
      </c>
      <c r="B1" s="3" t="s">
        <v>3</v>
      </c>
      <c r="C1" s="3"/>
      <c r="D1" s="3"/>
    </row>
    <row r="2" spans="1:8" x14ac:dyDescent="0.2">
      <c r="A2" s="1" t="s">
        <v>1</v>
      </c>
      <c r="B2" s="2" t="s">
        <v>407</v>
      </c>
      <c r="C2" s="2"/>
      <c r="D2" s="2"/>
    </row>
    <row r="3" spans="1:8" x14ac:dyDescent="0.2">
      <c r="A3" s="1" t="s">
        <v>2</v>
      </c>
      <c r="B3" s="4"/>
      <c r="C3" s="2"/>
      <c r="D3" s="2"/>
    </row>
    <row r="7" spans="1:8" x14ac:dyDescent="0.2">
      <c r="A7" t="s">
        <v>405</v>
      </c>
      <c r="B7" t="s">
        <v>404</v>
      </c>
      <c r="E7" t="s">
        <v>406</v>
      </c>
      <c r="F7" t="s">
        <v>409</v>
      </c>
      <c r="G7" t="s">
        <v>408</v>
      </c>
    </row>
    <row r="8" spans="1:8" x14ac:dyDescent="0.2">
      <c r="A8" t="s">
        <v>4</v>
      </c>
      <c r="B8" t="s">
        <v>204</v>
      </c>
      <c r="E8" t="str" cm="1">
        <f t="array" ref="E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)(A8)</f>
        <v>Richard Bong</v>
      </c>
      <c r="F8" t="str" cm="1">
        <f t="array" ref="F8">IF(test.CountSpaces(E8)=1,E8,_xlfn.FILTERXML("&lt;a&gt;&lt;b&gt;"&amp;SUBSTITUTE(E8," ","&lt;/b&gt;&lt;b&gt;")&amp;"&lt;/b&gt;&lt;/a&gt;","/a/b[1]")&amp;" "&amp;_xlfn.FILTERXML("&lt;a&gt;&lt;b&gt;"&amp;SUBSTITUTE(E8," ","&lt;/b&gt;&lt;b&gt;")&amp;"&lt;/b&gt;&lt;/a&gt;","/a/b[3]"))</f>
        <v>Richard Bong</v>
      </c>
      <c r="G8" t="str" cm="1">
        <f t="array" ref="G8">PROPER(_xlfn.FILTERXML("&lt;a&gt;&lt;b&gt;"&amp;SUBSTITUTE(B8," ","&lt;/b&gt;&lt;b&gt;")&amp;"&lt;/b&gt;&lt;/a&gt;","/a/b[2]")&amp;" "&amp;_xlfn.FILTERXML("&lt;a&gt;&lt;b&gt;"&amp;SUBSTITUTE(B8," ","&lt;/b&gt;&lt;b&gt;")&amp;"&lt;/b&gt;&lt;/a&gt;","/a/b[1]"))</f>
        <v>Richard Bong</v>
      </c>
      <c r="H8">
        <f>COUNTIF($F$8:$F$207,G8)</f>
        <v>1</v>
      </c>
    </row>
    <row r="9" spans="1:8" x14ac:dyDescent="0.2">
      <c r="A9" t="s">
        <v>5</v>
      </c>
      <c r="B9" t="s">
        <v>205</v>
      </c>
      <c r="E9" t="str" cm="1">
        <f t="array" ref="E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)(A9)</f>
        <v>Thomas Mcguire</v>
      </c>
      <c r="F9" t="str" cm="1">
        <f t="array" ref="F9">IF(test.CountSpaces(E9)=1,E9,_xlfn.FILTERXML("&lt;a&gt;&lt;b&gt;"&amp;SUBSTITUTE(E9," ","&lt;/b&gt;&lt;b&gt;")&amp;"&lt;/b&gt;&lt;/a&gt;","/a/b[1]")&amp;" "&amp;_xlfn.FILTERXML("&lt;a&gt;&lt;b&gt;"&amp;SUBSTITUTE(E9," ","&lt;/b&gt;&lt;b&gt;")&amp;"&lt;/b&gt;&lt;/a&gt;","/a/b[3]"))</f>
        <v>Thomas Mcguire</v>
      </c>
      <c r="G9" t="str" cm="1">
        <f t="array" ref="G9">PROPER(_xlfn.FILTERXML("&lt;a&gt;&lt;b&gt;"&amp;SUBSTITUTE(B9," ","&lt;/b&gt;&lt;b&gt;")&amp;"&lt;/b&gt;&lt;/a&gt;","/a/b[2]")&amp;" "&amp;_xlfn.FILTERXML("&lt;a&gt;&lt;b&gt;"&amp;SUBSTITUTE(B9," ","&lt;/b&gt;&lt;b&gt;")&amp;"&lt;/b&gt;&lt;/a&gt;","/a/b[1]"))</f>
        <v>Thomas Mcguire</v>
      </c>
      <c r="H9">
        <f t="shared" ref="H9:H72" si="0">COUNTIF($F$8:$F$207,G9)</f>
        <v>1</v>
      </c>
    </row>
    <row r="10" spans="1:8" x14ac:dyDescent="0.2">
      <c r="A10" t="s">
        <v>6</v>
      </c>
      <c r="B10" t="s">
        <v>206</v>
      </c>
      <c r="E10" t="str" cm="1">
        <f t="array" ref="E1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)(A10)</f>
        <v>David Mccampbell</v>
      </c>
      <c r="F10" t="str" cm="1">
        <f t="array" ref="F10">IF(test.CountSpaces(E10)=1,E10,_xlfn.FILTERXML("&lt;a&gt;&lt;b&gt;"&amp;SUBSTITUTE(E10," ","&lt;/b&gt;&lt;b&gt;")&amp;"&lt;/b&gt;&lt;/a&gt;","/a/b[1]")&amp;" "&amp;_xlfn.FILTERXML("&lt;a&gt;&lt;b&gt;"&amp;SUBSTITUTE(E10," ","&lt;/b&gt;&lt;b&gt;")&amp;"&lt;/b&gt;&lt;/a&gt;","/a/b[3]"))</f>
        <v>David Mccampbell</v>
      </c>
      <c r="G10" t="str" cm="1">
        <f t="array" ref="G10">PROPER(_xlfn.FILTERXML("&lt;a&gt;&lt;b&gt;"&amp;SUBSTITUTE(B10," ","&lt;/b&gt;&lt;b&gt;")&amp;"&lt;/b&gt;&lt;/a&gt;","/a/b[2]")&amp;" "&amp;_xlfn.FILTERXML("&lt;a&gt;&lt;b&gt;"&amp;SUBSTITUTE(B10," ","&lt;/b&gt;&lt;b&gt;")&amp;"&lt;/b&gt;&lt;/a&gt;","/a/b[1]"))</f>
        <v>Francis Gabreski</v>
      </c>
      <c r="H10">
        <f t="shared" si="0"/>
        <v>1</v>
      </c>
    </row>
    <row r="11" spans="1:8" x14ac:dyDescent="0.2">
      <c r="A11" t="s">
        <v>7</v>
      </c>
      <c r="B11" t="s">
        <v>207</v>
      </c>
      <c r="E11" t="str" cm="1">
        <f t="array" ref="E1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)(A11)</f>
        <v>Gregory Boyington</v>
      </c>
      <c r="F11" t="str" cm="1">
        <f t="array" ref="F11">IF(test.CountSpaces(E11)=1,E11,_xlfn.FILTERXML("&lt;a&gt;&lt;b&gt;"&amp;SUBSTITUTE(E11," ","&lt;/b&gt;&lt;b&gt;")&amp;"&lt;/b&gt;&lt;/a&gt;","/a/b[1]")&amp;" "&amp;_xlfn.FILTERXML("&lt;a&gt;&lt;b&gt;"&amp;SUBSTITUTE(E11," ","&lt;/b&gt;&lt;b&gt;")&amp;"&lt;/b&gt;&lt;/a&gt;","/a/b[3]"))</f>
        <v>Gregory Boyington</v>
      </c>
      <c r="G11" t="str" cm="1">
        <f t="array" ref="G11">PROPER(_xlfn.FILTERXML("&lt;a&gt;&lt;b&gt;"&amp;SUBSTITUTE(B11," ","&lt;/b&gt;&lt;b&gt;")&amp;"&lt;/b&gt;&lt;/a&gt;","/a/b[2]")&amp;" "&amp;_xlfn.FILTERXML("&lt;a&gt;&lt;b&gt;"&amp;SUBSTITUTE(B11," ","&lt;/b&gt;&lt;b&gt;")&amp;"&lt;/b&gt;&lt;/a&gt;","/a/b[1]"))</f>
        <v>Charles Macdonald</v>
      </c>
      <c r="H11">
        <f t="shared" si="0"/>
        <v>1</v>
      </c>
    </row>
    <row r="12" spans="1:8" x14ac:dyDescent="0.2">
      <c r="A12" t="s">
        <v>8</v>
      </c>
      <c r="B12" t="s">
        <v>208</v>
      </c>
      <c r="E12" t="str" cm="1">
        <f t="array" ref="E1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)(A12)</f>
        <v>Francis Gabreski</v>
      </c>
      <c r="F12" t="str" cm="1">
        <f t="array" ref="F12">IF(test.CountSpaces(E12)=1,E12,_xlfn.FILTERXML("&lt;a&gt;&lt;b&gt;"&amp;SUBSTITUTE(E12," ","&lt;/b&gt;&lt;b&gt;")&amp;"&lt;/b&gt;&lt;/a&gt;","/a/b[1]")&amp;" "&amp;_xlfn.FILTERXML("&lt;a&gt;&lt;b&gt;"&amp;SUBSTITUTE(E12," ","&lt;/b&gt;&lt;b&gt;")&amp;"&lt;/b&gt;&lt;/a&gt;","/a/b[3]"))</f>
        <v>Francis Gabreski</v>
      </c>
      <c r="G12" t="str" cm="1">
        <f t="array" ref="G12">PROPER(_xlfn.FILTERXML("&lt;a&gt;&lt;b&gt;"&amp;SUBSTITUTE(B12," ","&lt;/b&gt;&lt;b&gt;")&amp;"&lt;/b&gt;&lt;/a&gt;","/a/b[2]")&amp;" "&amp;_xlfn.FILTERXML("&lt;a&gt;&lt;b&gt;"&amp;SUBSTITUTE(B12," ","&lt;/b&gt;&lt;b&gt;")&amp;"&lt;/b&gt;&lt;/a&gt;","/a/b[1]"))</f>
        <v>Robert Johnson</v>
      </c>
      <c r="H12">
        <f t="shared" si="0"/>
        <v>1</v>
      </c>
    </row>
    <row r="13" spans="1:8" x14ac:dyDescent="0.2">
      <c r="A13" t="s">
        <v>9</v>
      </c>
      <c r="B13" t="s">
        <v>209</v>
      </c>
      <c r="E13" t="str" cm="1">
        <f t="array" ref="E1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)(A13)</f>
        <v>Robert Johnson</v>
      </c>
      <c r="F13" t="str" cm="1">
        <f t="array" ref="F13">IF(test.CountSpaces(E13)=1,E13,_xlfn.FILTERXML("&lt;a&gt;&lt;b&gt;"&amp;SUBSTITUTE(E13," ","&lt;/b&gt;&lt;b&gt;")&amp;"&lt;/b&gt;&lt;/a&gt;","/a/b[1]")&amp;" "&amp;_xlfn.FILTERXML("&lt;a&gt;&lt;b&gt;"&amp;SUBSTITUTE(E13," ","&lt;/b&gt;&lt;b&gt;")&amp;"&lt;/b&gt;&lt;/a&gt;","/a/b[3]"))</f>
        <v>Robert Johnson</v>
      </c>
      <c r="G13" t="str" cm="1">
        <f t="array" ref="G13">PROPER(_xlfn.FILTERXML("&lt;a&gt;&lt;b&gt;"&amp;SUBSTITUTE(B13," ","&lt;/b&gt;&lt;b&gt;")&amp;"&lt;/b&gt;&lt;/a&gt;","/a/b[2]")&amp;" "&amp;_xlfn.FILTERXML("&lt;a&gt;&lt;b&gt;"&amp;SUBSTITUTE(B13," ","&lt;/b&gt;&lt;b&gt;")&amp;"&lt;/b&gt;&lt;/a&gt;","/a/b[1]"))</f>
        <v>George Preddy</v>
      </c>
      <c r="H13">
        <f t="shared" si="0"/>
        <v>1</v>
      </c>
    </row>
    <row r="14" spans="1:8" x14ac:dyDescent="0.2">
      <c r="A14" t="s">
        <v>10</v>
      </c>
      <c r="B14" t="s">
        <v>210</v>
      </c>
      <c r="E14" t="str" cm="1">
        <f t="array" ref="E1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)(A14)</f>
        <v>Charles Macdonald</v>
      </c>
      <c r="F14" t="str" cm="1">
        <f t="array" ref="F14">IF(test.CountSpaces(E14)=1,E14,_xlfn.FILTERXML("&lt;a&gt;&lt;b&gt;"&amp;SUBSTITUTE(E14," ","&lt;/b&gt;&lt;b&gt;")&amp;"&lt;/b&gt;&lt;/a&gt;","/a/b[1]")&amp;" "&amp;_xlfn.FILTERXML("&lt;a&gt;&lt;b&gt;"&amp;SUBSTITUTE(E14," ","&lt;/b&gt;&lt;b&gt;")&amp;"&lt;/b&gt;&lt;/a&gt;","/a/b[3]"))</f>
        <v>Charles Macdonald</v>
      </c>
      <c r="G14" t="str" cm="1">
        <f t="array" ref="G14">PROPER(_xlfn.FILTERXML("&lt;a&gt;&lt;b&gt;"&amp;SUBSTITUTE(B14," ","&lt;/b&gt;&lt;b&gt;")&amp;"&lt;/b&gt;&lt;/a&gt;","/a/b[2]")&amp;" "&amp;_xlfn.FILTERXML("&lt;a&gt;&lt;b&gt;"&amp;SUBSTITUTE(B14," ","&lt;/b&gt;&lt;b&gt;")&amp;"&lt;/b&gt;&lt;/a&gt;","/a/b[1]"))</f>
        <v>John Meyer</v>
      </c>
      <c r="H14">
        <f t="shared" si="0"/>
        <v>1</v>
      </c>
    </row>
    <row r="15" spans="1:8" x14ac:dyDescent="0.2">
      <c r="A15" t="s">
        <v>11</v>
      </c>
      <c r="B15" t="s">
        <v>211</v>
      </c>
      <c r="E15" t="str" cm="1">
        <f t="array" ref="E1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)(A15)</f>
        <v>George Preddy</v>
      </c>
      <c r="F15" t="str" cm="1">
        <f t="array" ref="F15">IF(test.CountSpaces(E15)=1,E15,_xlfn.FILTERXML("&lt;a&gt;&lt;b&gt;"&amp;SUBSTITUTE(E15," ","&lt;/b&gt;&lt;b&gt;")&amp;"&lt;/b&gt;&lt;/a&gt;","/a/b[1]")&amp;" "&amp;_xlfn.FILTERXML("&lt;a&gt;&lt;b&gt;"&amp;SUBSTITUTE(E15," ","&lt;/b&gt;&lt;b&gt;")&amp;"&lt;/b&gt;&lt;/a&gt;","/a/b[3]"))</f>
        <v>George Preddy</v>
      </c>
      <c r="G15" t="str" cm="1">
        <f t="array" ref="G15">PROPER(_xlfn.FILTERXML("&lt;a&gt;&lt;b&gt;"&amp;SUBSTITUTE(B15," ","&lt;/b&gt;&lt;b&gt;")&amp;"&lt;/b&gt;&lt;/a&gt;","/a/b[2]")&amp;" "&amp;_xlfn.FILTERXML("&lt;a&gt;&lt;b&gt;"&amp;SUBSTITUTE(B15," ","&lt;/b&gt;&lt;b&gt;")&amp;"&lt;/b&gt;&lt;/a&gt;","/a/b[1]"))</f>
        <v>Jay Robbins</v>
      </c>
      <c r="H15">
        <f t="shared" si="0"/>
        <v>1</v>
      </c>
    </row>
    <row r="16" spans="1:8" x14ac:dyDescent="0.2">
      <c r="A16" t="s">
        <v>12</v>
      </c>
      <c r="B16" t="s">
        <v>212</v>
      </c>
      <c r="E16" t="str" cm="1">
        <f t="array" ref="E1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)(A16)</f>
        <v>Joseph Foss</v>
      </c>
      <c r="F16" t="str" cm="1">
        <f t="array" ref="F16">IF(test.CountSpaces(E16)=1,E16,_xlfn.FILTERXML("&lt;a&gt;&lt;b&gt;"&amp;SUBSTITUTE(E16," ","&lt;/b&gt;&lt;b&gt;")&amp;"&lt;/b&gt;&lt;/a&gt;","/a/b[1]")&amp;" "&amp;_xlfn.FILTERXML("&lt;a&gt;&lt;b&gt;"&amp;SUBSTITUTE(E16," ","&lt;/b&gt;&lt;b&gt;")&amp;"&lt;/b&gt;&lt;/a&gt;","/a/b[3]"))</f>
        <v>Joseph Foss</v>
      </c>
      <c r="G16" t="str" cm="1">
        <f t="array" ref="G16">PROPER(_xlfn.FILTERXML("&lt;a&gt;&lt;b&gt;"&amp;SUBSTITUTE(B16," ","&lt;/b&gt;&lt;b&gt;")&amp;"&lt;/b&gt;&lt;/a&gt;","/a/b[2]")&amp;" "&amp;_xlfn.FILTERXML("&lt;a&gt;&lt;b&gt;"&amp;SUBSTITUTE(B16," ","&lt;/b&gt;&lt;b&gt;")&amp;"&lt;/b&gt;&lt;/a&gt;","/a/b[1]"))</f>
        <v>Gerald Johnson</v>
      </c>
      <c r="H16">
        <f t="shared" si="0"/>
        <v>2</v>
      </c>
    </row>
    <row r="17" spans="1:8" x14ac:dyDescent="0.2">
      <c r="A17" t="s">
        <v>13</v>
      </c>
      <c r="B17" t="s">
        <v>213</v>
      </c>
      <c r="E17" t="str" cm="1">
        <f t="array" ref="E1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)(A17)</f>
        <v>Robert Hanson</v>
      </c>
      <c r="F17" t="str" cm="1">
        <f t="array" ref="F17">IF(test.CountSpaces(E17)=1,E17,_xlfn.FILTERXML("&lt;a&gt;&lt;b&gt;"&amp;SUBSTITUTE(E17," ","&lt;/b&gt;&lt;b&gt;")&amp;"&lt;/b&gt;&lt;/a&gt;","/a/b[1]")&amp;" "&amp;_xlfn.FILTERXML("&lt;a&gt;&lt;b&gt;"&amp;SUBSTITUTE(E17," ","&lt;/b&gt;&lt;b&gt;")&amp;"&lt;/b&gt;&lt;/a&gt;","/a/b[3]"))</f>
        <v>Robert Hanson</v>
      </c>
      <c r="G17" t="str" cm="1">
        <f t="array" ref="G17">PROPER(_xlfn.FILTERXML("&lt;a&gt;&lt;b&gt;"&amp;SUBSTITUTE(B17," ","&lt;/b&gt;&lt;b&gt;")&amp;"&lt;/b&gt;&lt;/a&gt;","/a/b[2]")&amp;" "&amp;_xlfn.FILTERXML("&lt;a&gt;&lt;b&gt;"&amp;SUBSTITUTE(B17," ","&lt;/b&gt;&lt;b&gt;")&amp;"&lt;/b&gt;&lt;/a&gt;","/a/b[1]"))</f>
        <v>Neel Kearby</v>
      </c>
      <c r="H17">
        <f t="shared" si="0"/>
        <v>1</v>
      </c>
    </row>
    <row r="18" spans="1:8" x14ac:dyDescent="0.2">
      <c r="A18" t="s">
        <v>14</v>
      </c>
      <c r="B18" t="s">
        <v>214</v>
      </c>
      <c r="E18" t="str" cm="1">
        <f t="array" ref="E1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)(A18)</f>
        <v>John Meyer</v>
      </c>
      <c r="F18" t="str" cm="1">
        <f t="array" ref="F18">IF(test.CountSpaces(E18)=1,E18,_xlfn.FILTERXML("&lt;a&gt;&lt;b&gt;"&amp;SUBSTITUTE(E18," ","&lt;/b&gt;&lt;b&gt;")&amp;"&lt;/b&gt;&lt;/a&gt;","/a/b[1]")&amp;" "&amp;_xlfn.FILTERXML("&lt;a&gt;&lt;b&gt;"&amp;SUBSTITUTE(E18," ","&lt;/b&gt;&lt;b&gt;")&amp;"&lt;/b&gt;&lt;/a&gt;","/a/b[3]"))</f>
        <v>John Meyer</v>
      </c>
      <c r="G18" t="str" cm="1">
        <f t="array" ref="G18">PROPER(_xlfn.FILTERXML("&lt;a&gt;&lt;b&gt;"&amp;SUBSTITUTE(B18," ","&lt;/b&gt;&lt;b&gt;")&amp;"&lt;/b&gt;&lt;/a&gt;","/a/b[2]")&amp;" "&amp;_xlfn.FILTERXML("&lt;a&gt;&lt;b&gt;"&amp;SUBSTITUTE(B18," ","&lt;/b&gt;&lt;b&gt;")&amp;"&lt;/b&gt;&lt;/a&gt;","/a/b[1]"))</f>
        <v>David Schilling</v>
      </c>
      <c r="H18">
        <f t="shared" si="0"/>
        <v>1</v>
      </c>
    </row>
    <row r="19" spans="1:8" x14ac:dyDescent="0.2">
      <c r="A19" t="s">
        <v>15</v>
      </c>
      <c r="B19" t="s">
        <v>215</v>
      </c>
      <c r="E19" t="str" cm="1">
        <f t="array" ref="E1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)(A19)</f>
        <v>Cecil Harris</v>
      </c>
      <c r="F19" t="str" cm="1">
        <f t="array" ref="F19">IF(test.CountSpaces(E19)=1,E19,_xlfn.FILTERXML("&lt;a&gt;&lt;b&gt;"&amp;SUBSTITUTE(E19," ","&lt;/b&gt;&lt;b&gt;")&amp;"&lt;/b&gt;&lt;/a&gt;","/a/b[1]")&amp;" "&amp;_xlfn.FILTERXML("&lt;a&gt;&lt;b&gt;"&amp;SUBSTITUTE(E19," ","&lt;/b&gt;&lt;b&gt;")&amp;"&lt;/b&gt;&lt;/a&gt;","/a/b[3]"))</f>
        <v>Cecil Harris</v>
      </c>
      <c r="G19" t="str" cm="1">
        <f t="array" ref="G19">PROPER(_xlfn.FILTERXML("&lt;a&gt;&lt;b&gt;"&amp;SUBSTITUTE(B19," ","&lt;/b&gt;&lt;b&gt;")&amp;"&lt;/b&gt;&lt;/a&gt;","/a/b[2]")&amp;" "&amp;_xlfn.FILTERXML("&lt;a&gt;&lt;b&gt;"&amp;SUBSTITUTE(B19," ","&lt;/b&gt;&lt;b&gt;")&amp;"&lt;/b&gt;&lt;/a&gt;","/a/b[1]"))</f>
        <v>Fred Christensen</v>
      </c>
      <c r="H19">
        <f t="shared" si="0"/>
        <v>0</v>
      </c>
    </row>
    <row r="20" spans="1:8" x14ac:dyDescent="0.2">
      <c r="A20" t="s">
        <v>16</v>
      </c>
      <c r="B20" t="s">
        <v>216</v>
      </c>
      <c r="E20" t="str" cm="1">
        <f t="array" ref="E2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)(A20)</f>
        <v>Eugene Valencia</v>
      </c>
      <c r="F20" t="str" cm="1">
        <f t="array" ref="F20">IF(test.CountSpaces(E20)=1,E20,_xlfn.FILTERXML("&lt;a&gt;&lt;b&gt;"&amp;SUBSTITUTE(E20," ","&lt;/b&gt;&lt;b&gt;")&amp;"&lt;/b&gt;&lt;/a&gt;","/a/b[1]")&amp;" "&amp;_xlfn.FILTERXML("&lt;a&gt;&lt;b&gt;"&amp;SUBSTITUTE(E20," ","&lt;/b&gt;&lt;b&gt;")&amp;"&lt;/b&gt;&lt;/a&gt;","/a/b[3]"))</f>
        <v>Eugene Valencia</v>
      </c>
      <c r="G20" t="str" cm="1">
        <f t="array" ref="G20">PROPER(_xlfn.FILTERXML("&lt;a&gt;&lt;b&gt;"&amp;SUBSTITUTE(B20," ","&lt;/b&gt;&lt;b&gt;")&amp;"&lt;/b&gt;&lt;/a&gt;","/a/b[2]")&amp;" "&amp;_xlfn.FILTERXML("&lt;a&gt;&lt;b&gt;"&amp;SUBSTITUTE(B20," ","&lt;/b&gt;&lt;b&gt;")&amp;"&lt;/b&gt;&lt;/a&gt;","/a/b[1]"))</f>
        <v>Ray Wetmore</v>
      </c>
      <c r="H20">
        <f t="shared" si="0"/>
        <v>0</v>
      </c>
    </row>
    <row r="21" spans="1:8" x14ac:dyDescent="0.2">
      <c r="A21" t="s">
        <v>17</v>
      </c>
      <c r="B21" t="s">
        <v>217</v>
      </c>
      <c r="E21" t="str" cm="1">
        <f t="array" ref="E2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)(A21)</f>
        <v>Lance Wade</v>
      </c>
      <c r="F21" t="str" cm="1">
        <f t="array" ref="F21">IF(test.CountSpaces(E21)=1,E21,_xlfn.FILTERXML("&lt;a&gt;&lt;b&gt;"&amp;SUBSTITUTE(E21," ","&lt;/b&gt;&lt;b&gt;")&amp;"&lt;/b&gt;&lt;/a&gt;","/a/b[1]")&amp;" "&amp;_xlfn.FILTERXML("&lt;a&gt;&lt;b&gt;"&amp;SUBSTITUTE(E21," ","&lt;/b&gt;&lt;b&gt;")&amp;"&lt;/b&gt;&lt;/a&gt;","/a/b[3]"))</f>
        <v>Lance Wade</v>
      </c>
      <c r="G21" t="str" cm="1">
        <f t="array" ref="G21">PROPER(_xlfn.FILTERXML("&lt;a&gt;&lt;b&gt;"&amp;SUBSTITUTE(B21," ","&lt;/b&gt;&lt;b&gt;")&amp;"&lt;/b&gt;&lt;/a&gt;","/a/b[2]")&amp;" "&amp;_xlfn.FILTERXML("&lt;a&gt;&lt;b&gt;"&amp;SUBSTITUTE(B21," ","&lt;/b&gt;&lt;b&gt;")&amp;"&lt;/b&gt;&lt;/a&gt;","/a/b[1]"))</f>
        <v>John Voll</v>
      </c>
      <c r="H21">
        <f t="shared" si="0"/>
        <v>1</v>
      </c>
    </row>
    <row r="22" spans="1:8" x14ac:dyDescent="0.2">
      <c r="A22" t="s">
        <v>18</v>
      </c>
      <c r="B22" t="s">
        <v>218</v>
      </c>
      <c r="E22" t="str" cm="1">
        <f t="array" ref="E2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)(A22)</f>
        <v>David Schilling</v>
      </c>
      <c r="F22" t="str" cm="1">
        <f t="array" ref="F22">IF(test.CountSpaces(E22)=1,E22,_xlfn.FILTERXML("&lt;a&gt;&lt;b&gt;"&amp;SUBSTITUTE(E22," ","&lt;/b&gt;&lt;b&gt;")&amp;"&lt;/b&gt;&lt;/a&gt;","/a/b[1]")&amp;" "&amp;_xlfn.FILTERXML("&lt;a&gt;&lt;b&gt;"&amp;SUBSTITUTE(E22," ","&lt;/b&gt;&lt;b&gt;")&amp;"&lt;/b&gt;&lt;/a&gt;","/a/b[3]"))</f>
        <v>David Schilling</v>
      </c>
      <c r="G22" t="str" cm="1">
        <f t="array" ref="G22">PROPER(_xlfn.FILTERXML("&lt;a&gt;&lt;b&gt;"&amp;SUBSTITUTE(B22," ","&lt;/b&gt;&lt;b&gt;")&amp;"&lt;/b&gt;&lt;/a&gt;","/a/b[2]")&amp;" "&amp;_xlfn.FILTERXML("&lt;a&gt;&lt;b&gt;"&amp;SUBSTITUTE(B22," ","&lt;/b&gt;&lt;b&gt;")&amp;"&lt;/b&gt;&lt;/a&gt;","/a/b[1]"))</f>
        <v>Walker Mahurin</v>
      </c>
      <c r="H22">
        <f t="shared" si="0"/>
        <v>1</v>
      </c>
    </row>
    <row r="23" spans="1:8" x14ac:dyDescent="0.2">
      <c r="A23" t="s">
        <v>19</v>
      </c>
      <c r="B23" t="s">
        <v>219</v>
      </c>
      <c r="E23" t="str" cm="1">
        <f t="array" ref="E2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)(A23)</f>
        <v>Gerald Johnson</v>
      </c>
      <c r="F23" t="str" cm="1">
        <f t="array" ref="F23">IF(test.CountSpaces(E23)=1,E23,_xlfn.FILTERXML("&lt;a&gt;&lt;b&gt;"&amp;SUBSTITUTE(E23," ","&lt;/b&gt;&lt;b&gt;")&amp;"&lt;/b&gt;&lt;/a&gt;","/a/b[1]")&amp;" "&amp;_xlfn.FILTERXML("&lt;a&gt;&lt;b&gt;"&amp;SUBSTITUTE(E23," ","&lt;/b&gt;&lt;b&gt;")&amp;"&lt;/b&gt;&lt;/a&gt;","/a/b[3]"))</f>
        <v>Gerald Johnson</v>
      </c>
      <c r="G23" t="str" cm="1">
        <f t="array" ref="G23">PROPER(_xlfn.FILTERXML("&lt;a&gt;&lt;b&gt;"&amp;SUBSTITUTE(B23," ","&lt;/b&gt;&lt;b&gt;")&amp;"&lt;/b&gt;&lt;/a&gt;","/a/b[2]")&amp;" "&amp;_xlfn.FILTERXML("&lt;a&gt;&lt;b&gt;"&amp;SUBSTITUTE(B23," ","&lt;/b&gt;&lt;b&gt;")&amp;"&lt;/b&gt;&lt;/a&gt;","/a/b[1]"))</f>
        <v>Robert Westbrook</v>
      </c>
      <c r="H23">
        <f t="shared" si="0"/>
        <v>1</v>
      </c>
    </row>
    <row r="24" spans="1:8" x14ac:dyDescent="0.2">
      <c r="A24" t="s">
        <v>20</v>
      </c>
      <c r="B24" t="s">
        <v>220</v>
      </c>
      <c r="E24" t="str" cm="1">
        <f t="array" ref="E2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)(A24)</f>
        <v>Neel Kearby</v>
      </c>
      <c r="F24" t="str" cm="1">
        <f t="array" ref="F24">IF(test.CountSpaces(E24)=1,E24,_xlfn.FILTERXML("&lt;a&gt;&lt;b&gt;"&amp;SUBSTITUTE(E24," ","&lt;/b&gt;&lt;b&gt;")&amp;"&lt;/b&gt;&lt;/a&gt;","/a/b[1]")&amp;" "&amp;_xlfn.FILTERXML("&lt;a&gt;&lt;b&gt;"&amp;SUBSTITUTE(E24," ","&lt;/b&gt;&lt;b&gt;")&amp;"&lt;/b&gt;&lt;/a&gt;","/a/b[3]"))</f>
        <v>Neel Kearby</v>
      </c>
      <c r="G24" t="str" cm="1">
        <f t="array" ref="G24">PROPER(_xlfn.FILTERXML("&lt;a&gt;&lt;b&gt;"&amp;SUBSTITUTE(B24," ","&lt;/b&gt;&lt;b&gt;")&amp;"&lt;/b&gt;&lt;/a&gt;","/a/b[2]")&amp;" "&amp;_xlfn.FILTERXML("&lt;a&gt;&lt;b&gt;"&amp;SUBSTITUTE(B24," ","&lt;/b&gt;&lt;b&gt;")&amp;"&lt;/b&gt;&lt;/a&gt;","/a/b[1]"))</f>
        <v>Thomas Lynch</v>
      </c>
      <c r="H24">
        <f t="shared" si="0"/>
        <v>1</v>
      </c>
    </row>
    <row r="25" spans="1:8" x14ac:dyDescent="0.2">
      <c r="A25" t="s">
        <v>21</v>
      </c>
      <c r="B25" t="s">
        <v>221</v>
      </c>
      <c r="E25" t="str" cm="1">
        <f t="array" ref="E2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)(A25)</f>
        <v>Jay Robbins</v>
      </c>
      <c r="F25" t="str" cm="1">
        <f t="array" ref="F25">IF(test.CountSpaces(E25)=1,E25,_xlfn.FILTERXML("&lt;a&gt;&lt;b&gt;"&amp;SUBSTITUTE(E25," ","&lt;/b&gt;&lt;b&gt;")&amp;"&lt;/b&gt;&lt;/a&gt;","/a/b[1]")&amp;" "&amp;_xlfn.FILTERXML("&lt;a&gt;&lt;b&gt;"&amp;SUBSTITUTE(E25," ","&lt;/b&gt;&lt;b&gt;")&amp;"&lt;/b&gt;&lt;/a&gt;","/a/b[3]"))</f>
        <v>Jay Robbins</v>
      </c>
      <c r="G25" t="str" cm="1">
        <f t="array" ref="G25">PROPER(_xlfn.FILTERXML("&lt;a&gt;&lt;b&gt;"&amp;SUBSTITUTE(B25," ","&lt;/b&gt;&lt;b&gt;")&amp;"&lt;/b&gt;&lt;/a&gt;","/a/b[2]")&amp;" "&amp;_xlfn.FILTERXML("&lt;a&gt;&lt;b&gt;"&amp;SUBSTITUTE(B25," ","&lt;/b&gt;&lt;b&gt;")&amp;"&lt;/b&gt;&lt;/a&gt;","/a/b[1]"))</f>
        <v>Don Gentile</v>
      </c>
      <c r="H25">
        <f t="shared" si="0"/>
        <v>0</v>
      </c>
    </row>
    <row r="26" spans="1:8" x14ac:dyDescent="0.2">
      <c r="A26" t="s">
        <v>22</v>
      </c>
      <c r="B26" t="s">
        <v>222</v>
      </c>
      <c r="E26" t="str" cm="1">
        <f t="array" ref="E2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)(A26)</f>
        <v>Dominic Gentile</v>
      </c>
      <c r="F26" t="str" cm="1">
        <f t="array" ref="F26">IF(test.CountSpaces(E26)=1,E26,_xlfn.FILTERXML("&lt;a&gt;&lt;b&gt;"&amp;SUBSTITUTE(E26," ","&lt;/b&gt;&lt;b&gt;")&amp;"&lt;/b&gt;&lt;/a&gt;","/a/b[1]")&amp;" "&amp;_xlfn.FILTERXML("&lt;a&gt;&lt;b&gt;"&amp;SUBSTITUTE(E26," ","&lt;/b&gt;&lt;b&gt;")&amp;"&lt;/b&gt;&lt;/a&gt;","/a/b[3]"))</f>
        <v>Dominic Gentile</v>
      </c>
      <c r="G26" t="str" cm="1">
        <f t="array" ref="G26">PROPER(_xlfn.FILTERXML("&lt;a&gt;&lt;b&gt;"&amp;SUBSTITUTE(B26," ","&lt;/b&gt;&lt;b&gt;")&amp;"&lt;/b&gt;&lt;/a&gt;","/a/b[2]")&amp;" "&amp;_xlfn.FILTERXML("&lt;a&gt;&lt;b&gt;"&amp;SUBSTITUTE(B26," ","&lt;/b&gt;&lt;b&gt;")&amp;"&lt;/b&gt;&lt;/a&gt;","/a/b[1]"))</f>
        <v>Glenn Duncan</v>
      </c>
      <c r="H26">
        <f t="shared" si="0"/>
        <v>1</v>
      </c>
    </row>
    <row r="27" spans="1:8" x14ac:dyDescent="0.2">
      <c r="A27" t="s">
        <v>23</v>
      </c>
      <c r="B27" t="s">
        <v>223</v>
      </c>
      <c r="E27" t="str" cm="1">
        <f t="array" ref="E2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)(A27)</f>
        <v>Frederick Christensen</v>
      </c>
      <c r="F27" t="str" cm="1">
        <f t="array" ref="F27">IF(test.CountSpaces(E27)=1,E27,_xlfn.FILTERXML("&lt;a&gt;&lt;b&gt;"&amp;SUBSTITUTE(E27," ","&lt;/b&gt;&lt;b&gt;")&amp;"&lt;/b&gt;&lt;/a&gt;","/a/b[1]")&amp;" "&amp;_xlfn.FILTERXML("&lt;a&gt;&lt;b&gt;"&amp;SUBSTITUTE(E27," ","&lt;/b&gt;&lt;b&gt;")&amp;"&lt;/b&gt;&lt;/a&gt;","/a/b[3]"))</f>
        <v>Frederick Christensen</v>
      </c>
      <c r="G27" t="str" cm="1">
        <f t="array" ref="G27">PROPER(_xlfn.FILTERXML("&lt;a&gt;&lt;b&gt;"&amp;SUBSTITUTE(B27," ","&lt;/b&gt;&lt;b&gt;")&amp;"&lt;/b&gt;&lt;/a&gt;","/a/b[2]")&amp;" "&amp;_xlfn.FILTERXML("&lt;a&gt;&lt;b&gt;"&amp;SUBSTITUTE(B27," ","&lt;/b&gt;&lt;b&gt;")&amp;"&lt;/b&gt;&lt;/a&gt;","/a/b[1]"))</f>
        <v>Glenn Eagleston</v>
      </c>
      <c r="H27">
        <f t="shared" si="0"/>
        <v>1</v>
      </c>
    </row>
    <row r="28" spans="1:8" x14ac:dyDescent="0.2">
      <c r="A28" t="s">
        <v>24</v>
      </c>
      <c r="B28" t="s">
        <v>224</v>
      </c>
      <c r="E28" t="str" cm="1">
        <f t="array" ref="E2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)(A28)</f>
        <v>Raymond Wetmore</v>
      </c>
      <c r="F28" t="str" cm="1">
        <f t="array" ref="F28">IF(test.CountSpaces(E28)=1,E28,_xlfn.FILTERXML("&lt;a&gt;&lt;b&gt;"&amp;SUBSTITUTE(E28," ","&lt;/b&gt;&lt;b&gt;")&amp;"&lt;/b&gt;&lt;/a&gt;","/a/b[1]")&amp;" "&amp;_xlfn.FILTERXML("&lt;a&gt;&lt;b&gt;"&amp;SUBSTITUTE(E28," ","&lt;/b&gt;&lt;b&gt;")&amp;"&lt;/b&gt;&lt;/a&gt;","/a/b[3]"))</f>
        <v>Raymond Wetmore</v>
      </c>
      <c r="G28" t="str" cm="1">
        <f t="array" ref="G28">PROPER(_xlfn.FILTERXML("&lt;a&gt;&lt;b&gt;"&amp;SUBSTITUTE(B28," ","&lt;/b&gt;&lt;b&gt;")&amp;"&lt;/b&gt;&lt;/a&gt;","/a/b[2]")&amp;" "&amp;_xlfn.FILTERXML("&lt;a&gt;&lt;b&gt;"&amp;SUBSTITUTE(B28," ","&lt;/b&gt;&lt;b&gt;")&amp;"&lt;/b&gt;&lt;/a&gt;","/a/b[1]"))</f>
        <v>Leonard Carson</v>
      </c>
      <c r="H28">
        <f t="shared" si="0"/>
        <v>1</v>
      </c>
    </row>
    <row r="29" spans="1:8" x14ac:dyDescent="0.2">
      <c r="A29" t="s">
        <v>25</v>
      </c>
      <c r="B29" t="s">
        <v>225</v>
      </c>
      <c r="E29" t="str" cm="1">
        <f t="array" ref="E2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)(A29)</f>
        <v>Walker Mahurin</v>
      </c>
      <c r="F29" t="str" cm="1">
        <f t="array" ref="F29">IF(test.CountSpaces(E29)=1,E29,_xlfn.FILTERXML("&lt;a&gt;&lt;b&gt;"&amp;SUBSTITUTE(E29," ","&lt;/b&gt;&lt;b&gt;")&amp;"&lt;/b&gt;&lt;/a&gt;","/a/b[1]")&amp;" "&amp;_xlfn.FILTERXML("&lt;a&gt;&lt;b&gt;"&amp;SUBSTITUTE(E29," ","&lt;/b&gt;&lt;b&gt;")&amp;"&lt;/b&gt;&lt;/a&gt;","/a/b[3]"))</f>
        <v>Walker Mahurin</v>
      </c>
      <c r="G29" t="str" cm="1">
        <f t="array" ref="G29">PROPER(_xlfn.FILTERXML("&lt;a&gt;&lt;b&gt;"&amp;SUBSTITUTE(B29," ","&lt;/b&gt;&lt;b&gt;")&amp;"&lt;/b&gt;&lt;/a&gt;","/a/b[2]")&amp;" "&amp;_xlfn.FILTERXML("&lt;a&gt;&lt;b&gt;"&amp;SUBSTITUTE(B29," ","&lt;/b&gt;&lt;b&gt;")&amp;"&lt;/b&gt;&lt;/a&gt;","/a/b[1]"))</f>
        <v>Herschel Green</v>
      </c>
      <c r="H29">
        <f t="shared" si="0"/>
        <v>1</v>
      </c>
    </row>
    <row r="30" spans="1:8" x14ac:dyDescent="0.2">
      <c r="A30" t="s">
        <v>26</v>
      </c>
      <c r="B30" t="s">
        <v>226</v>
      </c>
      <c r="E30" t="str" cm="1">
        <f t="array" ref="E3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)(A30)</f>
        <v>John Voll</v>
      </c>
      <c r="F30" t="str" cm="1">
        <f t="array" ref="F30">IF(test.CountSpaces(E30)=1,E30,_xlfn.FILTERXML("&lt;a&gt;&lt;b&gt;"&amp;SUBSTITUTE(E30," ","&lt;/b&gt;&lt;b&gt;")&amp;"&lt;/b&gt;&lt;/a&gt;","/a/b[1]")&amp;" "&amp;_xlfn.FILTERXML("&lt;a&gt;&lt;b&gt;"&amp;SUBSTITUTE(E30," ","&lt;/b&gt;&lt;b&gt;")&amp;"&lt;/b&gt;&lt;/a&gt;","/a/b[3]"))</f>
        <v>John Voll</v>
      </c>
      <c r="G30" t="str" cm="1">
        <f t="array" ref="G30">PROPER(_xlfn.FILTERXML("&lt;a&gt;&lt;b&gt;"&amp;SUBSTITUTE(B30," ","&lt;/b&gt;&lt;b&gt;")&amp;"&lt;/b&gt;&lt;/a&gt;","/a/b[2]")&amp;" "&amp;_xlfn.FILTERXML("&lt;a&gt;&lt;b&gt;"&amp;SUBSTITUTE(B30," ","&lt;/b&gt;&lt;b&gt;")&amp;"&lt;/b&gt;&lt;/a&gt;","/a/b[1]"))</f>
        <v>John Herbst</v>
      </c>
      <c r="H30">
        <f t="shared" si="0"/>
        <v>1</v>
      </c>
    </row>
    <row r="31" spans="1:8" x14ac:dyDescent="0.2">
      <c r="A31" t="s">
        <v>27</v>
      </c>
      <c r="B31" t="s">
        <v>227</v>
      </c>
      <c r="E31" t="str" cm="1">
        <f t="array" ref="E3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)(A31)</f>
        <v>Kenneth Walsh</v>
      </c>
      <c r="F31" t="str" cm="1">
        <f t="array" ref="F31">IF(test.CountSpaces(E31)=1,E31,_xlfn.FILTERXML("&lt;a&gt;&lt;b&gt;"&amp;SUBSTITUTE(E31," ","&lt;/b&gt;&lt;b&gt;")&amp;"&lt;/b&gt;&lt;/a&gt;","/a/b[1]")&amp;" "&amp;_xlfn.FILTERXML("&lt;a&gt;&lt;b&gt;"&amp;SUBSTITUTE(E31," ","&lt;/b&gt;&lt;b&gt;")&amp;"&lt;/b&gt;&lt;/a&gt;","/a/b[3]"))</f>
        <v>Kenneth Walsh</v>
      </c>
      <c r="G31" t="str" cm="1">
        <f t="array" ref="G31">PROPER(_xlfn.FILTERXML("&lt;a&gt;&lt;b&gt;"&amp;SUBSTITUTE(B31," ","&lt;/b&gt;&lt;b&gt;")&amp;"&lt;/b&gt;&lt;/a&gt;","/a/b[2]")&amp;" "&amp;_xlfn.FILTERXML("&lt;a&gt;&lt;b&gt;"&amp;SUBSTITUTE(B31," ","&lt;/b&gt;&lt;b&gt;")&amp;"&lt;/b&gt;&lt;/a&gt;","/a/b[1]"))</f>
        <v>Walter Beckham</v>
      </c>
      <c r="H31">
        <f t="shared" si="0"/>
        <v>1</v>
      </c>
    </row>
    <row r="32" spans="1:8" x14ac:dyDescent="0.2">
      <c r="A32" t="s">
        <v>28</v>
      </c>
      <c r="B32" t="s">
        <v>228</v>
      </c>
      <c r="E32" t="str" cm="1">
        <f t="array" ref="E3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)(A32)</f>
        <v>Donald Aldrich</v>
      </c>
      <c r="F32" t="str" cm="1">
        <f t="array" ref="F32">IF(test.CountSpaces(E32)=1,E32,_xlfn.FILTERXML("&lt;a&gt;&lt;b&gt;"&amp;SUBSTITUTE(E32," ","&lt;/b&gt;&lt;b&gt;")&amp;"&lt;/b&gt;&lt;/a&gt;","/a/b[1]")&amp;" "&amp;_xlfn.FILTERXML("&lt;a&gt;&lt;b&gt;"&amp;SUBSTITUTE(E32," ","&lt;/b&gt;&lt;b&gt;")&amp;"&lt;/b&gt;&lt;/a&gt;","/a/b[3]"))</f>
        <v>Donald Aldrich</v>
      </c>
      <c r="G32" t="str" cm="1">
        <f t="array" ref="G32">PROPER(_xlfn.FILTERXML("&lt;a&gt;&lt;b&gt;"&amp;SUBSTITUTE(B32," ","&lt;/b&gt;&lt;b&gt;")&amp;"&lt;/b&gt;&lt;/a&gt;","/a/b[2]")&amp;" "&amp;_xlfn.FILTERXML("&lt;a&gt;&lt;b&gt;"&amp;SUBSTITUTE(B32," ","&lt;/b&gt;&lt;b&gt;")&amp;"&lt;/b&gt;&lt;/a&gt;","/a/b[1]"))</f>
        <v>Hubert Zemke</v>
      </c>
      <c r="H32">
        <f t="shared" si="0"/>
        <v>1</v>
      </c>
    </row>
    <row r="33" spans="1:8" x14ac:dyDescent="0.2">
      <c r="A33" t="s">
        <v>29</v>
      </c>
      <c r="B33" t="s">
        <v>229</v>
      </c>
      <c r="E33" t="str" cm="1">
        <f t="array" ref="E3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)(A33)</f>
        <v>Thomas Lynch</v>
      </c>
      <c r="F33" t="str" cm="1">
        <f t="array" ref="F33">IF(test.CountSpaces(E33)=1,E33,_xlfn.FILTERXML("&lt;a&gt;&lt;b&gt;"&amp;SUBSTITUTE(E33," ","&lt;/b&gt;&lt;b&gt;")&amp;"&lt;/b&gt;&lt;/a&gt;","/a/b[1]")&amp;" "&amp;_xlfn.FILTERXML("&lt;a&gt;&lt;b&gt;"&amp;SUBSTITUTE(E33," ","&lt;/b&gt;&lt;b&gt;")&amp;"&lt;/b&gt;&lt;/a&gt;","/a/b[3]"))</f>
        <v>Thomas Lynch</v>
      </c>
      <c r="G33" t="str" cm="1">
        <f t="array" ref="G33">PROPER(_xlfn.FILTERXML("&lt;a&gt;&lt;b&gt;"&amp;SUBSTITUTE(B33," ","&lt;/b&gt;&lt;b&gt;")&amp;"&lt;/b&gt;&lt;/a&gt;","/a/b[2]")&amp;" "&amp;_xlfn.FILTERXML("&lt;a&gt;&lt;b&gt;"&amp;SUBSTITUTE(B33," ","&lt;/b&gt;&lt;b&gt;")&amp;"&lt;/b&gt;&lt;/a&gt;","/a/b[1]"))</f>
        <v>Duane Beeson</v>
      </c>
      <c r="H33">
        <f t="shared" si="0"/>
        <v>1</v>
      </c>
    </row>
    <row r="34" spans="1:8" x14ac:dyDescent="0.2">
      <c r="A34" t="s">
        <v>30</v>
      </c>
      <c r="B34" t="s">
        <v>230</v>
      </c>
      <c r="E34" t="str" cm="1">
        <f t="array" ref="E3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)(A34)</f>
        <v>Robert Westbrook</v>
      </c>
      <c r="F34" t="str" cm="1">
        <f t="array" ref="F34">IF(test.CountSpaces(E34)=1,E34,_xlfn.FILTERXML("&lt;a&gt;&lt;b&gt;"&amp;SUBSTITUTE(E34," ","&lt;/b&gt;&lt;b&gt;")&amp;"&lt;/b&gt;&lt;/a&gt;","/a/b[1]")&amp;" "&amp;_xlfn.FILTERXML("&lt;a&gt;&lt;b&gt;"&amp;SUBSTITUTE(E34," ","&lt;/b&gt;&lt;b&gt;")&amp;"&lt;/b&gt;&lt;/a&gt;","/a/b[3]"))</f>
        <v>Robert Westbrook</v>
      </c>
      <c r="G34" t="str" cm="1">
        <f t="array" ref="G34">PROPER(_xlfn.FILTERXML("&lt;a&gt;&lt;b&gt;"&amp;SUBSTITUTE(B34," ","&lt;/b&gt;&lt;b&gt;")&amp;"&lt;/b&gt;&lt;/a&gt;","/a/b[2]")&amp;" "&amp;_xlfn.FILTERXML("&lt;a&gt;&lt;b&gt;"&amp;SUBSTITUTE(B34," ","&lt;/b&gt;&lt;b&gt;")&amp;"&lt;/b&gt;&lt;/a&gt;","/a/b[1]"))</f>
        <v>John Thornell</v>
      </c>
      <c r="H34">
        <f t="shared" si="0"/>
        <v>1</v>
      </c>
    </row>
    <row r="35" spans="1:8" x14ac:dyDescent="0.2">
      <c r="A35" t="s">
        <v>31</v>
      </c>
      <c r="B35" t="s">
        <v>231</v>
      </c>
      <c r="E35" t="str" cm="1">
        <f t="array" ref="E3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)(A35)</f>
        <v>Glenn Duncan</v>
      </c>
      <c r="F35" t="str" cm="1">
        <f t="array" ref="F35">IF(test.CountSpaces(E35)=1,E35,_xlfn.FILTERXML("&lt;a&gt;&lt;b&gt;"&amp;SUBSTITUTE(E35," ","&lt;/b&gt;&lt;b&gt;")&amp;"&lt;/b&gt;&lt;/a&gt;","/a/b[1]")&amp;" "&amp;_xlfn.FILTERXML("&lt;a&gt;&lt;b&gt;"&amp;SUBSTITUTE(E35," ","&lt;/b&gt;&lt;b&gt;")&amp;"&lt;/b&gt;&lt;/a&gt;","/a/b[3]"))</f>
        <v>Glenn Duncan</v>
      </c>
      <c r="G35" t="str" cm="1">
        <f t="array" ref="G35">PROPER(_xlfn.FILTERXML("&lt;a&gt;&lt;b&gt;"&amp;SUBSTITUTE(B35," ","&lt;/b&gt;&lt;b&gt;")&amp;"&lt;/b&gt;&lt;/a&gt;","/a/b[2]")&amp;" "&amp;_xlfn.FILTERXML("&lt;a&gt;&lt;b&gt;"&amp;SUBSTITUTE(B35," ","&lt;/b&gt;&lt;b&gt;")&amp;"&lt;/b&gt;&lt;/a&gt;","/a/b[1]"))</f>
        <v>James Varnell</v>
      </c>
      <c r="H35">
        <f t="shared" si="0"/>
        <v>1</v>
      </c>
    </row>
    <row r="36" spans="1:8" x14ac:dyDescent="0.2">
      <c r="A36" t="s">
        <v>32</v>
      </c>
      <c r="B36" t="s">
        <v>232</v>
      </c>
      <c r="E36" t="str" cm="1">
        <f t="array" ref="E3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)(A36)</f>
        <v>Patrick Fleming</v>
      </c>
      <c r="F36" t="str" cm="1">
        <f t="array" ref="F36">IF(test.CountSpaces(E36)=1,E36,_xlfn.FILTERXML("&lt;a&gt;&lt;b&gt;"&amp;SUBSTITUTE(E36," ","&lt;/b&gt;&lt;b&gt;")&amp;"&lt;/b&gt;&lt;/a&gt;","/a/b[1]")&amp;" "&amp;_xlfn.FILTERXML("&lt;a&gt;&lt;b&gt;"&amp;SUBSTITUTE(E36," ","&lt;/b&gt;&lt;b&gt;")&amp;"&lt;/b&gt;&lt;/a&gt;","/a/b[3]"))</f>
        <v>Patrick Fleming</v>
      </c>
      <c r="G36" t="str" cm="1">
        <f t="array" ref="G36">PROPER(_xlfn.FILTERXML("&lt;a&gt;&lt;b&gt;"&amp;SUBSTITUTE(B36," ","&lt;/b&gt;&lt;b&gt;")&amp;"&lt;/b&gt;&lt;/a&gt;","/a/b[2]")&amp;" "&amp;_xlfn.FILTERXML("&lt;a&gt;&lt;b&gt;"&amp;SUBSTITUTE(B36," ","&lt;/b&gt;&lt;b&gt;")&amp;"&lt;/b&gt;&lt;/a&gt;","/a/b[1]"))</f>
        <v>John England</v>
      </c>
      <c r="H36">
        <f t="shared" si="0"/>
        <v>1</v>
      </c>
    </row>
    <row r="37" spans="1:8" x14ac:dyDescent="0.2">
      <c r="A37" t="s">
        <v>33</v>
      </c>
      <c r="B37" t="s">
        <v>233</v>
      </c>
      <c r="E37" t="str" cm="1">
        <f t="array" ref="E3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)(A37)</f>
        <v>Cornelius Nooy</v>
      </c>
      <c r="F37" t="str" cm="1">
        <f t="array" ref="F37">IF(test.CountSpaces(E37)=1,E37,_xlfn.FILTERXML("&lt;a&gt;&lt;b&gt;"&amp;SUBSTITUTE(E37," ","&lt;/b&gt;&lt;b&gt;")&amp;"&lt;/b&gt;&lt;/a&gt;","/a/b[1]")&amp;" "&amp;_xlfn.FILTERXML("&lt;a&gt;&lt;b&gt;"&amp;SUBSTITUTE(E37," ","&lt;/b&gt;&lt;b&gt;")&amp;"&lt;/b&gt;&lt;/a&gt;","/a/b[3]"))</f>
        <v>Cornelius Nooy</v>
      </c>
      <c r="G37" t="str" cm="1">
        <f t="array" ref="G37">PROPER(_xlfn.FILTERXML("&lt;a&gt;&lt;b&gt;"&amp;SUBSTITUTE(B37," ","&lt;/b&gt;&lt;b&gt;")&amp;"&lt;/b&gt;&lt;/a&gt;","/a/b[2]")&amp;" "&amp;_xlfn.FILTERXML("&lt;a&gt;&lt;b&gt;"&amp;SUBSTITUTE(B37," ","&lt;/b&gt;&lt;b&gt;")&amp;"&lt;/b&gt;&lt;/a&gt;","/a/b[1]"))</f>
        <v>Clarence Anderson</v>
      </c>
      <c r="H37">
        <f t="shared" si="0"/>
        <v>1</v>
      </c>
    </row>
    <row r="38" spans="1:8" x14ac:dyDescent="0.2">
      <c r="A38" t="s">
        <v>34</v>
      </c>
      <c r="B38" t="s">
        <v>234</v>
      </c>
      <c r="E38" t="str" cm="1">
        <f t="array" ref="E3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)(A38)</f>
        <v>John Smith</v>
      </c>
      <c r="F38" t="str" cm="1">
        <f t="array" ref="F38">IF(test.CountSpaces(E38)=1,E38,_xlfn.FILTERXML("&lt;a&gt;&lt;b&gt;"&amp;SUBSTITUTE(E38," ","&lt;/b&gt;&lt;b&gt;")&amp;"&lt;/b&gt;&lt;/a&gt;","/a/b[1]")&amp;" "&amp;_xlfn.FILTERXML("&lt;a&gt;&lt;b&gt;"&amp;SUBSTITUTE(E38," ","&lt;/b&gt;&lt;b&gt;")&amp;"&lt;/b&gt;&lt;/a&gt;","/a/b[3]"))</f>
        <v>John Smith</v>
      </c>
      <c r="G38" t="str" cm="1">
        <f t="array" ref="G38">PROPER(_xlfn.FILTERXML("&lt;a&gt;&lt;b&gt;"&amp;SUBSTITUTE(B38," ","&lt;/b&gt;&lt;b&gt;")&amp;"&lt;/b&gt;&lt;/a&gt;","/a/b[2]")&amp;" "&amp;_xlfn.FILTERXML("&lt;a&gt;&lt;b&gt;"&amp;SUBSTITUTE(B38," ","&lt;/b&gt;&lt;b&gt;")&amp;"&lt;/b&gt;&lt;/a&gt;","/a/b[1]"))</f>
        <v>George Welch</v>
      </c>
      <c r="H38">
        <f t="shared" si="0"/>
        <v>1</v>
      </c>
    </row>
    <row r="39" spans="1:8" x14ac:dyDescent="0.2">
      <c r="A39" t="s">
        <v>35</v>
      </c>
      <c r="B39" t="s">
        <v>235</v>
      </c>
      <c r="E39" t="str" cm="1">
        <f t="array" ref="E3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)(A39)</f>
        <v>Alexander Vraciu</v>
      </c>
      <c r="F39" t="str" cm="1">
        <f t="array" ref="F39">IF(test.CountSpaces(E39)=1,E39,_xlfn.FILTERXML("&lt;a&gt;&lt;b&gt;"&amp;SUBSTITUTE(E39," ","&lt;/b&gt;&lt;b&gt;")&amp;"&lt;/b&gt;&lt;/a&gt;","/a/b[1]")&amp;" "&amp;_xlfn.FILTERXML("&lt;a&gt;&lt;b&gt;"&amp;SUBSTITUTE(E39," ","&lt;/b&gt;&lt;b&gt;")&amp;"&lt;/b&gt;&lt;/a&gt;","/a/b[3]"))</f>
        <v>Alexander Vraciu</v>
      </c>
      <c r="G39" t="str" cm="1">
        <f t="array" ref="G39">PROPER(_xlfn.FILTERXML("&lt;a&gt;&lt;b&gt;"&amp;SUBSTITUTE(B39," ","&lt;/b&gt;&lt;b&gt;")&amp;"&lt;/b&gt;&lt;/a&gt;","/a/b[2]")&amp;" "&amp;_xlfn.FILTERXML("&lt;a&gt;&lt;b&gt;"&amp;SUBSTITUTE(B39," ","&lt;/b&gt;&lt;b&gt;")&amp;"&lt;/b&gt;&lt;/a&gt;","/a/b[1]"))</f>
        <v>Bill Harris</v>
      </c>
      <c r="H39">
        <f t="shared" si="0"/>
        <v>1</v>
      </c>
    </row>
    <row r="40" spans="1:8" x14ac:dyDescent="0.2">
      <c r="A40" t="s">
        <v>36</v>
      </c>
      <c r="B40" t="s">
        <v>236</v>
      </c>
      <c r="E40" t="str" cm="1">
        <f t="array" ref="E4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)(A40)</f>
        <v>David Hill</v>
      </c>
      <c r="F40" t="str" cm="1">
        <f t="array" ref="F40">IF(test.CountSpaces(E40)=1,E40,_xlfn.FILTERXML("&lt;a&gt;&lt;b&gt;"&amp;SUBSTITUTE(E40," ","&lt;/b&gt;&lt;b&gt;")&amp;"&lt;/b&gt;&lt;/a&gt;","/a/b[1]")&amp;" "&amp;_xlfn.FILTERXML("&lt;a&gt;&lt;b&gt;"&amp;SUBSTITUTE(E40," ","&lt;/b&gt;&lt;b&gt;")&amp;"&lt;/b&gt;&lt;/a&gt;","/a/b[3]"))</f>
        <v>David Hill</v>
      </c>
      <c r="G40" t="str" cm="1">
        <f t="array" ref="G40">PROPER(_xlfn.FILTERXML("&lt;a&gt;&lt;b&gt;"&amp;SUBSTITUTE(B40," ","&lt;/b&gt;&lt;b&gt;")&amp;"&lt;/b&gt;&lt;/a&gt;","/a/b[2]")&amp;" "&amp;_xlfn.FILTERXML("&lt;a&gt;&lt;b&gt;"&amp;SUBSTITUTE(B40," ","&lt;/b&gt;&lt;b&gt;")&amp;"&lt;/b&gt;&lt;/a&gt;","/a/b[1]"))</f>
        <v>William Dunham</v>
      </c>
      <c r="H40">
        <f t="shared" si="0"/>
        <v>1</v>
      </c>
    </row>
    <row r="41" spans="1:8" x14ac:dyDescent="0.2">
      <c r="A41" t="s">
        <v>37</v>
      </c>
      <c r="B41" t="s">
        <v>237</v>
      </c>
      <c r="E41" t="str" cm="1">
        <f t="array" ref="E4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)(A41)</f>
        <v>Marion Carl</v>
      </c>
      <c r="F41" t="str" cm="1">
        <f t="array" ref="F41">IF(test.CountSpaces(E41)=1,E41,_xlfn.FILTERXML("&lt;a&gt;&lt;b&gt;"&amp;SUBSTITUTE(E41," ","&lt;/b&gt;&lt;b&gt;")&amp;"&lt;/b&gt;&lt;/a&gt;","/a/b[1]")&amp;" "&amp;_xlfn.FILTERXML("&lt;a&gt;&lt;b&gt;"&amp;SUBSTITUTE(E41," ","&lt;/b&gt;&lt;b&gt;")&amp;"&lt;/b&gt;&lt;/a&gt;","/a/b[3]"))</f>
        <v>Marion Carl</v>
      </c>
      <c r="G41" t="str" cm="1">
        <f t="array" ref="G41">PROPER(_xlfn.FILTERXML("&lt;a&gt;&lt;b&gt;"&amp;SUBSTITUTE(B41," ","&lt;/b&gt;&lt;b&gt;")&amp;"&lt;/b&gt;&lt;/a&gt;","/a/b[2]")&amp;" "&amp;_xlfn.FILTERXML("&lt;a&gt;&lt;b&gt;"&amp;SUBSTITUTE(B41," ","&lt;/b&gt;&lt;b&gt;")&amp;"&lt;/b&gt;&lt;/a&gt;","/a/b[1]"))</f>
        <v>William Whisner</v>
      </c>
      <c r="H41">
        <f t="shared" si="0"/>
        <v>1</v>
      </c>
    </row>
    <row r="42" spans="1:8" x14ac:dyDescent="0.2">
      <c r="A42" t="s">
        <v>38</v>
      </c>
      <c r="B42" t="s">
        <v>238</v>
      </c>
      <c r="E42" t="str" cm="1">
        <f t="array" ref="E4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)(A42)</f>
        <v>Leonard Carson</v>
      </c>
      <c r="F42" t="str" cm="1">
        <f t="array" ref="F42">IF(test.CountSpaces(E42)=1,E42,_xlfn.FILTERXML("&lt;a&gt;&lt;b&gt;"&amp;SUBSTITUTE(E42," ","&lt;/b&gt;&lt;b&gt;")&amp;"&lt;/b&gt;&lt;/a&gt;","/a/b[1]")&amp;" "&amp;_xlfn.FILTERXML("&lt;a&gt;&lt;b&gt;"&amp;SUBSTITUTE(E42," ","&lt;/b&gt;&lt;b&gt;")&amp;"&lt;/b&gt;&lt;/a&gt;","/a/b[3]"))</f>
        <v>Leonard Carson</v>
      </c>
      <c r="G42" t="str" cm="1">
        <f t="array" ref="G42">PROPER(_xlfn.FILTERXML("&lt;a&gt;&lt;b&gt;"&amp;SUBSTITUTE(B42," ","&lt;/b&gt;&lt;b&gt;")&amp;"&lt;/b&gt;&lt;/a&gt;","/a/b[2]")&amp;" "&amp;_xlfn.FILTERXML("&lt;a&gt;&lt;b&gt;"&amp;SUBSTITUTE(B42," ","&lt;/b&gt;&lt;b&gt;")&amp;"&lt;/b&gt;&lt;/a&gt;","/a/b[1]"))</f>
        <v>Richard Peterson</v>
      </c>
      <c r="H42">
        <f t="shared" si="0"/>
        <v>0</v>
      </c>
    </row>
    <row r="43" spans="1:8" x14ac:dyDescent="0.2">
      <c r="A43" t="s">
        <v>39</v>
      </c>
      <c r="B43" t="s">
        <v>239</v>
      </c>
      <c r="E43" t="str" cm="1">
        <f t="array" ref="E4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)(A43)</f>
        <v>Glenn Eagleston</v>
      </c>
      <c r="F43" t="str" cm="1">
        <f t="array" ref="F43">IF(test.CountSpaces(E43)=1,E43,_xlfn.FILTERXML("&lt;a&gt;&lt;b&gt;"&amp;SUBSTITUTE(E43," ","&lt;/b&gt;&lt;b&gt;")&amp;"&lt;/b&gt;&lt;/a&gt;","/a/b[1]")&amp;" "&amp;_xlfn.FILTERXML("&lt;a&gt;&lt;b&gt;"&amp;SUBSTITUTE(E43," ","&lt;/b&gt;&lt;b&gt;")&amp;"&lt;/b&gt;&lt;/a&gt;","/a/b[3]"))</f>
        <v>Glenn Eagleston</v>
      </c>
      <c r="G43" t="str" cm="1">
        <f t="array" ref="G43">PROPER(_xlfn.FILTERXML("&lt;a&gt;&lt;b&gt;"&amp;SUBSTITUTE(B43," ","&lt;/b&gt;&lt;b&gt;")&amp;"&lt;/b&gt;&lt;/a&gt;","/a/b[2]")&amp;" "&amp;_xlfn.FILTERXML("&lt;a&gt;&lt;b&gt;"&amp;SUBSTITUTE(B43," ","&lt;/b&gt;&lt;b&gt;")&amp;"&lt;/b&gt;&lt;/a&gt;","/a/b[1]"))</f>
        <v>Gerald Johnson</v>
      </c>
      <c r="H43">
        <f t="shared" si="0"/>
        <v>2</v>
      </c>
    </row>
    <row r="44" spans="1:8" x14ac:dyDescent="0.2">
      <c r="A44" t="s">
        <v>40</v>
      </c>
      <c r="B44" t="s">
        <v>240</v>
      </c>
      <c r="E44" t="str" cm="1">
        <f t="array" ref="E4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)(A44)</f>
        <v>Wilbur Thomas</v>
      </c>
      <c r="F44" t="str" cm="1">
        <f t="array" ref="F44">IF(test.CountSpaces(E44)=1,E44,_xlfn.FILTERXML("&lt;a&gt;&lt;b&gt;"&amp;SUBSTITUTE(E44," ","&lt;/b&gt;&lt;b&gt;")&amp;"&lt;/b&gt;&lt;/a&gt;","/a/b[1]")&amp;" "&amp;_xlfn.FILTERXML("&lt;a&gt;&lt;b&gt;"&amp;SUBSTITUTE(E44," ","&lt;/b&gt;&lt;b&gt;")&amp;"&lt;/b&gt;&lt;/a&gt;","/a/b[3]"))</f>
        <v>Wilbur Thomas</v>
      </c>
      <c r="G44" t="str" cm="1">
        <f t="array" ref="G44">PROPER(_xlfn.FILTERXML("&lt;a&gt;&lt;b&gt;"&amp;SUBSTITUTE(B44," ","&lt;/b&gt;&lt;b&gt;")&amp;"&lt;/b&gt;&lt;/a&gt;","/a/b[2]")&amp;" "&amp;_xlfn.FILTERXML("&lt;a&gt;&lt;b&gt;"&amp;SUBSTITUTE(B44," ","&lt;/b&gt;&lt;b&gt;")&amp;"&lt;/b&gt;&lt;/a&gt;","/a/b[1]"))</f>
        <v>Samuel Brown</v>
      </c>
      <c r="H44">
        <f t="shared" si="0"/>
        <v>1</v>
      </c>
    </row>
    <row r="45" spans="1:8" x14ac:dyDescent="0.2">
      <c r="A45" t="s">
        <v>41</v>
      </c>
      <c r="B45" t="s">
        <v>241</v>
      </c>
      <c r="E45" t="str" cm="1">
        <f t="array" ref="E4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)(A45)</f>
        <v>Walter Beckham</v>
      </c>
      <c r="F45" t="str" cm="1">
        <f t="array" ref="F45">IF(test.CountSpaces(E45)=1,E45,_xlfn.FILTERXML("&lt;a&gt;&lt;b&gt;"&amp;SUBSTITUTE(E45," ","&lt;/b&gt;&lt;b&gt;")&amp;"&lt;/b&gt;&lt;/a&gt;","/a/b[1]")&amp;" "&amp;_xlfn.FILTERXML("&lt;a&gt;&lt;b&gt;"&amp;SUBSTITUTE(E45," ","&lt;/b&gt;&lt;b&gt;")&amp;"&lt;/b&gt;&lt;/a&gt;","/a/b[3]"))</f>
        <v>Walter Beckham</v>
      </c>
      <c r="G45" t="str" cm="1">
        <f t="array" ref="G45">PROPER(_xlfn.FILTERXML("&lt;a&gt;&lt;b&gt;"&amp;SUBSTITUTE(B45," ","&lt;/b&gt;&lt;b&gt;")&amp;"&lt;/b&gt;&lt;/a&gt;","/a/b[2]")&amp;" "&amp;_xlfn.FILTERXML("&lt;a&gt;&lt;b&gt;"&amp;SUBSTITUTE(B45," ","&lt;/b&gt;&lt;b&gt;")&amp;"&lt;/b&gt;&lt;/a&gt;","/a/b[1]"))</f>
        <v>Don Beerbower</v>
      </c>
      <c r="H45">
        <f t="shared" si="0"/>
        <v>1</v>
      </c>
    </row>
    <row r="46" spans="1:8" x14ac:dyDescent="0.2">
      <c r="A46" t="s">
        <v>42</v>
      </c>
      <c r="B46" t="s">
        <v>242</v>
      </c>
      <c r="E46" t="str" cm="1">
        <f t="array" ref="E4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)(A46)</f>
        <v>Herschel Green</v>
      </c>
      <c r="F46" t="str" cm="1">
        <f t="array" ref="F46">IF(test.CountSpaces(E46)=1,E46,_xlfn.FILTERXML("&lt;a&gt;&lt;b&gt;"&amp;SUBSTITUTE(E46," ","&lt;/b&gt;&lt;b&gt;")&amp;"&lt;/b&gt;&lt;/a&gt;","/a/b[1]")&amp;" "&amp;_xlfn.FILTERXML("&lt;a&gt;&lt;b&gt;"&amp;SUBSTITUTE(E46," ","&lt;/b&gt;&lt;b&gt;")&amp;"&lt;/b&gt;&lt;/a&gt;","/a/b[3]"))</f>
        <v>Herschel Green</v>
      </c>
      <c r="G46" t="str" cm="1">
        <f t="array" ref="G46">PROPER(_xlfn.FILTERXML("&lt;a&gt;&lt;b&gt;"&amp;SUBSTITUTE(B46," ","&lt;/b&gt;&lt;b&gt;")&amp;"&lt;/b&gt;&lt;/a&gt;","/a/b[2]")&amp;" "&amp;_xlfn.FILTERXML("&lt;a&gt;&lt;b&gt;"&amp;SUBSTITUTE(B46," ","&lt;/b&gt;&lt;b&gt;")&amp;"&lt;/b&gt;&lt;/a&gt;","/a/b[1]"))</f>
        <v>John Godfrey</v>
      </c>
      <c r="H46">
        <f t="shared" si="0"/>
        <v>1</v>
      </c>
    </row>
    <row r="47" spans="1:8" x14ac:dyDescent="0.2">
      <c r="A47" t="s">
        <v>43</v>
      </c>
      <c r="B47" t="s">
        <v>243</v>
      </c>
      <c r="E47" t="str" cm="1">
        <f t="array" ref="E4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)(A47)</f>
        <v>John Herbst</v>
      </c>
      <c r="F47" t="str" cm="1">
        <f t="array" ref="F47">IF(test.CountSpaces(E47)=1,E47,_xlfn.FILTERXML("&lt;a&gt;&lt;b&gt;"&amp;SUBSTITUTE(E47," ","&lt;/b&gt;&lt;b&gt;")&amp;"&lt;/b&gt;&lt;/a&gt;","/a/b[1]")&amp;" "&amp;_xlfn.FILTERXML("&lt;a&gt;&lt;b&gt;"&amp;SUBSTITUTE(E47," ","&lt;/b&gt;&lt;b&gt;")&amp;"&lt;/b&gt;&lt;/a&gt;","/a/b[3]"))</f>
        <v>John Herbst</v>
      </c>
      <c r="G47" t="str" cm="1">
        <f t="array" ref="G47">PROPER(_xlfn.FILTERXML("&lt;a&gt;&lt;b&gt;"&amp;SUBSTITUTE(B47," ","&lt;/b&gt;&lt;b&gt;")&amp;"&lt;/b&gt;&lt;/a&gt;","/a/b[2]")&amp;" "&amp;_xlfn.FILTERXML("&lt;a&gt;&lt;b&gt;"&amp;SUBSTITUTE(B47," ","&lt;/b&gt;&lt;b&gt;")&amp;"&lt;/b&gt;&lt;/a&gt;","/a/b[1]"))</f>
        <v>Cyril Homer</v>
      </c>
      <c r="H47">
        <f t="shared" si="0"/>
        <v>1</v>
      </c>
    </row>
    <row r="48" spans="1:8" x14ac:dyDescent="0.2">
      <c r="A48" t="s">
        <v>44</v>
      </c>
      <c r="B48" t="s">
        <v>244</v>
      </c>
      <c r="E48" t="str" cm="1">
        <f t="array" ref="E4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)(A48)</f>
        <v>Charles Older</v>
      </c>
      <c r="F48" t="str" cm="1">
        <f t="array" ref="F48">IF(test.CountSpaces(E48)=1,E48,_xlfn.FILTERXML("&lt;a&gt;&lt;b&gt;"&amp;SUBSTITUTE(E48," ","&lt;/b&gt;&lt;b&gt;")&amp;"&lt;/b&gt;&lt;/a&gt;","/a/b[1]")&amp;" "&amp;_xlfn.FILTERXML("&lt;a&gt;&lt;b&gt;"&amp;SUBSTITUTE(E48," ","&lt;/b&gt;&lt;b&gt;")&amp;"&lt;/b&gt;&lt;/a&gt;","/a/b[3]"))</f>
        <v>Charles Older</v>
      </c>
      <c r="G48" t="str" cm="1">
        <f t="array" ref="G48">PROPER(_xlfn.FILTERXML("&lt;a&gt;&lt;b&gt;"&amp;SUBSTITUTE(B48," ","&lt;/b&gt;&lt;b&gt;")&amp;"&lt;/b&gt;&lt;/a&gt;","/a/b[2]")&amp;" "&amp;_xlfn.FILTERXML("&lt;a&gt;&lt;b&gt;"&amp;SUBSTITUTE(B48," ","&lt;/b&gt;&lt;b&gt;")&amp;"&lt;/b&gt;&lt;/a&gt;","/a/b[1]"))</f>
        <v>Ralph Hofer</v>
      </c>
      <c r="H48">
        <f t="shared" si="0"/>
        <v>1</v>
      </c>
    </row>
    <row r="49" spans="1:8" x14ac:dyDescent="0.2">
      <c r="A49" t="s">
        <v>45</v>
      </c>
      <c r="B49" t="s">
        <v>245</v>
      </c>
      <c r="E49" t="str" cm="1">
        <f t="array" ref="E4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)(A49)</f>
        <v>Hubert Zemke</v>
      </c>
      <c r="F49" t="str" cm="1">
        <f t="array" ref="F49">IF(test.CountSpaces(E49)=1,E49,_xlfn.FILTERXML("&lt;a&gt;&lt;b&gt;"&amp;SUBSTITUTE(E49," ","&lt;/b&gt;&lt;b&gt;")&amp;"&lt;/b&gt;&lt;/a&gt;","/a/b[1]")&amp;" "&amp;_xlfn.FILTERXML("&lt;a&gt;&lt;b&gt;"&amp;SUBSTITUTE(E49," ","&lt;/b&gt;&lt;b&gt;")&amp;"&lt;/b&gt;&lt;/a&gt;","/a/b[3]"))</f>
        <v>Hubert Zemke</v>
      </c>
      <c r="G49" t="str" cm="1">
        <f t="array" ref="G49">PROPER(_xlfn.FILTERXML("&lt;a&gt;&lt;b&gt;"&amp;SUBSTITUTE(B49," ","&lt;/b&gt;&lt;b&gt;")&amp;"&lt;/b&gt;&lt;/a&gt;","/a/b[2]")&amp;" "&amp;_xlfn.FILTERXML("&lt;a&gt;&lt;b&gt;"&amp;SUBSTITUTE(B49," ","&lt;/b&gt;&lt;b&gt;")&amp;"&lt;/b&gt;&lt;/a&gt;","/a/b[1]"))</f>
        <v>Robert Foy</v>
      </c>
      <c r="H49">
        <f t="shared" si="0"/>
        <v>1</v>
      </c>
    </row>
    <row r="50" spans="1:8" x14ac:dyDescent="0.2">
      <c r="A50" t="s">
        <v>46</v>
      </c>
      <c r="B50" t="s">
        <v>246</v>
      </c>
      <c r="E50" t="str" cm="1">
        <f t="array" ref="E5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)(A50)</f>
        <v>John England</v>
      </c>
      <c r="F50" t="str" cm="1">
        <f t="array" ref="F50">IF(test.CountSpaces(E50)=1,E50,_xlfn.FILTERXML("&lt;a&gt;&lt;b&gt;"&amp;SUBSTITUTE(E50," ","&lt;/b&gt;&lt;b&gt;")&amp;"&lt;/b&gt;&lt;/a&gt;","/a/b[1]")&amp;" "&amp;_xlfn.FILTERXML("&lt;a&gt;&lt;b&gt;"&amp;SUBSTITUTE(E50," ","&lt;/b&gt;&lt;b&gt;")&amp;"&lt;/b&gt;&lt;/a&gt;","/a/b[3]"))</f>
        <v>John England</v>
      </c>
      <c r="G50" t="str" cm="1">
        <f t="array" ref="G50">PROPER(_xlfn.FILTERXML("&lt;a&gt;&lt;b&gt;"&amp;SUBSTITUTE(B50," ","&lt;/b&gt;&lt;b&gt;")&amp;"&lt;/b&gt;&lt;/a&gt;","/a/b[2]")&amp;" "&amp;_xlfn.FILTERXML("&lt;a&gt;&lt;b&gt;"&amp;SUBSTITUTE(B50," ","&lt;/b&gt;&lt;b&gt;")&amp;"&lt;/b&gt;&lt;/a&gt;","/a/b[1]"))</f>
        <v>Edward Cragg</v>
      </c>
      <c r="H50">
        <f t="shared" si="0"/>
        <v>1</v>
      </c>
    </row>
    <row r="51" spans="1:8" x14ac:dyDescent="0.2">
      <c r="A51" t="s">
        <v>47</v>
      </c>
      <c r="B51" t="s">
        <v>247</v>
      </c>
      <c r="E51" t="str" cm="1">
        <f t="array" ref="E5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)(A51)</f>
        <v>Duane Beeson</v>
      </c>
      <c r="F51" t="str" cm="1">
        <f t="array" ref="F51">IF(test.CountSpaces(E51)=1,E51,_xlfn.FILTERXML("&lt;a&gt;&lt;b&gt;"&amp;SUBSTITUTE(E51," ","&lt;/b&gt;&lt;b&gt;")&amp;"&lt;/b&gt;&lt;/a&gt;","/a/b[1]")&amp;" "&amp;_xlfn.FILTERXML("&lt;a&gt;&lt;b&gt;"&amp;SUBSTITUTE(E51," ","&lt;/b&gt;&lt;b&gt;")&amp;"&lt;/b&gt;&lt;/a&gt;","/a/b[3]"))</f>
        <v>Duane Beeson</v>
      </c>
      <c r="G51" t="str" cm="1">
        <f t="array" ref="G51">PROPER(_xlfn.FILTERXML("&lt;a&gt;&lt;b&gt;"&amp;SUBSTITUTE(B51," ","&lt;/b&gt;&lt;b&gt;")&amp;"&lt;/b&gt;&lt;/a&gt;","/a/b[2]")&amp;" "&amp;_xlfn.FILTERXML("&lt;a&gt;&lt;b&gt;"&amp;SUBSTITUTE(B51," ","&lt;/b&gt;&lt;b&gt;")&amp;"&lt;/b&gt;&lt;/a&gt;","/a/b[1]"))</f>
        <v>Jack Bradley</v>
      </c>
      <c r="H51">
        <f t="shared" si="0"/>
        <v>1</v>
      </c>
    </row>
    <row r="52" spans="1:8" x14ac:dyDescent="0.2">
      <c r="A52" t="s">
        <v>48</v>
      </c>
      <c r="B52" t="s">
        <v>248</v>
      </c>
      <c r="E52" t="str" cm="1">
        <f t="array" ref="E5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)(A52)</f>
        <v>John Thornell</v>
      </c>
      <c r="F52" t="str" cm="1">
        <f t="array" ref="F52">IF(test.CountSpaces(E52)=1,E52,_xlfn.FILTERXML("&lt;a&gt;&lt;b&gt;"&amp;SUBSTITUTE(E52," ","&lt;/b&gt;&lt;b&gt;")&amp;"&lt;/b&gt;&lt;/a&gt;","/a/b[1]")&amp;" "&amp;_xlfn.FILTERXML("&lt;a&gt;&lt;b&gt;"&amp;SUBSTITUTE(E52," ","&lt;/b&gt;&lt;b&gt;")&amp;"&lt;/b&gt;&lt;/a&gt;","/a/b[3]"))</f>
        <v>John Thornell</v>
      </c>
      <c r="G52" t="str" cm="1">
        <f t="array" ref="G52">PROPER(_xlfn.FILTERXML("&lt;a&gt;&lt;b&gt;"&amp;SUBSTITUTE(B52," ","&lt;/b&gt;&lt;b&gt;")&amp;"&lt;/b&gt;&lt;/a&gt;","/a/b[2]")&amp;" "&amp;_xlfn.FILTERXML("&lt;a&gt;&lt;b&gt;"&amp;SUBSTITUTE(B52," ","&lt;/b&gt;&lt;b&gt;")&amp;"&lt;/b&gt;&lt;/a&gt;","/a/b[1]"))</f>
        <v>Joe Powers</v>
      </c>
      <c r="H52">
        <f t="shared" si="0"/>
        <v>1</v>
      </c>
    </row>
    <row r="53" spans="1:8" x14ac:dyDescent="0.2">
      <c r="A53" t="s">
        <v>49</v>
      </c>
      <c r="B53" t="s">
        <v>249</v>
      </c>
      <c r="E53" t="str" cm="1">
        <f t="array" ref="E5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)(A53)</f>
        <v>Michael Gladych</v>
      </c>
      <c r="F53" t="str" cm="1">
        <f t="array" ref="F53">IF(test.CountSpaces(E53)=1,E53,_xlfn.FILTERXML("&lt;a&gt;&lt;b&gt;"&amp;SUBSTITUTE(E53," ","&lt;/b&gt;&lt;b&gt;")&amp;"&lt;/b&gt;&lt;/a&gt;","/a/b[1]")&amp;" "&amp;_xlfn.FILTERXML("&lt;a&gt;&lt;b&gt;"&amp;SUBSTITUTE(E53," ","&lt;/b&gt;&lt;b&gt;")&amp;"&lt;/b&gt;&lt;/a&gt;","/a/b[3]"))</f>
        <v>Michael Gladych</v>
      </c>
      <c r="G53" t="str" cm="1">
        <f t="array" ref="G53">PROPER(_xlfn.FILTERXML("&lt;a&gt;&lt;b&gt;"&amp;SUBSTITUTE(B53," ","&lt;/b&gt;&lt;b&gt;")&amp;"&lt;/b&gt;&lt;/a&gt;","/a/b[2]")&amp;" "&amp;_xlfn.FILTERXML("&lt;a&gt;&lt;b&gt;"&amp;SUBSTITUTE(B53," ","&lt;/b&gt;&lt;b&gt;")&amp;"&lt;/b&gt;&lt;/a&gt;","/a/b[1]"))</f>
        <v>John Landers</v>
      </c>
      <c r="H53">
        <f t="shared" si="0"/>
        <v>1</v>
      </c>
    </row>
    <row r="54" spans="1:8" x14ac:dyDescent="0.2">
      <c r="A54" t="s">
        <v>50</v>
      </c>
      <c r="B54" t="s">
        <v>250</v>
      </c>
      <c r="E54" t="str" cm="1">
        <f t="array" ref="E5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)(A54)</f>
        <v>James Varnell</v>
      </c>
      <c r="F54" t="str" cm="1">
        <f t="array" ref="F54">IF(test.CountSpaces(E54)=1,E54,_xlfn.FILTERXML("&lt;a&gt;&lt;b&gt;"&amp;SUBSTITUTE(E54," ","&lt;/b&gt;&lt;b&gt;")&amp;"&lt;/b&gt;&lt;/a&gt;","/a/b[1]")&amp;" "&amp;_xlfn.FILTERXML("&lt;a&gt;&lt;b&gt;"&amp;SUBSTITUTE(E54," ","&lt;/b&gt;&lt;b&gt;")&amp;"&lt;/b&gt;&lt;/a&gt;","/a/b[3]"))</f>
        <v>James Varnell</v>
      </c>
      <c r="G54" t="str" cm="1">
        <f t="array" ref="G54">PROPER(_xlfn.FILTERXML("&lt;a&gt;&lt;b&gt;"&amp;SUBSTITUTE(B54," ","&lt;/b&gt;&lt;b&gt;")&amp;"&lt;/b&gt;&lt;/a&gt;","/a/b[2]")&amp;" "&amp;_xlfn.FILTERXML("&lt;a&gt;&lt;b&gt;"&amp;SUBSTITUTE(B54," ","&lt;/b&gt;&lt;b&gt;")&amp;"&lt;/b&gt;&lt;/a&gt;","/a/b[1]"))</f>
        <v>Henry Brown</v>
      </c>
      <c r="H54">
        <f t="shared" si="0"/>
        <v>1</v>
      </c>
    </row>
    <row r="55" spans="1:8" x14ac:dyDescent="0.2">
      <c r="A55" t="s">
        <v>51</v>
      </c>
      <c r="B55" t="s">
        <v>251</v>
      </c>
      <c r="E55" t="str" cm="1">
        <f t="array" ref="E5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)(A55)</f>
        <v>Gerald Johnson</v>
      </c>
      <c r="F55" t="str" cm="1">
        <f t="array" ref="F55">IF(test.CountSpaces(E55)=1,E55,_xlfn.FILTERXML("&lt;a&gt;&lt;b&gt;"&amp;SUBSTITUTE(E55," ","&lt;/b&gt;&lt;b&gt;")&amp;"&lt;/b&gt;&lt;/a&gt;","/a/b[1]")&amp;" "&amp;_xlfn.FILTERXML("&lt;a&gt;&lt;b&gt;"&amp;SUBSTITUTE(E55," ","&lt;/b&gt;&lt;b&gt;")&amp;"&lt;/b&gt;&lt;/a&gt;","/a/b[3]"))</f>
        <v>Gerald Johnson</v>
      </c>
      <c r="G55" t="str" cm="1">
        <f t="array" ref="G55">PROPER(_xlfn.FILTERXML("&lt;a&gt;&lt;b&gt;"&amp;SUBSTITUTE(B55," ","&lt;/b&gt;&lt;b&gt;")&amp;"&lt;/b&gt;&lt;/a&gt;","/a/b[2]")&amp;" "&amp;_xlfn.FILTERXML("&lt;a&gt;&lt;b&gt;"&amp;SUBSTITUTE(B55," ","&lt;/b&gt;&lt;b&gt;")&amp;"&lt;/b&gt;&lt;/a&gt;","/a/b[1]"))</f>
        <v>Richard West</v>
      </c>
      <c r="H55">
        <f t="shared" si="0"/>
        <v>1</v>
      </c>
    </row>
    <row r="56" spans="1:8" x14ac:dyDescent="0.2">
      <c r="A56" t="s">
        <v>52</v>
      </c>
      <c r="B56" t="s">
        <v>252</v>
      </c>
      <c r="E56" t="str" cm="1">
        <f t="array" ref="E5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)(A56)</f>
        <v>Douglas Baker</v>
      </c>
      <c r="F56" t="str" cm="1">
        <f t="array" ref="F56">IF(test.CountSpaces(E56)=1,E56,_xlfn.FILTERXML("&lt;a&gt;&lt;b&gt;"&amp;SUBSTITUTE(E56," ","&lt;/b&gt;&lt;b&gt;")&amp;"&lt;/b&gt;&lt;/a&gt;","/a/b[1]")&amp;" "&amp;_xlfn.FILTERXML("&lt;a&gt;&lt;b&gt;"&amp;SUBSTITUTE(E56," ","&lt;/b&gt;&lt;b&gt;")&amp;"&lt;/b&gt;&lt;/a&gt;","/a/b[3]"))</f>
        <v>Douglas Baker</v>
      </c>
      <c r="G56" t="str" cm="1">
        <f t="array" ref="G56">PROPER(_xlfn.FILTERXML("&lt;a&gt;&lt;b&gt;"&amp;SUBSTITUTE(B56," ","&lt;/b&gt;&lt;b&gt;")&amp;"&lt;/b&gt;&lt;/a&gt;","/a/b[2]")&amp;" "&amp;_xlfn.FILTERXML("&lt;a&gt;&lt;b&gt;"&amp;SUBSTITUTE(B56," ","&lt;/b&gt;&lt;b&gt;")&amp;"&lt;/b&gt;&lt;/a&gt;","/a/b[1]"))</f>
        <v>Daniel Roberts</v>
      </c>
      <c r="H56">
        <f t="shared" si="0"/>
        <v>1</v>
      </c>
    </row>
    <row r="57" spans="1:8" x14ac:dyDescent="0.2">
      <c r="A57" t="s">
        <v>53</v>
      </c>
      <c r="B57" t="s">
        <v>253</v>
      </c>
      <c r="E57" t="str" cm="1">
        <f t="array" ref="E5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)(A57)</f>
        <v>John Trevor Godfrey</v>
      </c>
      <c r="F57" t="str" cm="1">
        <f t="array" ref="F57">IF(test.CountSpaces(E57)=1,E57,_xlfn.FILTERXML("&lt;a&gt;&lt;b&gt;"&amp;SUBSTITUTE(E57," ","&lt;/b&gt;&lt;b&gt;")&amp;"&lt;/b&gt;&lt;/a&gt;","/a/b[1]")&amp;" "&amp;_xlfn.FILTERXML("&lt;a&gt;&lt;b&gt;"&amp;SUBSTITUTE(E57," ","&lt;/b&gt;&lt;b&gt;")&amp;"&lt;/b&gt;&lt;/a&gt;","/a/b[3]"))</f>
        <v>John Godfrey</v>
      </c>
      <c r="G57" t="str" cm="1">
        <f t="array" ref="G57">PROPER(_xlfn.FILTERXML("&lt;a&gt;&lt;b&gt;"&amp;SUBSTITUTE(B57," ","&lt;/b&gt;&lt;b&gt;")&amp;"&lt;/b&gt;&lt;/a&gt;","/a/b[2]")&amp;" "&amp;_xlfn.FILTERXML("&lt;a&gt;&lt;b&gt;"&amp;SUBSTITUTE(B57," ","&lt;/b&gt;&lt;b&gt;")&amp;"&lt;/b&gt;&lt;/a&gt;","/a/b[1]"))</f>
        <v>Edward Mccomas</v>
      </c>
      <c r="H57">
        <f t="shared" si="0"/>
        <v>1</v>
      </c>
    </row>
    <row r="58" spans="1:8" x14ac:dyDescent="0.2">
      <c r="A58" t="s">
        <v>54</v>
      </c>
      <c r="B58" t="s">
        <v>254</v>
      </c>
      <c r="E58" t="str" cm="1">
        <f t="array" ref="E5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)(A58)</f>
        <v>Clarence Anderson</v>
      </c>
      <c r="F58" t="str" cm="1">
        <f t="array" ref="F58">IF(test.CountSpaces(E58)=1,E58,_xlfn.FILTERXML("&lt;a&gt;&lt;b&gt;"&amp;SUBSTITUTE(E58," ","&lt;/b&gt;&lt;b&gt;")&amp;"&lt;/b&gt;&lt;/a&gt;","/a/b[1]")&amp;" "&amp;_xlfn.FILTERXML("&lt;a&gt;&lt;b&gt;"&amp;SUBSTITUTE(E58," ","&lt;/b&gt;&lt;b&gt;")&amp;"&lt;/b&gt;&lt;/a&gt;","/a/b[3]"))</f>
        <v>Clarence Anderson</v>
      </c>
      <c r="G58" t="str" cm="1">
        <f t="array" ref="G58">PROPER(_xlfn.FILTERXML("&lt;a&gt;&lt;b&gt;"&amp;SUBSTITUTE(B58," ","&lt;/b&gt;&lt;b&gt;")&amp;"&lt;/b&gt;&lt;/a&gt;","/a/b[2]")&amp;" "&amp;_xlfn.FILTERXML("&lt;a&gt;&lt;b&gt;"&amp;SUBSTITUTE(B58," ","&lt;/b&gt;&lt;b&gt;")&amp;"&lt;/b&gt;&lt;/a&gt;","/a/b[1]"))</f>
        <v>Arthur Jeffrey</v>
      </c>
      <c r="H58">
        <f t="shared" si="0"/>
        <v>1</v>
      </c>
    </row>
    <row r="59" spans="1:8" x14ac:dyDescent="0.2">
      <c r="A59" t="s">
        <v>55</v>
      </c>
      <c r="B59" t="s">
        <v>255</v>
      </c>
      <c r="E59" t="str" cm="1">
        <f t="array" ref="E5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)(A59)</f>
        <v>William Dunham</v>
      </c>
      <c r="F59" t="str" cm="1">
        <f t="array" ref="F59">IF(test.CountSpaces(E59)=1,E59,_xlfn.FILTERXML("&lt;a&gt;&lt;b&gt;"&amp;SUBSTITUTE(E59," ","&lt;/b&gt;&lt;b&gt;")&amp;"&lt;/b&gt;&lt;/a&gt;","/a/b[1]")&amp;" "&amp;_xlfn.FILTERXML("&lt;a&gt;&lt;b&gt;"&amp;SUBSTITUTE(E59," ","&lt;/b&gt;&lt;b&gt;")&amp;"&lt;/b&gt;&lt;/a&gt;","/a/b[3]"))</f>
        <v>William Dunham</v>
      </c>
      <c r="G59" t="str" cm="1">
        <f t="array" ref="G59">PROPER(_xlfn.FILTERXML("&lt;a&gt;&lt;b&gt;"&amp;SUBSTITUTE(B59," ","&lt;/b&gt;&lt;b&gt;")&amp;"&lt;/b&gt;&lt;/a&gt;","/a/b[2]")&amp;" "&amp;_xlfn.FILTERXML("&lt;a&gt;&lt;b&gt;"&amp;SUBSTITUTE(B59," ","&lt;/b&gt;&lt;b&gt;")&amp;"&lt;/b&gt;&lt;/a&gt;","/a/b[1]"))</f>
        <v>James Goodson</v>
      </c>
      <c r="H59">
        <f t="shared" si="0"/>
        <v>1</v>
      </c>
    </row>
    <row r="60" spans="1:8" x14ac:dyDescent="0.2">
      <c r="A60" t="s">
        <v>56</v>
      </c>
      <c r="B60" t="s">
        <v>256</v>
      </c>
      <c r="E60" t="str" cm="1">
        <f t="array" ref="E6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)(A60)</f>
        <v>Bill Harris</v>
      </c>
      <c r="F60" t="str" cm="1">
        <f t="array" ref="F60">IF(test.CountSpaces(E60)=1,E60,_xlfn.FILTERXML("&lt;a&gt;&lt;b&gt;"&amp;SUBSTITUTE(E60," ","&lt;/b&gt;&lt;b&gt;")&amp;"&lt;/b&gt;&lt;/a&gt;","/a/b[1]")&amp;" "&amp;_xlfn.FILTERXML("&lt;a&gt;&lt;b&gt;"&amp;SUBSTITUTE(E60," ","&lt;/b&gt;&lt;b&gt;")&amp;"&lt;/b&gt;&lt;/a&gt;","/a/b[3]"))</f>
        <v>Bill Harris</v>
      </c>
      <c r="G60" t="str" cm="1">
        <f t="array" ref="G60">PROPER(_xlfn.FILTERXML("&lt;a&gt;&lt;b&gt;"&amp;SUBSTITUTE(B60," ","&lt;/b&gt;&lt;b&gt;")&amp;"&lt;/b&gt;&lt;/a&gt;","/a/b[2]")&amp;" "&amp;_xlfn.FILTERXML("&lt;a&gt;&lt;b&gt;"&amp;SUBSTITUTE(B60," ","&lt;/b&gt;&lt;b&gt;")&amp;"&lt;/b&gt;&lt;/a&gt;","/a/b[1]"))</f>
        <v>Robert Dehaven</v>
      </c>
      <c r="H60">
        <f t="shared" si="0"/>
        <v>1</v>
      </c>
    </row>
    <row r="61" spans="1:8" x14ac:dyDescent="0.2">
      <c r="A61" t="s">
        <v>57</v>
      </c>
      <c r="B61" t="s">
        <v>257</v>
      </c>
      <c r="E61" t="str" cm="1">
        <f t="array" ref="E6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)(A61)</f>
        <v>Ira Kepford</v>
      </c>
      <c r="F61" t="str" cm="1">
        <f t="array" ref="F61">IF(test.CountSpaces(E61)=1,E61,_xlfn.FILTERXML("&lt;a&gt;&lt;b&gt;"&amp;SUBSTITUTE(E61," ","&lt;/b&gt;&lt;b&gt;")&amp;"&lt;/b&gt;&lt;/a&gt;","/a/b[1]")&amp;" "&amp;_xlfn.FILTERXML("&lt;a&gt;&lt;b&gt;"&amp;SUBSTITUTE(E61," ","&lt;/b&gt;&lt;b&gt;")&amp;"&lt;/b&gt;&lt;/a&gt;","/a/b[3]"))</f>
        <v>Ira Kepford</v>
      </c>
      <c r="G61" t="str" cm="1">
        <f t="array" ref="G61">PROPER(_xlfn.FILTERXML("&lt;a&gt;&lt;b&gt;"&amp;SUBSTITUTE(B61," ","&lt;/b&gt;&lt;b&gt;")&amp;"&lt;/b&gt;&lt;/a&gt;","/a/b[2]")&amp;" "&amp;_xlfn.FILTERXML("&lt;a&gt;&lt;b&gt;"&amp;SUBSTITUTE(B61," ","&lt;/b&gt;&lt;b&gt;")&amp;"&lt;/b&gt;&lt;/a&gt;","/a/b[1]"))</f>
        <v>Robert Curtis</v>
      </c>
      <c r="H61">
        <f t="shared" si="0"/>
        <v>1</v>
      </c>
    </row>
    <row r="62" spans="1:8" x14ac:dyDescent="0.2">
      <c r="A62" t="s">
        <v>58</v>
      </c>
      <c r="B62" t="s">
        <v>258</v>
      </c>
      <c r="E62" t="str" cm="1">
        <f t="array" ref="E6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)(A62)</f>
        <v>Charles Stimpson</v>
      </c>
      <c r="F62" t="str" cm="1">
        <f t="array" ref="F62">IF(test.CountSpaces(E62)=1,E62,_xlfn.FILTERXML("&lt;a&gt;&lt;b&gt;"&amp;SUBSTITUTE(E62," ","&lt;/b&gt;&lt;b&gt;")&amp;"&lt;/b&gt;&lt;/a&gt;","/a/b[1]")&amp;" "&amp;_xlfn.FILTERXML("&lt;a&gt;&lt;b&gt;"&amp;SUBSTITUTE(E62," ","&lt;/b&gt;&lt;b&gt;")&amp;"&lt;/b&gt;&lt;/a&gt;","/a/b[3]"))</f>
        <v>Charles Stimpson</v>
      </c>
      <c r="G62" t="str" cm="1">
        <f t="array" ref="G62">PROPER(_xlfn.FILTERXML("&lt;a&gt;&lt;b&gt;"&amp;SUBSTITUTE(B62," ","&lt;/b&gt;&lt;b&gt;")&amp;"&lt;/b&gt;&lt;/a&gt;","/a/b[2]")&amp;" "&amp;_xlfn.FILTERXML("&lt;a&gt;&lt;b&gt;"&amp;SUBSTITUTE(B62," ","&lt;/b&gt;&lt;b&gt;")&amp;"&lt;/b&gt;&lt;/a&gt;","/a/b[1]"))</f>
        <v>Kenneth Dahlberg</v>
      </c>
      <c r="H62">
        <f t="shared" si="0"/>
        <v>1</v>
      </c>
    </row>
    <row r="63" spans="1:8" x14ac:dyDescent="0.2">
      <c r="A63" t="s">
        <v>59</v>
      </c>
      <c r="B63" t="s">
        <v>259</v>
      </c>
      <c r="E63" t="str" cm="1">
        <f t="array" ref="E6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)(A63)</f>
        <v>George Welch</v>
      </c>
      <c r="F63" t="str" cm="1">
        <f t="array" ref="F63">IF(test.CountSpaces(E63)=1,E63,_xlfn.FILTERXML("&lt;a&gt;&lt;b&gt;"&amp;SUBSTITUTE(E63," ","&lt;/b&gt;&lt;b&gt;")&amp;"&lt;/b&gt;&lt;/a&gt;","/a/b[1]")&amp;" "&amp;_xlfn.FILTERXML("&lt;a&gt;&lt;b&gt;"&amp;SUBSTITUTE(E63," ","&lt;/b&gt;&lt;b&gt;")&amp;"&lt;/b&gt;&lt;/a&gt;","/a/b[3]"))</f>
        <v>George Welch</v>
      </c>
      <c r="G63" t="str" cm="1">
        <f t="array" ref="G63">PROPER(_xlfn.FILTERXML("&lt;a&gt;&lt;b&gt;"&amp;SUBSTITUTE(B63," ","&lt;/b&gt;&lt;b&gt;")&amp;"&lt;/b&gt;&lt;/a&gt;","/a/b[2]")&amp;" "&amp;_xlfn.FILTERXML("&lt;a&gt;&lt;b&gt;"&amp;SUBSTITUTE(B63," ","&lt;/b&gt;&lt;b&gt;")&amp;"&lt;/b&gt;&lt;/a&gt;","/a/b[1]"))</f>
        <v>Bruce Carr</v>
      </c>
      <c r="H63">
        <f t="shared" si="0"/>
        <v>1</v>
      </c>
    </row>
    <row r="64" spans="1:8" x14ac:dyDescent="0.2">
      <c r="A64" t="s">
        <v>60</v>
      </c>
      <c r="B64" t="s">
        <v>260</v>
      </c>
      <c r="E64" t="str" cm="1">
        <f t="array" ref="E6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)(A64)</f>
        <v>Don Beerbower</v>
      </c>
      <c r="F64" t="str" cm="1">
        <f t="array" ref="F64">IF(test.CountSpaces(E64)=1,E64,_xlfn.FILTERXML("&lt;a&gt;&lt;b&gt;"&amp;SUBSTITUTE(E64," ","&lt;/b&gt;&lt;b&gt;")&amp;"&lt;/b&gt;&lt;/a&gt;","/a/b[1]")&amp;" "&amp;_xlfn.FILTERXML("&lt;a&gt;&lt;b&gt;"&amp;SUBSTITUTE(E64," ","&lt;/b&gt;&lt;b&gt;")&amp;"&lt;/b&gt;&lt;/a&gt;","/a/b[3]"))</f>
        <v>Don Beerbower</v>
      </c>
      <c r="G64" t="str" cm="1">
        <f t="array" ref="G64">PROPER(_xlfn.FILTERXML("&lt;a&gt;&lt;b&gt;"&amp;SUBSTITUTE(B64," ","&lt;/b&gt;&lt;b&gt;")&amp;"&lt;/b&gt;&lt;/a&gt;","/a/b[2]")&amp;" "&amp;_xlfn.FILTERXML("&lt;a&gt;&lt;b&gt;"&amp;SUBSTITUTE(B64," ","&lt;/b&gt;&lt;b&gt;")&amp;"&lt;/b&gt;&lt;/a&gt;","/a/b[1]"))</f>
        <v>Donald Bochkay</v>
      </c>
      <c r="H64">
        <f t="shared" si="0"/>
        <v>1</v>
      </c>
    </row>
    <row r="65" spans="1:8" x14ac:dyDescent="0.2">
      <c r="A65" t="s">
        <v>61</v>
      </c>
      <c r="B65" t="s">
        <v>261</v>
      </c>
      <c r="E65" t="str" cm="1">
        <f t="array" ref="E6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)(A65)</f>
        <v>Samuel Brown</v>
      </c>
      <c r="F65" t="str" cm="1">
        <f t="array" ref="F65">IF(test.CountSpaces(E65)=1,E65,_xlfn.FILTERXML("&lt;a&gt;&lt;b&gt;"&amp;SUBSTITUTE(E65," ","&lt;/b&gt;&lt;b&gt;")&amp;"&lt;/b&gt;&lt;/a&gt;","/a/b[1]")&amp;" "&amp;_xlfn.FILTERXML("&lt;a&gt;&lt;b&gt;"&amp;SUBSTITUTE(E65," ","&lt;/b&gt;&lt;b&gt;")&amp;"&lt;/b&gt;&lt;/a&gt;","/a/b[3]"))</f>
        <v>Samuel Brown</v>
      </c>
      <c r="G65" t="str" cm="1">
        <f t="array" ref="G65">PROPER(_xlfn.FILTERXML("&lt;a&gt;&lt;b&gt;"&amp;SUBSTITUTE(B65," ","&lt;/b&gt;&lt;b&gt;")&amp;"&lt;/b&gt;&lt;/a&gt;","/a/b[2]")&amp;" "&amp;_xlfn.FILTERXML("&lt;a&gt;&lt;b&gt;"&amp;SUBSTITUTE(B65," ","&lt;/b&gt;&lt;b&gt;")&amp;"&lt;/b&gt;&lt;/a&gt;","/a/b[1]"))</f>
        <v>Donald Strait</v>
      </c>
      <c r="H65">
        <f t="shared" si="0"/>
        <v>1</v>
      </c>
    </row>
    <row r="66" spans="1:8" x14ac:dyDescent="0.2">
      <c r="A66" t="s">
        <v>62</v>
      </c>
      <c r="B66" t="s">
        <v>262</v>
      </c>
      <c r="E66" t="str" cm="1">
        <f t="array" ref="E6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)(A66)</f>
        <v>James Swett</v>
      </c>
      <c r="F66" t="str" cm="1">
        <f t="array" ref="F66">IF(test.CountSpaces(E66)=1,E66,_xlfn.FILTERXML("&lt;a&gt;&lt;b&gt;"&amp;SUBSTITUTE(E66," ","&lt;/b&gt;&lt;b&gt;")&amp;"&lt;/b&gt;&lt;/a&gt;","/a/b[1]")&amp;" "&amp;_xlfn.FILTERXML("&lt;a&gt;&lt;b&gt;"&amp;SUBSTITUTE(E66," ","&lt;/b&gt;&lt;b&gt;")&amp;"&lt;/b&gt;&lt;/a&gt;","/a/b[3]"))</f>
        <v>James Swett</v>
      </c>
      <c r="G66" t="str" cm="1">
        <f t="array" ref="G66">PROPER(_xlfn.FILTERXML("&lt;a&gt;&lt;b&gt;"&amp;SUBSTITUTE(B66," ","&lt;/b&gt;&lt;b&gt;")&amp;"&lt;/b&gt;&lt;/a&gt;","/a/b[2]")&amp;" "&amp;_xlfn.FILTERXML("&lt;a&gt;&lt;b&gt;"&amp;SUBSTITUTE(B66," ","&lt;/b&gt;&lt;b&gt;")&amp;"&lt;/b&gt;&lt;/a&gt;","/a/b[1]"))</f>
        <v>George Carpenter</v>
      </c>
      <c r="H66">
        <f t="shared" si="0"/>
        <v>1</v>
      </c>
    </row>
    <row r="67" spans="1:8" x14ac:dyDescent="0.2">
      <c r="A67" t="s">
        <v>63</v>
      </c>
      <c r="B67" t="s">
        <v>263</v>
      </c>
      <c r="E67" t="str" cm="1">
        <f t="array" ref="E6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)(A67)</f>
        <v>William Whisner</v>
      </c>
      <c r="F67" t="str" cm="1">
        <f t="array" ref="F67">IF(test.CountSpaces(E67)=1,E67,_xlfn.FILTERXML("&lt;a&gt;&lt;b&gt;"&amp;SUBSTITUTE(E67," ","&lt;/b&gt;&lt;b&gt;")&amp;"&lt;/b&gt;&lt;/a&gt;","/a/b[1]")&amp;" "&amp;_xlfn.FILTERXML("&lt;a&gt;&lt;b&gt;"&amp;SUBSTITUTE(E67," ","&lt;/b&gt;&lt;b&gt;")&amp;"&lt;/b&gt;&lt;/a&gt;","/a/b[3]"))</f>
        <v>William Whisner</v>
      </c>
      <c r="G67" t="str" cm="1">
        <f t="array" ref="G67">PROPER(_xlfn.FILTERXML("&lt;a&gt;&lt;b&gt;"&amp;SUBSTITUTE(B67," ","&lt;/b&gt;&lt;b&gt;")&amp;"&lt;/b&gt;&lt;/a&gt;","/a/b[2]")&amp;" "&amp;_xlfn.FILTERXML("&lt;a&gt;&lt;b&gt;"&amp;SUBSTITUTE(B67," ","&lt;/b&gt;&lt;b&gt;")&amp;"&lt;/b&gt;&lt;/a&gt;","/a/b[1]"))</f>
        <v>Donald Bryan</v>
      </c>
      <c r="H67">
        <f t="shared" si="0"/>
        <v>1</v>
      </c>
    </row>
    <row r="68" spans="1:8" x14ac:dyDescent="0.2">
      <c r="A68" t="s">
        <v>64</v>
      </c>
      <c r="B68" t="s">
        <v>264</v>
      </c>
      <c r="E68" t="str" cm="1">
        <f t="array" ref="E6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)(A68)</f>
        <v>Jack Bradley</v>
      </c>
      <c r="F68" t="str" cm="1">
        <f t="array" ref="F68">IF(test.CountSpaces(E68)=1,E68,_xlfn.FILTERXML("&lt;a&gt;&lt;b&gt;"&amp;SUBSTITUTE(E68," ","&lt;/b&gt;&lt;b&gt;")&amp;"&lt;/b&gt;&lt;/a&gt;","/a/b[1]")&amp;" "&amp;_xlfn.FILTERXML("&lt;a&gt;&lt;b&gt;"&amp;SUBSTITUTE(E68," ","&lt;/b&gt;&lt;b&gt;")&amp;"&lt;/b&gt;&lt;/a&gt;","/a/b[3]"))</f>
        <v>Jack Bradley</v>
      </c>
      <c r="G68" t="str" cm="1">
        <f t="array" ref="G68">PROPER(_xlfn.FILTERXML("&lt;a&gt;&lt;b&gt;"&amp;SUBSTITUTE(B68," ","&lt;/b&gt;&lt;b&gt;")&amp;"&lt;/b&gt;&lt;/a&gt;","/a/b[2]")&amp;" "&amp;_xlfn.FILTERXML("&lt;a&gt;&lt;b&gt;"&amp;SUBSTITUTE(B68," ","&lt;/b&gt;&lt;b&gt;")&amp;"&lt;/b&gt;&lt;/a&gt;","/a/b[1]"))</f>
        <v>Felix Williamson</v>
      </c>
      <c r="H68">
        <f t="shared" si="0"/>
        <v>1</v>
      </c>
    </row>
    <row r="69" spans="1:8" x14ac:dyDescent="0.2">
      <c r="A69" t="s">
        <v>65</v>
      </c>
      <c r="B69" t="s">
        <v>265</v>
      </c>
      <c r="E69" t="str" cm="1">
        <f t="array" ref="E6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)(A69)</f>
        <v>Bruce Carr</v>
      </c>
      <c r="F69" t="str" cm="1">
        <f t="array" ref="F69">IF(test.CountSpaces(E69)=1,E69,_xlfn.FILTERXML("&lt;a&gt;&lt;b&gt;"&amp;SUBSTITUTE(E69," ","&lt;/b&gt;&lt;b&gt;")&amp;"&lt;/b&gt;&lt;/a&gt;","/a/b[1]")&amp;" "&amp;_xlfn.FILTERXML("&lt;a&gt;&lt;b&gt;"&amp;SUBSTITUTE(E69," ","&lt;/b&gt;&lt;b&gt;")&amp;"&lt;/b&gt;&lt;/a&gt;","/a/b[3]"))</f>
        <v>Bruce Carr</v>
      </c>
      <c r="G69" t="str" cm="1">
        <f t="array" ref="G69">PROPER(_xlfn.FILTERXML("&lt;a&gt;&lt;b&gt;"&amp;SUBSTITUTE(B69," ","&lt;/b&gt;&lt;b&gt;")&amp;"&lt;/b&gt;&lt;/a&gt;","/a/b[2]")&amp;" "&amp;_xlfn.FILTERXML("&lt;a&gt;&lt;b&gt;"&amp;SUBSTITUTE(B69," ","&lt;/b&gt;&lt;b&gt;")&amp;"&lt;/b&gt;&lt;/a&gt;","/a/b[1]"))</f>
        <v>Robert Stephens</v>
      </c>
      <c r="H69">
        <f t="shared" si="0"/>
        <v>1</v>
      </c>
    </row>
    <row r="70" spans="1:8" x14ac:dyDescent="0.2">
      <c r="A70" t="s">
        <v>66</v>
      </c>
      <c r="B70" t="s">
        <v>266</v>
      </c>
      <c r="E70" t="str" cm="1">
        <f t="array" ref="E7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)(A70)</f>
        <v>Edward Cragg</v>
      </c>
      <c r="F70" t="str" cm="1">
        <f t="array" ref="F70">IF(test.CountSpaces(E70)=1,E70,_xlfn.FILTERXML("&lt;a&gt;&lt;b&gt;"&amp;SUBSTITUTE(E70," ","&lt;/b&gt;&lt;b&gt;")&amp;"&lt;/b&gt;&lt;/a&gt;","/a/b[1]")&amp;" "&amp;_xlfn.FILTERXML("&lt;a&gt;&lt;b&gt;"&amp;SUBSTITUTE(E70," ","&lt;/b&gt;&lt;b&gt;")&amp;"&lt;/b&gt;&lt;/a&gt;","/a/b[3]"))</f>
        <v>Edward Cragg</v>
      </c>
      <c r="G70" t="str" cm="1">
        <f t="array" ref="G70">PROPER(_xlfn.FILTERXML("&lt;a&gt;&lt;b&gt;"&amp;SUBSTITUTE(B70," ","&lt;/b&gt;&lt;b&gt;")&amp;"&lt;/b&gt;&lt;/a&gt;","/a/b[2]")&amp;" "&amp;_xlfn.FILTERXML("&lt;a&gt;&lt;b&gt;"&amp;SUBSTITUTE(B70," ","&lt;/b&gt;&lt;b&gt;")&amp;"&lt;/b&gt;&lt;/a&gt;","/a/b[1]"))</f>
        <v>Harry Parker</v>
      </c>
      <c r="H70">
        <f t="shared" si="0"/>
        <v>1</v>
      </c>
    </row>
    <row r="71" spans="1:8" x14ac:dyDescent="0.2">
      <c r="A71" t="s">
        <v>67</v>
      </c>
      <c r="B71" t="s">
        <v>267</v>
      </c>
      <c r="E71" t="str" cm="1">
        <f t="array" ref="E7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)(A71)</f>
        <v>Robert Foy</v>
      </c>
      <c r="F71" t="str" cm="1">
        <f t="array" ref="F71">IF(test.CountSpaces(E71)=1,E71,_xlfn.FILTERXML("&lt;a&gt;&lt;b&gt;"&amp;SUBSTITUTE(E71," ","&lt;/b&gt;&lt;b&gt;")&amp;"&lt;/b&gt;&lt;/a&gt;","/a/b[1]")&amp;" "&amp;_xlfn.FILTERXML("&lt;a&gt;&lt;b&gt;"&amp;SUBSTITUTE(E71," ","&lt;/b&gt;&lt;b&gt;")&amp;"&lt;/b&gt;&lt;/a&gt;","/a/b[3]"))</f>
        <v>Robert Foy</v>
      </c>
      <c r="G71" t="str" cm="1">
        <f t="array" ref="G71">PROPER(_xlfn.FILTERXML("&lt;a&gt;&lt;b&gt;"&amp;SUBSTITUTE(B71," ","&lt;/b&gt;&lt;b&gt;")&amp;"&lt;/b&gt;&lt;/a&gt;","/a/b[2]")&amp;" "&amp;_xlfn.FILTERXML("&lt;a&gt;&lt;b&gt;"&amp;SUBSTITUTE(B71," ","&lt;/b&gt;&lt;b&gt;")&amp;"&lt;/b&gt;&lt;/a&gt;","/a/b[1]"))</f>
        <v>Willard Millikan</v>
      </c>
      <c r="H71">
        <f t="shared" si="0"/>
        <v>1</v>
      </c>
    </row>
    <row r="72" spans="1:8" x14ac:dyDescent="0.2">
      <c r="A72" t="s">
        <v>68</v>
      </c>
      <c r="B72" t="s">
        <v>268</v>
      </c>
      <c r="E72" t="str" cm="1">
        <f t="array" ref="E7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)(A72)</f>
        <v>James Goodson</v>
      </c>
      <c r="F72" t="str" cm="1">
        <f t="array" ref="F72">IF(test.CountSpaces(E72)=1,E72,_xlfn.FILTERXML("&lt;a&gt;&lt;b&gt;"&amp;SUBSTITUTE(E72," ","&lt;/b&gt;&lt;b&gt;")&amp;"&lt;/b&gt;&lt;/a&gt;","/a/b[1]")&amp;" "&amp;_xlfn.FILTERXML("&lt;a&gt;&lt;b&gt;"&amp;SUBSTITUTE(E72," ","&lt;/b&gt;&lt;b&gt;")&amp;"&lt;/b&gt;&lt;/a&gt;","/a/b[3]"))</f>
        <v>James Goodson</v>
      </c>
      <c r="G72" t="str" cm="1">
        <f t="array" ref="G72">PROPER(_xlfn.FILTERXML("&lt;a&gt;&lt;b&gt;"&amp;SUBSTITUTE(B72," ","&lt;/b&gt;&lt;b&gt;")&amp;"&lt;/b&gt;&lt;/a&gt;","/a/b[2]")&amp;" "&amp;_xlfn.FILTERXML("&lt;a&gt;&lt;b&gt;"&amp;SUBSTITUTE(B72," ","&lt;/b&gt;&lt;b&gt;")&amp;"&lt;/b&gt;&lt;/a&gt;","/a/b[1]"))</f>
        <v>John Hampshire</v>
      </c>
      <c r="H72">
        <f t="shared" si="0"/>
        <v>1</v>
      </c>
    </row>
    <row r="73" spans="1:8" x14ac:dyDescent="0.2">
      <c r="A73" t="s">
        <v>69</v>
      </c>
      <c r="B73" t="s">
        <v>269</v>
      </c>
      <c r="E73" t="str" cm="1">
        <f t="array" ref="E7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)(A73)</f>
        <v>Ralph Hofer</v>
      </c>
      <c r="F73" t="str" cm="1">
        <f t="array" ref="F73">IF(test.CountSpaces(E73)=1,E73,_xlfn.FILTERXML("&lt;a&gt;&lt;b&gt;"&amp;SUBSTITUTE(E73," ","&lt;/b&gt;&lt;b&gt;")&amp;"&lt;/b&gt;&lt;/a&gt;","/a/b[1]")&amp;" "&amp;_xlfn.FILTERXML("&lt;a&gt;&lt;b&gt;"&amp;SUBSTITUTE(E73," ","&lt;/b&gt;&lt;b&gt;")&amp;"&lt;/b&gt;&lt;/a&gt;","/a/b[3]"))</f>
        <v>Ralph Hofer</v>
      </c>
      <c r="G73" t="str" cm="1">
        <f t="array" ref="G73">PROPER(_xlfn.FILTERXML("&lt;a&gt;&lt;b&gt;"&amp;SUBSTITUTE(B73," ","&lt;/b&gt;&lt;b&gt;")&amp;"&lt;/b&gt;&lt;/a&gt;","/a/b[2]")&amp;" "&amp;_xlfn.FILTERXML("&lt;a&gt;&lt;b&gt;"&amp;SUBSTITUTE(B73," ","&lt;/b&gt;&lt;b&gt;")&amp;"&lt;/b&gt;&lt;/a&gt;","/a/b[1]"))</f>
        <v>Bruce Holloway</v>
      </c>
      <c r="H73">
        <f t="shared" ref="H73:H136" si="1">COUNTIF($F$8:$F$207,G73)</f>
        <v>1</v>
      </c>
    </row>
    <row r="74" spans="1:8" x14ac:dyDescent="0.2">
      <c r="A74" t="s">
        <v>70</v>
      </c>
      <c r="B74" t="s">
        <v>270</v>
      </c>
      <c r="E74" t="str" cm="1">
        <f t="array" ref="E7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)(A74)</f>
        <v>Cyril Homer</v>
      </c>
      <c r="F74" t="str" cm="1">
        <f t="array" ref="F74">IF(test.CountSpaces(E74)=1,E74,_xlfn.FILTERXML("&lt;a&gt;&lt;b&gt;"&amp;SUBSTITUTE(E74," ","&lt;/b&gt;&lt;b&gt;")&amp;"&lt;/b&gt;&lt;/a&gt;","/a/b[1]")&amp;" "&amp;_xlfn.FILTERXML("&lt;a&gt;&lt;b&gt;"&amp;SUBSTITUTE(E74," ","&lt;/b&gt;&lt;b&gt;")&amp;"&lt;/b&gt;&lt;/a&gt;","/a/b[3]"))</f>
        <v>Cyril Homer</v>
      </c>
      <c r="G74" t="str" cm="1">
        <f t="array" ref="G74">PROPER(_xlfn.FILTERXML("&lt;a&gt;&lt;b&gt;"&amp;SUBSTITUTE(B74," ","&lt;/b&gt;&lt;b&gt;")&amp;"&lt;/b&gt;&lt;/a&gt;","/a/b[2]")&amp;" "&amp;_xlfn.FILTERXML("&lt;a&gt;&lt;b&gt;"&amp;SUBSTITUTE(B74," ","&lt;/b&gt;&lt;b&gt;")&amp;"&lt;/b&gt;&lt;/a&gt;","/a/b[1]"))</f>
        <v>Cotesworth Head</v>
      </c>
      <c r="H74">
        <f t="shared" si="1"/>
        <v>1</v>
      </c>
    </row>
    <row r="75" spans="1:8" x14ac:dyDescent="0.2">
      <c r="A75" t="s">
        <v>71</v>
      </c>
      <c r="B75" t="s">
        <v>271</v>
      </c>
      <c r="E75" t="str" cm="1">
        <f t="array" ref="E7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)(A75)</f>
        <v>Harold Spears</v>
      </c>
      <c r="F75" t="str" cm="1">
        <f t="array" ref="F75">IF(test.CountSpaces(E75)=1,E75,_xlfn.FILTERXML("&lt;a&gt;&lt;b&gt;"&amp;SUBSTITUTE(E75," ","&lt;/b&gt;&lt;b&gt;")&amp;"&lt;/b&gt;&lt;/a&gt;","/a/b[1]")&amp;" "&amp;_xlfn.FILTERXML("&lt;a&gt;&lt;b&gt;"&amp;SUBSTITUTE(E75," ","&lt;/b&gt;&lt;b&gt;")&amp;"&lt;/b&gt;&lt;/a&gt;","/a/b[3]"))</f>
        <v>Harold Spears</v>
      </c>
      <c r="G75" t="str" cm="1">
        <f t="array" ref="G75">PROPER(_xlfn.FILTERXML("&lt;a&gt;&lt;b&gt;"&amp;SUBSTITUTE(B75," ","&lt;/b&gt;&lt;b&gt;")&amp;"&lt;/b&gt;&lt;/a&gt;","/a/b[2]")&amp;" "&amp;_xlfn.FILTERXML("&lt;a&gt;&lt;b&gt;"&amp;SUBSTITUTE(B75," ","&lt;/b&gt;&lt;b&gt;")&amp;"&lt;/b&gt;&lt;/a&gt;","/a/b[1]"))</f>
        <v>Wallace Emmer</v>
      </c>
      <c r="H75">
        <f t="shared" si="1"/>
        <v>1</v>
      </c>
    </row>
    <row r="76" spans="1:8" x14ac:dyDescent="0.2">
      <c r="A76" t="s">
        <v>72</v>
      </c>
      <c r="B76" t="s">
        <v>272</v>
      </c>
      <c r="E76" t="str" cm="1">
        <f t="array" ref="E7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)(A76)</f>
        <v>Donald Blakeslee</v>
      </c>
      <c r="F76" t="str" cm="1">
        <f t="array" ref="F76">IF(test.CountSpaces(E76)=1,E76,_xlfn.FILTERXML("&lt;a&gt;&lt;b&gt;"&amp;SUBSTITUTE(E76," ","&lt;/b&gt;&lt;b&gt;")&amp;"&lt;/b&gt;&lt;/a&gt;","/a/b[1]")&amp;" "&amp;_xlfn.FILTERXML("&lt;a&gt;&lt;b&gt;"&amp;SUBSTITUTE(E76," ","&lt;/b&gt;&lt;b&gt;")&amp;"&lt;/b&gt;&lt;/a&gt;","/a/b[3]"))</f>
        <v>Donald Blakeslee</v>
      </c>
      <c r="G76" t="str" cm="1">
        <f t="array" ref="G76">PROPER(_xlfn.FILTERXML("&lt;a&gt;&lt;b&gt;"&amp;SUBSTITUTE(B76," ","&lt;/b&gt;&lt;b&gt;")&amp;"&lt;/b&gt;&lt;/a&gt;","/a/b[2]")&amp;" "&amp;_xlfn.FILTERXML("&lt;a&gt;&lt;b&gt;"&amp;SUBSTITUTE(B76," ","&lt;/b&gt;&lt;b&gt;")&amp;"&lt;/b&gt;&lt;/a&gt;","/a/b[1]"))</f>
        <v>James Brooks</v>
      </c>
      <c r="H76">
        <f t="shared" si="1"/>
        <v>1</v>
      </c>
    </row>
    <row r="77" spans="1:8" x14ac:dyDescent="0.2">
      <c r="A77" t="s">
        <v>73</v>
      </c>
      <c r="B77" t="s">
        <v>273</v>
      </c>
      <c r="E77" t="str" cm="1">
        <f t="array" ref="E7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)(A77)</f>
        <v>John Landers</v>
      </c>
      <c r="F77" t="str" cm="1">
        <f t="array" ref="F77">IF(test.CountSpaces(E77)=1,E77,_xlfn.FILTERXML("&lt;a&gt;&lt;b&gt;"&amp;SUBSTITUTE(E77," ","&lt;/b&gt;&lt;b&gt;")&amp;"&lt;/b&gt;&lt;/a&gt;","/a/b[1]")&amp;" "&amp;_xlfn.FILTERXML("&lt;a&gt;&lt;b&gt;"&amp;SUBSTITUTE(E77," ","&lt;/b&gt;&lt;b&gt;")&amp;"&lt;/b&gt;&lt;/a&gt;","/a/b[3]"))</f>
        <v>John Landers</v>
      </c>
      <c r="G77" t="str" cm="1">
        <f t="array" ref="G77">PROPER(_xlfn.FILTERXML("&lt;a&gt;&lt;b&gt;"&amp;SUBSTITUTE(B77," ","&lt;/b&gt;&lt;b&gt;")&amp;"&lt;/b&gt;&lt;/a&gt;","/a/b[2]")&amp;" "&amp;_xlfn.FILTERXML("&lt;a&gt;&lt;b&gt;"&amp;SUBSTITUTE(B77," ","&lt;/b&gt;&lt;b&gt;")&amp;"&lt;/b&gt;&lt;/a&gt;","/a/b[1]"))</f>
        <v>Lowell Brueland</v>
      </c>
      <c r="H77">
        <f t="shared" si="1"/>
        <v>1</v>
      </c>
    </row>
    <row r="78" spans="1:8" x14ac:dyDescent="0.2">
      <c r="A78" t="s">
        <v>74</v>
      </c>
      <c r="B78" t="s">
        <v>274</v>
      </c>
      <c r="E78" t="str" cm="1">
        <f t="array" ref="E7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)(A78)</f>
        <v>Joe Powers</v>
      </c>
      <c r="F78" t="str" cm="1">
        <f t="array" ref="F78">IF(test.CountSpaces(E78)=1,E78,_xlfn.FILTERXML("&lt;a&gt;&lt;b&gt;"&amp;SUBSTITUTE(E78," ","&lt;/b&gt;&lt;b&gt;")&amp;"&lt;/b&gt;&lt;/a&gt;","/a/b[1]")&amp;" "&amp;_xlfn.FILTERXML("&lt;a&gt;&lt;b&gt;"&amp;SUBSTITUTE(E78," ","&lt;/b&gt;&lt;b&gt;")&amp;"&lt;/b&gt;&lt;/a&gt;","/a/b[3]"))</f>
        <v>Joe Powers</v>
      </c>
      <c r="G78" t="str" cm="1">
        <f t="array" ref="G78">PROPER(_xlfn.FILTERXML("&lt;a&gt;&lt;b&gt;"&amp;SUBSTITUTE(B78," ","&lt;/b&gt;&lt;b&gt;")&amp;"&lt;/b&gt;&lt;/a&gt;","/a/b[2]")&amp;" "&amp;_xlfn.FILTERXML("&lt;a&gt;&lt;b&gt;"&amp;SUBSTITUTE(B78," ","&lt;/b&gt;&lt;b&gt;")&amp;"&lt;/b&gt;&lt;/a&gt;","/a/b[1]"))</f>
        <v>Quince Brown</v>
      </c>
      <c r="H78">
        <f t="shared" si="1"/>
        <v>1</v>
      </c>
    </row>
    <row r="79" spans="1:8" x14ac:dyDescent="0.2">
      <c r="A79" t="s">
        <v>75</v>
      </c>
      <c r="B79" t="s">
        <v>275</v>
      </c>
      <c r="E79" t="str" cm="1">
        <f t="array" ref="E7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)(A79)</f>
        <v>Edward Shaw</v>
      </c>
      <c r="F79" t="str" cm="1">
        <f t="array" ref="F79">IF(test.CountSpaces(E79)=1,E79,_xlfn.FILTERXML("&lt;a&gt;&lt;b&gt;"&amp;SUBSTITUTE(E79," ","&lt;/b&gt;&lt;b&gt;")&amp;"&lt;/b&gt;&lt;/a&gt;","/a/b[1]")&amp;" "&amp;_xlfn.FILTERXML("&lt;a&gt;&lt;b&gt;"&amp;SUBSTITUTE(E79," ","&lt;/b&gt;&lt;b&gt;")&amp;"&lt;/b&gt;&lt;/a&gt;","/a/b[3]"))</f>
        <v>Edward Shaw</v>
      </c>
      <c r="G79" t="str" cm="1">
        <f t="array" ref="G79">PROPER(_xlfn.FILTERXML("&lt;a&gt;&lt;b&gt;"&amp;SUBSTITUTE(B79," ","&lt;/b&gt;&lt;b&gt;")&amp;"&lt;/b&gt;&lt;/a&gt;","/a/b[2]")&amp;" "&amp;_xlfn.FILTERXML("&lt;a&gt;&lt;b&gt;"&amp;SUBSTITUTE(B79," ","&lt;/b&gt;&lt;b&gt;")&amp;"&lt;/b&gt;&lt;/a&gt;","/a/b[1]"))</f>
        <v>James Watkins</v>
      </c>
      <c r="H79">
        <f t="shared" si="1"/>
        <v>1</v>
      </c>
    </row>
    <row r="80" spans="1:8" x14ac:dyDescent="0.2">
      <c r="A80" t="s">
        <v>76</v>
      </c>
      <c r="B80" t="s">
        <v>276</v>
      </c>
      <c r="E80" t="str" cm="1">
        <f t="array" ref="E8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)(A80)</f>
        <v>Henry Brown</v>
      </c>
      <c r="F80" t="str" cm="1">
        <f t="array" ref="F80">IF(test.CountSpaces(E80)=1,E80,_xlfn.FILTERXML("&lt;a&gt;&lt;b&gt;"&amp;SUBSTITUTE(E80," ","&lt;/b&gt;&lt;b&gt;")&amp;"&lt;/b&gt;&lt;/a&gt;","/a/b[1]")&amp;" "&amp;_xlfn.FILTERXML("&lt;a&gt;&lt;b&gt;"&amp;SUBSTITUTE(E80," ","&lt;/b&gt;&lt;b&gt;")&amp;"&lt;/b&gt;&lt;/a&gt;","/a/b[3]"))</f>
        <v>Henry Brown</v>
      </c>
      <c r="G80" t="str" cm="1">
        <f t="array" ref="G80">PROPER(_xlfn.FILTERXML("&lt;a&gt;&lt;b&gt;"&amp;SUBSTITUTE(B80," ","&lt;/b&gt;&lt;b&gt;")&amp;"&lt;/b&gt;&lt;/a&gt;","/a/b[2]")&amp;" "&amp;_xlfn.FILTERXML("&lt;a&gt;&lt;b&gt;"&amp;SUBSTITUTE(B80," ","&lt;/b&gt;&lt;b&gt;")&amp;"&lt;/b&gt;&lt;/a&gt;","/a/b[1]"))</f>
        <v>Norman Skogstad</v>
      </c>
      <c r="H80">
        <f t="shared" si="1"/>
        <v>1</v>
      </c>
    </row>
    <row r="81" spans="1:8" x14ac:dyDescent="0.2">
      <c r="A81" t="s">
        <v>77</v>
      </c>
      <c r="B81" t="s">
        <v>277</v>
      </c>
      <c r="E81" t="str" cm="1">
        <f t="array" ref="E8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)(A81)</f>
        <v>Robert Curtis</v>
      </c>
      <c r="F81" t="str" cm="1">
        <f t="array" ref="F81">IF(test.CountSpaces(E81)=1,E81,_xlfn.FILTERXML("&lt;a&gt;&lt;b&gt;"&amp;SUBSTITUTE(E81," ","&lt;/b&gt;&lt;b&gt;")&amp;"&lt;/b&gt;&lt;/a&gt;","/a/b[1]")&amp;" "&amp;_xlfn.FILTERXML("&lt;a&gt;&lt;b&gt;"&amp;SUBSTITUTE(E81," ","&lt;/b&gt;&lt;b&gt;")&amp;"&lt;/b&gt;&lt;/a&gt;","/a/b[3]"))</f>
        <v>Robert Curtis</v>
      </c>
      <c r="G81" t="str" cm="1">
        <f t="array" ref="G81">PROPER(_xlfn.FILTERXML("&lt;a&gt;&lt;b&gt;"&amp;SUBSTITUTE(B81," ","&lt;/b&gt;&lt;b&gt;")&amp;"&lt;/b&gt;&lt;/a&gt;","/a/b[2]")&amp;" "&amp;_xlfn.FILTERXML("&lt;a&gt;&lt;b&gt;"&amp;SUBSTITUTE(B81," ","&lt;/b&gt;&lt;b&gt;")&amp;"&lt;/b&gt;&lt;/a&gt;","/a/b[1]"))</f>
        <v>Leroy Schreiber</v>
      </c>
      <c r="H81">
        <f t="shared" si="1"/>
        <v>1</v>
      </c>
    </row>
    <row r="82" spans="1:8" x14ac:dyDescent="0.2">
      <c r="A82" t="s">
        <v>78</v>
      </c>
      <c r="B82" t="s">
        <v>278</v>
      </c>
      <c r="E82" t="str" cm="1">
        <f t="array" ref="E8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)(A82)</f>
        <v>Kenneth Dahlberg</v>
      </c>
      <c r="F82" t="str" cm="1">
        <f t="array" ref="F82">IF(test.CountSpaces(E82)=1,E82,_xlfn.FILTERXML("&lt;a&gt;&lt;b&gt;"&amp;SUBSTITUTE(E82," ","&lt;/b&gt;&lt;b&gt;")&amp;"&lt;/b&gt;&lt;/a&gt;","/a/b[1]")&amp;" "&amp;_xlfn.FILTERXML("&lt;a&gt;&lt;b&gt;"&amp;SUBSTITUTE(E82," ","&lt;/b&gt;&lt;b&gt;")&amp;"&lt;/b&gt;&lt;/a&gt;","/a/b[3]"))</f>
        <v>Kenneth Dahlberg</v>
      </c>
      <c r="G82" t="str" cm="1">
        <f t="array" ref="G82">PROPER(_xlfn.FILTERXML("&lt;a&gt;&lt;b&gt;"&amp;SUBSTITUTE(B82," ","&lt;/b&gt;&lt;b&gt;")&amp;"&lt;/b&gt;&lt;/a&gt;","/a/b[2]")&amp;" "&amp;_xlfn.FILTERXML("&lt;a&gt;&lt;b&gt;"&amp;SUBSTITUTE(B82," ","&lt;/b&gt;&lt;b&gt;")&amp;"&lt;/b&gt;&lt;/a&gt;","/a/b[1]"))</f>
        <v>William Sloan</v>
      </c>
      <c r="H82">
        <f t="shared" si="1"/>
        <v>1</v>
      </c>
    </row>
    <row r="83" spans="1:8" x14ac:dyDescent="0.2">
      <c r="A83" t="s">
        <v>79</v>
      </c>
      <c r="B83" t="s">
        <v>279</v>
      </c>
      <c r="E83" t="str" cm="1">
        <f t="array" ref="E8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)(A83)</f>
        <v>Robert Dehaven</v>
      </c>
      <c r="F83" t="str" cm="1">
        <f t="array" ref="F83">IF(test.CountSpaces(E83)=1,E83,_xlfn.FILTERXML("&lt;a&gt;&lt;b&gt;"&amp;SUBSTITUTE(E83," ","&lt;/b&gt;&lt;b&gt;")&amp;"&lt;/b&gt;&lt;/a&gt;","/a/b[1]")&amp;" "&amp;_xlfn.FILTERXML("&lt;a&gt;&lt;b&gt;"&amp;SUBSTITUTE(E83," ","&lt;/b&gt;&lt;b&gt;")&amp;"&lt;/b&gt;&lt;/a&gt;","/a/b[3]"))</f>
        <v>Robert Dehaven</v>
      </c>
      <c r="G83" t="str" cm="1">
        <f t="array" ref="G83">PROPER(_xlfn.FILTERXML("&lt;a&gt;&lt;b&gt;"&amp;SUBSTITUTE(B83," ","&lt;/b&gt;&lt;b&gt;")&amp;"&lt;/b&gt;&lt;/a&gt;","/a/b[2]")&amp;" "&amp;_xlfn.FILTERXML("&lt;a&gt;&lt;b&gt;"&amp;SUBSTITUTE(B83," ","&lt;/b&gt;&lt;b&gt;")&amp;"&lt;/b&gt;&lt;/a&gt;","/a/b[1]"))</f>
        <v>Robin Olds</v>
      </c>
      <c r="H83">
        <f t="shared" si="1"/>
        <v>1</v>
      </c>
    </row>
    <row r="84" spans="1:8" x14ac:dyDescent="0.2">
      <c r="A84" t="s">
        <v>80</v>
      </c>
      <c r="B84" t="s">
        <v>280</v>
      </c>
      <c r="E84" t="str" cm="1">
        <f t="array" ref="E8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)(A84)</f>
        <v>Archie Donahue</v>
      </c>
      <c r="F84" t="str" cm="1">
        <f t="array" ref="F84">IF(test.CountSpaces(E84)=1,E84,_xlfn.FILTERXML("&lt;a&gt;&lt;b&gt;"&amp;SUBSTITUTE(E84," ","&lt;/b&gt;&lt;b&gt;")&amp;"&lt;/b&gt;&lt;/a&gt;","/a/b[1]")&amp;" "&amp;_xlfn.FILTERXML("&lt;a&gt;&lt;b&gt;"&amp;SUBSTITUTE(E84," ","&lt;/b&gt;&lt;b&gt;")&amp;"&lt;/b&gt;&lt;/a&gt;","/a/b[3]"))</f>
        <v>Archie Donahue</v>
      </c>
      <c r="G84" t="str" cm="1">
        <f t="array" ref="G84">PROPER(_xlfn.FILTERXML("&lt;a&gt;&lt;b&gt;"&amp;SUBSTITUTE(B84," ","&lt;/b&gt;&lt;b&gt;")&amp;"&lt;/b&gt;&lt;/a&gt;","/a/b[2]")&amp;" "&amp;_xlfn.FILTERXML("&lt;a&gt;&lt;b&gt;"&amp;SUBSTITUTE(B84," ","&lt;/b&gt;&lt;b&gt;")&amp;"&lt;/b&gt;&lt;/a&gt;","/a/b[1]"))</f>
        <v>Robert Moore</v>
      </c>
      <c r="H84">
        <f t="shared" si="1"/>
        <v>1</v>
      </c>
    </row>
    <row r="85" spans="1:8" x14ac:dyDescent="0.2">
      <c r="A85" t="s">
        <v>81</v>
      </c>
      <c r="B85" t="s">
        <v>281</v>
      </c>
      <c r="E85" t="str" cm="1">
        <f t="array" ref="E8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)(A85)</f>
        <v>Wallace Emmer</v>
      </c>
      <c r="F85" t="str" cm="1">
        <f t="array" ref="F85">IF(test.CountSpaces(E85)=1,E85,_xlfn.FILTERXML("&lt;a&gt;&lt;b&gt;"&amp;SUBSTITUTE(E85," ","&lt;/b&gt;&lt;b&gt;")&amp;"&lt;/b&gt;&lt;/a&gt;","/a/b[1]")&amp;" "&amp;_xlfn.FILTERXML("&lt;a&gt;&lt;b&gt;"&amp;SUBSTITUTE(E85," ","&lt;/b&gt;&lt;b&gt;")&amp;"&lt;/b&gt;&lt;/a&gt;","/a/b[3]"))</f>
        <v>Wallace Emmer</v>
      </c>
      <c r="G85" t="str" cm="1">
        <f t="array" ref="G85">PROPER(_xlfn.FILTERXML("&lt;a&gt;&lt;b&gt;"&amp;SUBSTITUTE(B85," ","&lt;/b&gt;&lt;b&gt;")&amp;"&lt;/b&gt;&lt;/a&gt;","/a/b[2]")&amp;" "&amp;_xlfn.FILTERXML("&lt;a&gt;&lt;b&gt;"&amp;SUBSTITUTE(B85," ","&lt;/b&gt;&lt;b&gt;")&amp;"&lt;/b&gt;&lt;/a&gt;","/a/b[1]"))</f>
        <v>Glennon Moran</v>
      </c>
      <c r="H85">
        <f t="shared" si="1"/>
        <v>1</v>
      </c>
    </row>
    <row r="86" spans="1:8" x14ac:dyDescent="0.2">
      <c r="A86" t="s">
        <v>82</v>
      </c>
      <c r="B86" t="s">
        <v>282</v>
      </c>
      <c r="E86" t="str" cm="1">
        <f t="array" ref="E8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)(A86)</f>
        <v>Arthur Hawkins</v>
      </c>
      <c r="F86" t="str" cm="1">
        <f t="array" ref="F86">IF(test.CountSpaces(E86)=1,E86,_xlfn.FILTERXML("&lt;a&gt;&lt;b&gt;"&amp;SUBSTITUTE(E86," ","&lt;/b&gt;&lt;b&gt;")&amp;"&lt;/b&gt;&lt;/a&gt;","/a/b[1]")&amp;" "&amp;_xlfn.FILTERXML("&lt;a&gt;&lt;b&gt;"&amp;SUBSTITUTE(E86," ","&lt;/b&gt;&lt;b&gt;")&amp;"&lt;/b&gt;&lt;/a&gt;","/a/b[3]"))</f>
        <v>Arthur Hawkins</v>
      </c>
      <c r="G86" t="str" cm="1">
        <f t="array" ref="G86">PROPER(_xlfn.FILTERXML("&lt;a&gt;&lt;b&gt;"&amp;SUBSTITUTE(B86," ","&lt;/b&gt;&lt;b&gt;")&amp;"&lt;/b&gt;&lt;/a&gt;","/a/b[2]")&amp;" "&amp;_xlfn.FILTERXML("&lt;a&gt;&lt;b&gt;"&amp;SUBSTITUTE(B86," ","&lt;/b&gt;&lt;b&gt;")&amp;"&lt;/b&gt;&lt;/a&gt;","/a/b[1]"))</f>
        <v>Kenneth Ladd</v>
      </c>
      <c r="H86">
        <f t="shared" si="1"/>
        <v>1</v>
      </c>
    </row>
    <row r="87" spans="1:8" x14ac:dyDescent="0.2">
      <c r="A87" t="s">
        <v>83</v>
      </c>
      <c r="B87" t="s">
        <v>283</v>
      </c>
      <c r="E87" t="str" cm="1">
        <f t="array" ref="E8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)(A87)</f>
        <v>Cotesworth Head</v>
      </c>
      <c r="F87" t="str" cm="1">
        <f t="array" ref="F87">IF(test.CountSpaces(E87)=1,E87,_xlfn.FILTERXML("&lt;a&gt;&lt;b&gt;"&amp;SUBSTITUTE(E87," ","&lt;/b&gt;&lt;b&gt;")&amp;"&lt;/b&gt;&lt;/a&gt;","/a/b[1]")&amp;" "&amp;_xlfn.FILTERXML("&lt;a&gt;&lt;b&gt;"&amp;SUBSTITUTE(E87," ","&lt;/b&gt;&lt;b&gt;")&amp;"&lt;/b&gt;&lt;/a&gt;","/a/b[3]"))</f>
        <v>Cotesworth Head</v>
      </c>
      <c r="G87" t="str" cm="1">
        <f t="array" ref="G87">PROPER(_xlfn.FILTERXML("&lt;a&gt;&lt;b&gt;"&amp;SUBSTITUTE(B87," ","&lt;/b&gt;&lt;b&gt;")&amp;"&lt;/b&gt;&lt;/a&gt;","/a/b[2]")&amp;" "&amp;_xlfn.FILTERXML("&lt;a&gt;&lt;b&gt;"&amp;SUBSTITUTE(B87," ","&lt;/b&gt;&lt;b&gt;")&amp;"&lt;/b&gt;&lt;/a&gt;","/a/b[1]"))</f>
        <v>Howard Hively</v>
      </c>
      <c r="H87">
        <f t="shared" si="1"/>
        <v>1</v>
      </c>
    </row>
    <row r="88" spans="1:8" x14ac:dyDescent="0.2">
      <c r="A88" t="s">
        <v>84</v>
      </c>
      <c r="B88" t="s">
        <v>284</v>
      </c>
      <c r="E88" t="str" cm="1">
        <f t="array" ref="E8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)(A88)</f>
        <v>Arthur Jeffrey</v>
      </c>
      <c r="F88" t="str" cm="1">
        <f t="array" ref="F88">IF(test.CountSpaces(E88)=1,E88,_xlfn.FILTERXML("&lt;a&gt;&lt;b&gt;"&amp;SUBSTITUTE(E88," ","&lt;/b&gt;&lt;b&gt;")&amp;"&lt;/b&gt;&lt;/a&gt;","/a/b[1]")&amp;" "&amp;_xlfn.FILTERXML("&lt;a&gt;&lt;b&gt;"&amp;SUBSTITUTE(E88," ","&lt;/b&gt;&lt;b&gt;")&amp;"&lt;/b&gt;&lt;/a&gt;","/a/b[3]"))</f>
        <v>Arthur Jeffrey</v>
      </c>
      <c r="G88" t="str" cm="1">
        <f t="array" ref="G88">PROPER(_xlfn.FILTERXML("&lt;a&gt;&lt;b&gt;"&amp;SUBSTITUTE(B88," ","&lt;/b&gt;&lt;b&gt;")&amp;"&lt;/b&gt;&lt;/a&gt;","/a/b[2]")&amp;" "&amp;_xlfn.FILTERXML("&lt;a&gt;&lt;b&gt;"&amp;SUBSTITUTE(B88," ","&lt;/b&gt;&lt;b&gt;")&amp;"&lt;/b&gt;&lt;/a&gt;","/a/b[1]"))</f>
        <v>George Gleason</v>
      </c>
      <c r="H88">
        <f t="shared" si="1"/>
        <v>1</v>
      </c>
    </row>
    <row r="89" spans="1:8" x14ac:dyDescent="0.2">
      <c r="A89" t="s">
        <v>85</v>
      </c>
      <c r="B89" t="s">
        <v>285</v>
      </c>
      <c r="E89" t="str" cm="1">
        <f t="array" ref="E8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)(A89)</f>
        <v>Edward Mccomas</v>
      </c>
      <c r="F89" t="str" cm="1">
        <f t="array" ref="F89">IF(test.CountSpaces(E89)=1,E89,_xlfn.FILTERXML("&lt;a&gt;&lt;b&gt;"&amp;SUBSTITUTE(E89," ","&lt;/b&gt;&lt;b&gt;")&amp;"&lt;/b&gt;&lt;/a&gt;","/a/b[1]")&amp;" "&amp;_xlfn.FILTERXML("&lt;a&gt;&lt;b&gt;"&amp;SUBSTITUTE(E89," ","&lt;/b&gt;&lt;b&gt;")&amp;"&lt;/b&gt;&lt;/a&gt;","/a/b[3]"))</f>
        <v>Edward Mccomas</v>
      </c>
      <c r="G89" t="str" cm="1">
        <f t="array" ref="G89">PROPER(_xlfn.FILTERXML("&lt;a&gt;&lt;b&gt;"&amp;SUBSTITUTE(B89," ","&lt;/b&gt;&lt;b&gt;")&amp;"&lt;/b&gt;&lt;/a&gt;","/a/b[2]")&amp;" "&amp;_xlfn.FILTERXML("&lt;a&gt;&lt;b&gt;"&amp;SUBSTITUTE(B89," ","&lt;/b&gt;&lt;b&gt;")&amp;"&lt;/b&gt;&lt;/a&gt;","/a/b[1]"))</f>
        <v>Clyde East</v>
      </c>
      <c r="H89">
        <f t="shared" si="1"/>
        <v>1</v>
      </c>
    </row>
    <row r="90" spans="1:8" x14ac:dyDescent="0.2">
      <c r="A90" t="s">
        <v>86</v>
      </c>
      <c r="B90" t="s">
        <v>286</v>
      </c>
      <c r="E90" t="str" cm="1">
        <f t="array" ref="E9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)(A90)</f>
        <v>Daniel Roberts</v>
      </c>
      <c r="F90" t="str" cm="1">
        <f t="array" ref="F90">IF(test.CountSpaces(E90)=1,E90,_xlfn.FILTERXML("&lt;a&gt;&lt;b&gt;"&amp;SUBSTITUTE(E90," ","&lt;/b&gt;&lt;b&gt;")&amp;"&lt;/b&gt;&lt;/a&gt;","/a/b[1]")&amp;" "&amp;_xlfn.FILTERXML("&lt;a&gt;&lt;b&gt;"&amp;SUBSTITUTE(E90," ","&lt;/b&gt;&lt;b&gt;")&amp;"&lt;/b&gt;&lt;/a&gt;","/a/b[3]"))</f>
        <v>Daniel Roberts</v>
      </c>
      <c r="G90" t="str" cm="1">
        <f t="array" ref="G90">PROPER(_xlfn.FILTERXML("&lt;a&gt;&lt;b&gt;"&amp;SUBSTITUTE(B90," ","&lt;/b&gt;&lt;b&gt;")&amp;"&lt;/b&gt;&lt;/a&gt;","/a/b[2]")&amp;" "&amp;_xlfn.FILTERXML("&lt;a&gt;&lt;b&gt;"&amp;SUBSTITUTE(B90," ","&lt;/b&gt;&lt;b&gt;")&amp;"&lt;/b&gt;&lt;/a&gt;","/a/b[1]"))</f>
        <v>Levi Chase</v>
      </c>
      <c r="H90">
        <f t="shared" si="1"/>
        <v>1</v>
      </c>
    </row>
    <row r="91" spans="1:8" x14ac:dyDescent="0.2">
      <c r="A91" t="s">
        <v>87</v>
      </c>
      <c r="B91" t="s">
        <v>287</v>
      </c>
      <c r="E91" t="str" cm="1">
        <f t="array" ref="E9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)(A91)</f>
        <v>Richard West</v>
      </c>
      <c r="F91" t="str" cm="1">
        <f t="array" ref="F91">IF(test.CountSpaces(E91)=1,E91,_xlfn.FILTERXML("&lt;a&gt;&lt;b&gt;"&amp;SUBSTITUTE(E91," ","&lt;/b&gt;&lt;b&gt;")&amp;"&lt;/b&gt;&lt;/a&gt;","/a/b[1]")&amp;" "&amp;_xlfn.FILTERXML("&lt;a&gt;&lt;b&gt;"&amp;SUBSTITUTE(E91," ","&lt;/b&gt;&lt;b&gt;")&amp;"&lt;/b&gt;&lt;/a&gt;","/a/b[3]"))</f>
        <v>Richard West</v>
      </c>
      <c r="G91" t="str" cm="1">
        <f t="array" ref="G91">PROPER(_xlfn.FILTERXML("&lt;a&gt;&lt;b&gt;"&amp;SUBSTITUTE(B91," ","&lt;/b&gt;&lt;b&gt;")&amp;"&lt;/b&gt;&lt;/a&gt;","/a/b[2]")&amp;" "&amp;_xlfn.FILTERXML("&lt;a&gt;&lt;b&gt;"&amp;SUBSTITUTE(B91," ","&lt;/b&gt;&lt;b&gt;")&amp;"&lt;/b&gt;&lt;/a&gt;","/a/b[1]"))</f>
        <v>Michael Brezas</v>
      </c>
      <c r="H91">
        <f t="shared" si="1"/>
        <v>1</v>
      </c>
    </row>
    <row r="92" spans="1:8" x14ac:dyDescent="0.2">
      <c r="A92" t="s">
        <v>88</v>
      </c>
      <c r="B92" t="s">
        <v>288</v>
      </c>
      <c r="E92" t="str" cm="1">
        <f t="array" ref="E9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)(A92)</f>
        <v>John Wirth</v>
      </c>
      <c r="F92" t="str" cm="1">
        <f t="array" ref="F92">IF(test.CountSpaces(E92)=1,E92,_xlfn.FILTERXML("&lt;a&gt;&lt;b&gt;"&amp;SUBSTITUTE(E92," ","&lt;/b&gt;&lt;b&gt;")&amp;"&lt;/b&gt;&lt;/a&gt;","/a/b[1]")&amp;" "&amp;_xlfn.FILTERXML("&lt;a&gt;&lt;b&gt;"&amp;SUBSTITUTE(E92," ","&lt;/b&gt;&lt;b&gt;")&amp;"&lt;/b&gt;&lt;/a&gt;","/a/b[3]"))</f>
        <v>John Wirth</v>
      </c>
      <c r="G92" t="str" cm="1">
        <f t="array" ref="G92">PROPER(_xlfn.FILTERXML("&lt;a&gt;&lt;b&gt;"&amp;SUBSTITUTE(B92," ","&lt;/b&gt;&lt;b&gt;")&amp;"&lt;/b&gt;&lt;/a&gt;","/a/b[2]")&amp;" "&amp;_xlfn.FILTERXML("&lt;a&gt;&lt;b&gt;"&amp;SUBSTITUTE(B92," ","&lt;/b&gt;&lt;b&gt;")&amp;"&lt;/b&gt;&lt;/a&gt;","/a/b[1]"))</f>
        <v>Nicholas Megura</v>
      </c>
      <c r="H92">
        <f t="shared" si="1"/>
        <v>1</v>
      </c>
    </row>
    <row r="93" spans="1:8" x14ac:dyDescent="0.2">
      <c r="A93" t="s">
        <v>89</v>
      </c>
      <c r="B93" t="s">
        <v>289</v>
      </c>
      <c r="E93" t="str" cm="1">
        <f t="array" ref="E9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)(A93)</f>
        <v>George Carpenter</v>
      </c>
      <c r="F93" t="str" cm="1">
        <f t="array" ref="F93">IF(test.CountSpaces(E93)=1,E93,_xlfn.FILTERXML("&lt;a&gt;&lt;b&gt;"&amp;SUBSTITUTE(E93," ","&lt;/b&gt;&lt;b&gt;")&amp;"&lt;/b&gt;&lt;/a&gt;","/a/b[1]")&amp;" "&amp;_xlfn.FILTERXML("&lt;a&gt;&lt;b&gt;"&amp;SUBSTITUTE(E93," ","&lt;/b&gt;&lt;b&gt;")&amp;"&lt;/b&gt;&lt;/a&gt;","/a/b[3]"))</f>
        <v>George Carpenter</v>
      </c>
      <c r="G93" t="str" cm="1">
        <f t="array" ref="G93">PROPER(_xlfn.FILTERXML("&lt;a&gt;&lt;b&gt;"&amp;SUBSTITUTE(B93," ","&lt;/b&gt;&lt;b&gt;")&amp;"&lt;/b&gt;&lt;/a&gt;","/a/b[2]")&amp;" "&amp;_xlfn.FILTERXML("&lt;a&gt;&lt;b&gt;"&amp;SUBSTITUTE(B93," ","&lt;/b&gt;&lt;b&gt;")&amp;"&lt;/b&gt;&lt;/a&gt;","/a/b[1]"))</f>
        <v>Charles Yeager</v>
      </c>
      <c r="H93">
        <f t="shared" si="1"/>
        <v>1</v>
      </c>
    </row>
    <row r="94" spans="1:8" x14ac:dyDescent="0.2">
      <c r="A94" t="s">
        <v>90</v>
      </c>
      <c r="B94" t="s">
        <v>290</v>
      </c>
      <c r="E94" t="str" cm="1">
        <f t="array" ref="E9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)(A94)</f>
        <v>Donald Bochkay</v>
      </c>
      <c r="F94" t="str" cm="1">
        <f t="array" ref="F94">IF(test.CountSpaces(E94)=1,E94,_xlfn.FILTERXML("&lt;a&gt;&lt;b&gt;"&amp;SUBSTITUTE(E94," ","&lt;/b&gt;&lt;b&gt;")&amp;"&lt;/b&gt;&lt;/a&gt;","/a/b[1]")&amp;" "&amp;_xlfn.FILTERXML("&lt;a&gt;&lt;b&gt;"&amp;SUBSTITUTE(E94," ","&lt;/b&gt;&lt;b&gt;")&amp;"&lt;/b&gt;&lt;/a&gt;","/a/b[3]"))</f>
        <v>Donald Bochkay</v>
      </c>
      <c r="G94" t="str" cm="1">
        <f t="array" ref="G94">PROPER(_xlfn.FILTERXML("&lt;a&gt;&lt;b&gt;"&amp;SUBSTITUTE(B94," ","&lt;/b&gt;&lt;b&gt;")&amp;"&lt;/b&gt;&lt;/a&gt;","/a/b[2]")&amp;" "&amp;_xlfn.FILTERXML("&lt;a&gt;&lt;b&gt;"&amp;SUBSTITUTE(B94," ","&lt;/b&gt;&lt;b&gt;")&amp;"&lt;/b&gt;&lt;/a&gt;","/a/b[1]"))</f>
        <v>James Stewart</v>
      </c>
      <c r="H94">
        <f t="shared" si="1"/>
        <v>1</v>
      </c>
    </row>
    <row r="95" spans="1:8" x14ac:dyDescent="0.2">
      <c r="A95" t="s">
        <v>91</v>
      </c>
      <c r="B95" t="s">
        <v>291</v>
      </c>
      <c r="E95" t="str" cm="1">
        <f t="array" ref="E9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)(A95)</f>
        <v>George Chamberlain Duncan</v>
      </c>
      <c r="F95" t="str" cm="1">
        <f t="array" ref="F95">IF(test.CountSpaces(E95)=1,E95,_xlfn.FILTERXML("&lt;a&gt;&lt;b&gt;"&amp;SUBSTITUTE(E95," ","&lt;/b&gt;&lt;b&gt;")&amp;"&lt;/b&gt;&lt;/a&gt;","/a/b[1]")&amp;" "&amp;_xlfn.FILTERXML("&lt;a&gt;&lt;b&gt;"&amp;SUBSTITUTE(E95," ","&lt;/b&gt;&lt;b&gt;")&amp;"&lt;/b&gt;&lt;/a&gt;","/a/b[3]"))</f>
        <v>George Duncan</v>
      </c>
      <c r="G95" t="str" cm="1">
        <f t="array" ref="G95">PROPER(_xlfn.FILTERXML("&lt;a&gt;&lt;b&gt;"&amp;SUBSTITUTE(B95," ","&lt;/b&gt;&lt;b&gt;")&amp;"&lt;/b&gt;&lt;/a&gt;","/a/b[2]")&amp;" "&amp;_xlfn.FILTERXML("&lt;a&gt;&lt;b&gt;"&amp;SUBSTITUTE(B95," ","&lt;/b&gt;&lt;b&gt;")&amp;"&lt;/b&gt;&lt;/a&gt;","/a/b[1]"))</f>
        <v>Norman Mcdonald</v>
      </c>
      <c r="H95">
        <f t="shared" si="1"/>
        <v>1</v>
      </c>
    </row>
    <row r="96" spans="1:8" x14ac:dyDescent="0.2">
      <c r="A96" t="s">
        <v>92</v>
      </c>
      <c r="B96" t="s">
        <v>292</v>
      </c>
      <c r="E96" t="str" cm="1">
        <f t="array" ref="E9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)(A96)</f>
        <v>Elbert Mccuskey</v>
      </c>
      <c r="F96" t="str" cm="1">
        <f t="array" ref="F96">IF(test.CountSpaces(E96)=1,E96,_xlfn.FILTERXML("&lt;a&gt;&lt;b&gt;"&amp;SUBSTITUTE(E96," ","&lt;/b&gt;&lt;b&gt;")&amp;"&lt;/b&gt;&lt;/a&gt;","/a/b[1]")&amp;" "&amp;_xlfn.FILTERXML("&lt;a&gt;&lt;b&gt;"&amp;SUBSTITUTE(E96," ","&lt;/b&gt;&lt;b&gt;")&amp;"&lt;/b&gt;&lt;/a&gt;","/a/b[3]"))</f>
        <v>Elbert Mccuskey</v>
      </c>
      <c r="G96" t="str" cm="1">
        <f t="array" ref="G96">PROPER(_xlfn.FILTERXML("&lt;a&gt;&lt;b&gt;"&amp;SUBSTITUTE(B96," ","&lt;/b&gt;&lt;b&gt;")&amp;"&lt;/b&gt;&lt;/a&gt;","/a/b[2]")&amp;" "&amp;_xlfn.FILTERXML("&lt;a&gt;&lt;b&gt;"&amp;SUBSTITUTE(B96," ","&lt;/b&gt;&lt;b&gt;")&amp;"&lt;/b&gt;&lt;/a&gt;","/a/b[1]"))</f>
        <v>John Kirla</v>
      </c>
      <c r="H96">
        <f t="shared" si="1"/>
        <v>1</v>
      </c>
    </row>
    <row r="97" spans="1:8" x14ac:dyDescent="0.2">
      <c r="A97" t="s">
        <v>93</v>
      </c>
      <c r="B97" t="s">
        <v>293</v>
      </c>
      <c r="E97" t="str" cm="1">
        <f t="array" ref="E9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)(A97)</f>
        <v>Roger Mehle</v>
      </c>
      <c r="F97" t="str" cm="1">
        <f t="array" ref="F97">IF(test.CountSpaces(E97)=1,E97,_xlfn.FILTERXML("&lt;a&gt;&lt;b&gt;"&amp;SUBSTITUTE(E97," ","&lt;/b&gt;&lt;b&gt;")&amp;"&lt;/b&gt;&lt;/a&gt;","/a/b[1]")&amp;" "&amp;_xlfn.FILTERXML("&lt;a&gt;&lt;b&gt;"&amp;SUBSTITUTE(E97," ","&lt;/b&gt;&lt;b&gt;")&amp;"&lt;/b&gt;&lt;/a&gt;","/a/b[3]"))</f>
        <v>Roger Mehle</v>
      </c>
      <c r="G97" t="str" cm="1">
        <f t="array" ref="G97">PROPER(_xlfn.FILTERXML("&lt;a&gt;&lt;b&gt;"&amp;SUBSTITUTE(B97," ","&lt;/b&gt;&lt;b&gt;")&amp;"&lt;/b&gt;&lt;/a&gt;","/a/b[2]")&amp;" "&amp;_xlfn.FILTERXML("&lt;a&gt;&lt;b&gt;"&amp;SUBSTITUTE(B97," ","&lt;/b&gt;&lt;b&gt;")&amp;"&lt;/b&gt;&lt;/a&gt;","/a/b[1]"))</f>
        <v>Paul Conger</v>
      </c>
      <c r="H97">
        <f t="shared" si="1"/>
        <v>1</v>
      </c>
    </row>
    <row r="98" spans="1:8" x14ac:dyDescent="0.2">
      <c r="A98" t="s">
        <v>94</v>
      </c>
      <c r="B98" t="s">
        <v>294</v>
      </c>
      <c r="E98" t="str" cm="1">
        <f t="array" ref="E9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)(A98)</f>
        <v>Donald Strait</v>
      </c>
      <c r="F98" t="str" cm="1">
        <f t="array" ref="F98">IF(test.CountSpaces(E98)=1,E98,_xlfn.FILTERXML("&lt;a&gt;&lt;b&gt;"&amp;SUBSTITUTE(E98," ","&lt;/b&gt;&lt;b&gt;")&amp;"&lt;/b&gt;&lt;/a&gt;","/a/b[1]")&amp;" "&amp;_xlfn.FILTERXML("&lt;a&gt;&lt;b&gt;"&amp;SUBSTITUTE(E98," ","&lt;/b&gt;&lt;b&gt;")&amp;"&lt;/b&gt;&lt;/a&gt;","/a/b[3]"))</f>
        <v>Donald Strait</v>
      </c>
      <c r="G98" t="str" cm="1">
        <f t="array" ref="G98">PROPER(_xlfn.FILTERXML("&lt;a&gt;&lt;b&gt;"&amp;SUBSTITUTE(B98," ","&lt;/b&gt;&lt;b&gt;")&amp;"&lt;/b&gt;&lt;/a&gt;","/a/b[2]")&amp;" "&amp;_xlfn.FILTERXML("&lt;a&gt;&lt;b&gt;"&amp;SUBSTITUTE(B98," ","&lt;/b&gt;&lt;b&gt;")&amp;"&lt;/b&gt;&lt;/a&gt;","/a/b[1]"))</f>
        <v>Donald Blakeslee</v>
      </c>
      <c r="H98">
        <f t="shared" si="1"/>
        <v>1</v>
      </c>
    </row>
    <row r="99" spans="1:8" x14ac:dyDescent="0.2">
      <c r="A99" t="s">
        <v>95</v>
      </c>
      <c r="B99" t="s">
        <v>295</v>
      </c>
      <c r="E99" t="str" cm="1">
        <f t="array" ref="E9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)(A99)</f>
        <v>Donald Bryan</v>
      </c>
      <c r="F99" t="str" cm="1">
        <f t="array" ref="F99">IF(test.CountSpaces(E99)=1,E99,_xlfn.FILTERXML("&lt;a&gt;&lt;b&gt;"&amp;SUBSTITUTE(E99," ","&lt;/b&gt;&lt;b&gt;")&amp;"&lt;/b&gt;&lt;/a&gt;","/a/b[1]")&amp;" "&amp;_xlfn.FILTERXML("&lt;a&gt;&lt;b&gt;"&amp;SUBSTITUTE(E99," ","&lt;/b&gt;&lt;b&gt;")&amp;"&lt;/b&gt;&lt;/a&gt;","/a/b[3]"))</f>
        <v>Donald Bryan</v>
      </c>
      <c r="G99" t="str" cm="1">
        <f t="array" ref="G99">PROPER(_xlfn.FILTERXML("&lt;a&gt;&lt;b&gt;"&amp;SUBSTITUTE(B99," ","&lt;/b&gt;&lt;b&gt;")&amp;"&lt;/b&gt;&lt;/a&gt;","/a/b[2]")&amp;" "&amp;_xlfn.FILTERXML("&lt;a&gt;&lt;b&gt;"&amp;SUBSTITUTE(B99," ","&lt;/b&gt;&lt;b&gt;")&amp;"&lt;/b&gt;&lt;/a&gt;","/a/b[1]"))</f>
        <v>Louis Norley</v>
      </c>
      <c r="H99">
        <f t="shared" si="1"/>
        <v>0</v>
      </c>
    </row>
    <row r="100" spans="1:8" x14ac:dyDescent="0.2">
      <c r="A100" t="s">
        <v>96</v>
      </c>
      <c r="B100" t="s">
        <v>296</v>
      </c>
      <c r="E100" t="str" cm="1">
        <f t="array" ref="E10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)(A100)</f>
        <v>James Brooks</v>
      </c>
      <c r="F100" t="str" cm="1">
        <f t="array" ref="F100">IF(test.CountSpaces(E100)=1,E100,_xlfn.FILTERXML("&lt;a&gt;&lt;b&gt;"&amp;SUBSTITUTE(E100," ","&lt;/b&gt;&lt;b&gt;")&amp;"&lt;/b&gt;&lt;/a&gt;","/a/b[1]")&amp;" "&amp;_xlfn.FILTERXML("&lt;a&gt;&lt;b&gt;"&amp;SUBSTITUTE(E100," ","&lt;/b&gt;&lt;b&gt;")&amp;"&lt;/b&gt;&lt;/a&gt;","/a/b[3]"))</f>
        <v>James Brooks</v>
      </c>
      <c r="G100" t="str" cm="1">
        <f t="array" ref="G100">PROPER(_xlfn.FILTERXML("&lt;a&gt;&lt;b&gt;"&amp;SUBSTITUTE(B100," ","&lt;/b&gt;&lt;b&gt;")&amp;"&lt;/b&gt;&lt;/a&gt;","/a/b[2]")&amp;" "&amp;_xlfn.FILTERXML("&lt;a&gt;&lt;b&gt;"&amp;SUBSTITUTE(B100," ","&lt;/b&gt;&lt;b&gt;")&amp;"&lt;/b&gt;&lt;/a&gt;","/a/b[1]"))</f>
        <v>Kenneth Sparks</v>
      </c>
      <c r="H100">
        <f t="shared" si="1"/>
        <v>1</v>
      </c>
    </row>
    <row r="101" spans="1:8" x14ac:dyDescent="0.2">
      <c r="A101" t="s">
        <v>97</v>
      </c>
      <c r="B101" t="s">
        <v>297</v>
      </c>
      <c r="E101" t="str" cm="1">
        <f t="array" ref="E10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)(A101)</f>
        <v>Daniel Carmichael</v>
      </c>
      <c r="F101" t="str" cm="1">
        <f t="array" ref="F101">IF(test.CountSpaces(E101)=1,E101,_xlfn.FILTERXML("&lt;a&gt;&lt;b&gt;"&amp;SUBSTITUTE(E101," ","&lt;/b&gt;&lt;b&gt;")&amp;"&lt;/b&gt;&lt;/a&gt;","/a/b[1]")&amp;" "&amp;_xlfn.FILTERXML("&lt;a&gt;&lt;b&gt;"&amp;SUBSTITUTE(E101," ","&lt;/b&gt;&lt;b&gt;")&amp;"&lt;/b&gt;&lt;/a&gt;","/a/b[3]"))</f>
        <v>Daniel Carmichael</v>
      </c>
      <c r="G101" t="str" cm="1">
        <f t="array" ref="G101">PROPER(_xlfn.FILTERXML("&lt;a&gt;&lt;b&gt;"&amp;SUBSTITUTE(B101," ","&lt;/b&gt;&lt;b&gt;")&amp;"&lt;/b&gt;&lt;/a&gt;","/a/b[2]")&amp;" "&amp;_xlfn.FILTERXML("&lt;a&gt;&lt;b&gt;"&amp;SUBSTITUTE(B101," ","&lt;/b&gt;&lt;b&gt;")&amp;"&lt;/b&gt;&lt;/a&gt;","/a/b[1]"))</f>
        <v>Richard Turner</v>
      </c>
      <c r="H101">
        <f t="shared" si="1"/>
        <v>1</v>
      </c>
    </row>
    <row r="102" spans="1:8" x14ac:dyDescent="0.2">
      <c r="A102" t="s">
        <v>98</v>
      </c>
      <c r="B102" t="s">
        <v>298</v>
      </c>
      <c r="E102" t="str" cm="1">
        <f t="array" ref="E10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)(A102)</f>
        <v>James Cupp</v>
      </c>
      <c r="F102" t="str" cm="1">
        <f t="array" ref="F102">IF(test.CountSpaces(E102)=1,E102,_xlfn.FILTERXML("&lt;a&gt;&lt;b&gt;"&amp;SUBSTITUTE(E102," ","&lt;/b&gt;&lt;b&gt;")&amp;"&lt;/b&gt;&lt;/a&gt;","/a/b[1]")&amp;" "&amp;_xlfn.FILTERXML("&lt;a&gt;&lt;b&gt;"&amp;SUBSTITUTE(E102," ","&lt;/b&gt;&lt;b&gt;")&amp;"&lt;/b&gt;&lt;/a&gt;","/a/b[3]"))</f>
        <v>James Cupp</v>
      </c>
      <c r="G102" t="str" cm="1">
        <f t="array" ref="G102">PROPER(_xlfn.FILTERXML("&lt;a&gt;&lt;b&gt;"&amp;SUBSTITUTE(B102," ","&lt;/b&gt;&lt;b&gt;")&amp;"&lt;/b&gt;&lt;/a&gt;","/a/b[2]")&amp;" "&amp;_xlfn.FILTERXML("&lt;a&gt;&lt;b&gt;"&amp;SUBSTITUTE(B102," ","&lt;/b&gt;&lt;b&gt;")&amp;"&lt;/b&gt;&lt;/a&gt;","/a/b[1]"))</f>
        <v>Murray Shubin</v>
      </c>
      <c r="H102">
        <f t="shared" si="1"/>
        <v>1</v>
      </c>
    </row>
    <row r="103" spans="1:8" x14ac:dyDescent="0.2">
      <c r="A103" t="s">
        <v>99</v>
      </c>
      <c r="B103" t="s">
        <v>299</v>
      </c>
      <c r="E103" t="str" cm="1">
        <f t="array" ref="E10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)(A103)</f>
        <v>Clyde East</v>
      </c>
      <c r="F103" t="str" cm="1">
        <f t="array" ref="F103">IF(test.CountSpaces(E103)=1,E103,_xlfn.FILTERXML("&lt;a&gt;&lt;b&gt;"&amp;SUBSTITUTE(E103," ","&lt;/b&gt;&lt;b&gt;")&amp;"&lt;/b&gt;&lt;/a&gt;","/a/b[1]")&amp;" "&amp;_xlfn.FILTERXML("&lt;a&gt;&lt;b&gt;"&amp;SUBSTITUTE(E103," ","&lt;/b&gt;&lt;b&gt;")&amp;"&lt;/b&gt;&lt;/a&gt;","/a/b[3]"))</f>
        <v>Clyde East</v>
      </c>
      <c r="G103" t="str" cm="1">
        <f t="array" ref="G103">PROPER(_xlfn.FILTERXML("&lt;a&gt;&lt;b&gt;"&amp;SUBSTITUTE(B103," ","&lt;/b&gt;&lt;b&gt;")&amp;"&lt;/b&gt;&lt;/a&gt;","/a/b[2]")&amp;" "&amp;_xlfn.FILTERXML("&lt;a&gt;&lt;b&gt;"&amp;SUBSTITUTE(B103," ","&lt;/b&gt;&lt;b&gt;")&amp;"&lt;/b&gt;&lt;/a&gt;","/a/b[1]"))</f>
        <v>Robert Riddle</v>
      </c>
      <c r="H103">
        <f t="shared" si="1"/>
        <v>1</v>
      </c>
    </row>
    <row r="104" spans="1:8" x14ac:dyDescent="0.2">
      <c r="A104" t="s">
        <v>100</v>
      </c>
      <c r="B104" t="s">
        <v>300</v>
      </c>
      <c r="E104" t="str" cm="1">
        <f t="array" ref="E10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)(A104)</f>
        <v>Robert Galer</v>
      </c>
      <c r="F104" t="str" cm="1">
        <f t="array" ref="F104">IF(test.CountSpaces(E104)=1,E104,_xlfn.FILTERXML("&lt;a&gt;&lt;b&gt;"&amp;SUBSTITUTE(E104," ","&lt;/b&gt;&lt;b&gt;")&amp;"&lt;/b&gt;&lt;/a&gt;","/a/b[1]")&amp;" "&amp;_xlfn.FILTERXML("&lt;a&gt;&lt;b&gt;"&amp;SUBSTITUTE(E104," ","&lt;/b&gt;&lt;b&gt;")&amp;"&lt;/b&gt;&lt;/a&gt;","/a/b[3]"))</f>
        <v>Robert Galer</v>
      </c>
      <c r="G104" t="str" cm="1">
        <f t="array" ref="G104">PROPER(_xlfn.FILTERXML("&lt;a&gt;&lt;b&gt;"&amp;SUBSTITUTE(B104," ","&lt;/b&gt;&lt;b&gt;")&amp;"&lt;/b&gt;&lt;/a&gt;","/a/b[2]")&amp;" "&amp;_xlfn.FILTERXML("&lt;a&gt;&lt;b&gt;"&amp;SUBSTITUTE(B104," ","&lt;/b&gt;&lt;b&gt;")&amp;"&lt;/b&gt;&lt;/a&gt;","/a/b[1]"))</f>
        <v>Cornelius Smith</v>
      </c>
      <c r="H104">
        <f t="shared" si="1"/>
        <v>1</v>
      </c>
    </row>
    <row r="105" spans="1:8" x14ac:dyDescent="0.2">
      <c r="A105" t="s">
        <v>101</v>
      </c>
      <c r="B105" t="s">
        <v>301</v>
      </c>
      <c r="E105" t="str" cm="1">
        <f t="array" ref="E10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)(A105)</f>
        <v>John Hampshire</v>
      </c>
      <c r="F105" t="str" cm="1">
        <f t="array" ref="F105">IF(test.CountSpaces(E105)=1,E105,_xlfn.FILTERXML("&lt;a&gt;&lt;b&gt;"&amp;SUBSTITUTE(E105," ","&lt;/b&gt;&lt;b&gt;")&amp;"&lt;/b&gt;&lt;/a&gt;","/a/b[1]")&amp;" "&amp;_xlfn.FILTERXML("&lt;a&gt;&lt;b&gt;"&amp;SUBSTITUTE(E105," ","&lt;/b&gt;&lt;b&gt;")&amp;"&lt;/b&gt;&lt;/a&gt;","/a/b[3]"))</f>
        <v>John Hampshire</v>
      </c>
      <c r="G105" t="str" cm="1">
        <f t="array" ref="G105">PROPER(_xlfn.FILTERXML("&lt;a&gt;&lt;b&gt;"&amp;SUBSTITUTE(B105," ","&lt;/b&gt;&lt;b&gt;")&amp;"&lt;/b&gt;&lt;/a&gt;","/a/b[2]")&amp;" "&amp;_xlfn.FILTERXML("&lt;a&gt;&lt;b&gt;"&amp;SUBSTITUTE(B105," ","&lt;/b&gt;&lt;b&gt;")&amp;"&lt;/b&gt;&lt;/a&gt;","/a/b[1]"))</f>
        <v>Michael Quirk</v>
      </c>
      <c r="H105">
        <f t="shared" si="1"/>
        <v>1</v>
      </c>
    </row>
    <row r="106" spans="1:8" x14ac:dyDescent="0.2">
      <c r="A106" t="s">
        <v>102</v>
      </c>
      <c r="B106" t="s">
        <v>302</v>
      </c>
      <c r="E106" t="str" cm="1">
        <f t="array" ref="E10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)(A106)</f>
        <v>Bruce Holloway</v>
      </c>
      <c r="F106" t="str" cm="1">
        <f t="array" ref="F106">IF(test.CountSpaces(E106)=1,E106,_xlfn.FILTERXML("&lt;a&gt;&lt;b&gt;"&amp;SUBSTITUTE(E106," ","&lt;/b&gt;&lt;b&gt;")&amp;"&lt;/b&gt;&lt;/a&gt;","/a/b[1]")&amp;" "&amp;_xlfn.FILTERXML("&lt;a&gt;&lt;b&gt;"&amp;SUBSTITUTE(E106," ","&lt;/b&gt;&lt;b&gt;")&amp;"&lt;/b&gt;&lt;/a&gt;","/a/b[3]"))</f>
        <v>Bruce Holloway</v>
      </c>
      <c r="G106" t="str" cm="1">
        <f t="array" ref="G106">PROPER(_xlfn.FILTERXML("&lt;a&gt;&lt;b&gt;"&amp;SUBSTITUTE(B106," ","&lt;/b&gt;&lt;b&gt;")&amp;"&lt;/b&gt;&lt;/a&gt;","/a/b[2]")&amp;" "&amp;_xlfn.FILTERXML("&lt;a&gt;&lt;b&gt;"&amp;SUBSTITUTE(B106," ","&lt;/b&gt;&lt;b&gt;")&amp;"&lt;/b&gt;&lt;/a&gt;","/a/b[1]"))</f>
        <v>Charles Mccorkle</v>
      </c>
      <c r="H106">
        <f t="shared" si="1"/>
        <v>1</v>
      </c>
    </row>
    <row r="107" spans="1:8" x14ac:dyDescent="0.2">
      <c r="A107" t="s">
        <v>103</v>
      </c>
      <c r="B107" t="s">
        <v>303</v>
      </c>
      <c r="E107" t="str" cm="1">
        <f t="array" ref="E10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)(A107)</f>
        <v>John Lynch</v>
      </c>
      <c r="F107" t="str" cm="1">
        <f t="array" ref="F107">IF(test.CountSpaces(E107)=1,E107,_xlfn.FILTERXML("&lt;a&gt;&lt;b&gt;"&amp;SUBSTITUTE(E107," ","&lt;/b&gt;&lt;b&gt;")&amp;"&lt;/b&gt;&lt;/a&gt;","/a/b[1]")&amp;" "&amp;_xlfn.FILTERXML("&lt;a&gt;&lt;b&gt;"&amp;SUBSTITUTE(E107," ","&lt;/b&gt;&lt;b&gt;")&amp;"&lt;/b&gt;&lt;/a&gt;","/a/b[3]"))</f>
        <v>John Lynch</v>
      </c>
      <c r="G107" t="str" cm="1">
        <f t="array" ref="G107">PROPER(_xlfn.FILTERXML("&lt;a&gt;&lt;b&gt;"&amp;SUBSTITUTE(B107," ","&lt;/b&gt;&lt;b&gt;")&amp;"&lt;/b&gt;&lt;/a&gt;","/a/b[2]")&amp;" "&amp;_xlfn.FILTERXML("&lt;a&gt;&lt;b&gt;"&amp;SUBSTITUTE(B107," ","&lt;/b&gt;&lt;b&gt;")&amp;"&lt;/b&gt;&lt;/a&gt;","/a/b[1]"))</f>
        <v>Leland Molland</v>
      </c>
      <c r="H107">
        <f t="shared" si="1"/>
        <v>1</v>
      </c>
    </row>
    <row r="108" spans="1:8" x14ac:dyDescent="0.2">
      <c r="A108" t="s">
        <v>104</v>
      </c>
      <c r="B108" t="s">
        <v>304</v>
      </c>
      <c r="E108" t="str" cm="1">
        <f t="array" ref="E10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)(A108)</f>
        <v>William Marontate</v>
      </c>
      <c r="F108" t="str" cm="1">
        <f t="array" ref="F108">IF(test.CountSpaces(E108)=1,E108,_xlfn.FILTERXML("&lt;a&gt;&lt;b&gt;"&amp;SUBSTITUTE(E108," ","&lt;/b&gt;&lt;b&gt;")&amp;"&lt;/b&gt;&lt;/a&gt;","/a/b[1]")&amp;" "&amp;_xlfn.FILTERXML("&lt;a&gt;&lt;b&gt;"&amp;SUBSTITUTE(E108," ","&lt;/b&gt;&lt;b&gt;")&amp;"&lt;/b&gt;&lt;/a&gt;","/a/b[3]"))</f>
        <v>William Marontate</v>
      </c>
      <c r="G108" t="str" cm="1">
        <f t="array" ref="G108">PROPER(_xlfn.FILTERXML("&lt;a&gt;&lt;b&gt;"&amp;SUBSTITUTE(B108," ","&lt;/b&gt;&lt;b&gt;")&amp;"&lt;/b&gt;&lt;/a&gt;","/a/b[2]")&amp;" "&amp;_xlfn.FILTERXML("&lt;a&gt;&lt;b&gt;"&amp;SUBSTITUTE(B108," ","&lt;/b&gt;&lt;b&gt;")&amp;"&lt;/b&gt;&lt;/a&gt;","/a/b[1]"))</f>
        <v>Pierce Mckennon</v>
      </c>
      <c r="H108">
        <f t="shared" si="1"/>
        <v>1</v>
      </c>
    </row>
    <row r="109" spans="1:8" x14ac:dyDescent="0.2">
      <c r="A109" t="s">
        <v>105</v>
      </c>
      <c r="B109" t="s">
        <v>305</v>
      </c>
      <c r="E109" t="str" cm="1">
        <f t="array" ref="E10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)(A109)</f>
        <v>Willard Millikan</v>
      </c>
      <c r="F109" t="str" cm="1">
        <f t="array" ref="F109">IF(test.CountSpaces(E109)=1,E109,_xlfn.FILTERXML("&lt;a&gt;&lt;b&gt;"&amp;SUBSTITUTE(E109," ","&lt;/b&gt;&lt;b&gt;")&amp;"&lt;/b&gt;&lt;/a&gt;","/a/b[1]")&amp;" "&amp;_xlfn.FILTERXML("&lt;a&gt;&lt;b&gt;"&amp;SUBSTITUTE(E109," ","&lt;/b&gt;&lt;b&gt;")&amp;"&lt;/b&gt;&lt;/a&gt;","/a/b[3]"))</f>
        <v>Willard Millikan</v>
      </c>
      <c r="G109" t="str" cm="1">
        <f t="array" ref="G109">PROPER(_xlfn.FILTERXML("&lt;a&gt;&lt;b&gt;"&amp;SUBSTITUTE(B109," ","&lt;/b&gt;&lt;b&gt;")&amp;"&lt;/b&gt;&lt;/a&gt;","/a/b[2]")&amp;" "&amp;_xlfn.FILTERXML("&lt;a&gt;&lt;b&gt;"&amp;SUBSTITUTE(B109," ","&lt;/b&gt;&lt;b&gt;")&amp;"&lt;/b&gt;&lt;/a&gt;","/a/b[1]"))</f>
        <v>John Mitchell</v>
      </c>
      <c r="H109">
        <f t="shared" si="1"/>
        <v>1</v>
      </c>
    </row>
    <row r="110" spans="1:8" x14ac:dyDescent="0.2">
      <c r="A110" t="s">
        <v>106</v>
      </c>
      <c r="B110" t="s">
        <v>306</v>
      </c>
      <c r="E110" t="str" cm="1">
        <f t="array" ref="E11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)(A110)</f>
        <v>Glennon Moran</v>
      </c>
      <c r="F110" t="str" cm="1">
        <f t="array" ref="F110">IF(test.CountSpaces(E110)=1,E110,_xlfn.FILTERXML("&lt;a&gt;&lt;b&gt;"&amp;SUBSTITUTE(E110," ","&lt;/b&gt;&lt;b&gt;")&amp;"&lt;/b&gt;&lt;/a&gt;","/a/b[1]")&amp;" "&amp;_xlfn.FILTERXML("&lt;a&gt;&lt;b&gt;"&amp;SUBSTITUTE(E110," ","&lt;/b&gt;&lt;b&gt;")&amp;"&lt;/b&gt;&lt;/a&gt;","/a/b[3]"))</f>
        <v>Glennon Moran</v>
      </c>
      <c r="G110" t="str" cm="1">
        <f t="array" ref="G110">PROPER(_xlfn.FILTERXML("&lt;a&gt;&lt;b&gt;"&amp;SUBSTITUTE(B110," ","&lt;/b&gt;&lt;b&gt;")&amp;"&lt;/b&gt;&lt;/a&gt;","/a/b[2]")&amp;" "&amp;_xlfn.FILTERXML("&lt;a&gt;&lt;b&gt;"&amp;SUBSTITUTE(B110," ","&lt;/b&gt;&lt;b&gt;")&amp;"&lt;/b&gt;&lt;/a&gt;","/a/b[1]"))</f>
        <v>Wayne Lowry</v>
      </c>
      <c r="H110">
        <f t="shared" si="1"/>
        <v>1</v>
      </c>
    </row>
    <row r="111" spans="1:8" x14ac:dyDescent="0.2">
      <c r="A111" t="s">
        <v>107</v>
      </c>
      <c r="B111" t="s">
        <v>307</v>
      </c>
      <c r="E111" t="str" cm="1">
        <f t="array" ref="E11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)(A111)</f>
        <v>Robert Neale</v>
      </c>
      <c r="F111" t="str" cm="1">
        <f t="array" ref="F111">IF(test.CountSpaces(E111)=1,E111,_xlfn.FILTERXML("&lt;a&gt;&lt;b&gt;"&amp;SUBSTITUTE(E111," ","&lt;/b&gt;&lt;b&gt;")&amp;"&lt;/b&gt;&lt;/a&gt;","/a/b[1]")&amp;" "&amp;_xlfn.FILTERXML("&lt;a&gt;&lt;b&gt;"&amp;SUBSTITUTE(E111," ","&lt;/b&gt;&lt;b&gt;")&amp;"&lt;/b&gt;&lt;/a&gt;","/a/b[3]"))</f>
        <v>Robert Neale</v>
      </c>
      <c r="G111" t="str" cm="1">
        <f t="array" ref="G111">PROPER(_xlfn.FILTERXML("&lt;a&gt;&lt;b&gt;"&amp;SUBSTITUTE(B111," ","&lt;/b&gt;&lt;b&gt;")&amp;"&lt;/b&gt;&lt;/a&gt;","/a/b[2]")&amp;" "&amp;_xlfn.FILTERXML("&lt;a&gt;&lt;b&gt;"&amp;SUBSTITUTE(B111," ","&lt;/b&gt;&lt;b&gt;")&amp;"&lt;/b&gt;&lt;/a&gt;","/a/b[1]"))</f>
        <v>William Leverette</v>
      </c>
      <c r="H111">
        <f t="shared" si="1"/>
        <v>1</v>
      </c>
    </row>
    <row r="112" spans="1:8" x14ac:dyDescent="0.2">
      <c r="A112" t="s">
        <v>108</v>
      </c>
      <c r="B112" t="s">
        <v>308</v>
      </c>
      <c r="E112" t="str" cm="1">
        <f t="array" ref="E11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)(A112)</f>
        <v>Robin Olds</v>
      </c>
      <c r="F112" t="str" cm="1">
        <f t="array" ref="F112">IF(test.CountSpaces(E112)=1,E112,_xlfn.FILTERXML("&lt;a&gt;&lt;b&gt;"&amp;SUBSTITUTE(E112," ","&lt;/b&gt;&lt;b&gt;")&amp;"&lt;/b&gt;&lt;/a&gt;","/a/b[1]")&amp;" "&amp;_xlfn.FILTERXML("&lt;a&gt;&lt;b&gt;"&amp;SUBSTITUTE(E112," ","&lt;/b&gt;&lt;b&gt;")&amp;"&lt;/b&gt;&lt;/a&gt;","/a/b[3]"))</f>
        <v>Robin Olds</v>
      </c>
      <c r="G112" t="str" cm="1">
        <f t="array" ref="G112">PROPER(_xlfn.FILTERXML("&lt;a&gt;&lt;b&gt;"&amp;SUBSTITUTE(B112," ","&lt;/b&gt;&lt;b&gt;")&amp;"&lt;/b&gt;&lt;/a&gt;","/a/b[2]")&amp;" "&amp;_xlfn.FILTERXML("&lt;a&gt;&lt;b&gt;"&amp;SUBSTITUTE(B112," ","&lt;/b&gt;&lt;b&gt;")&amp;"&lt;/b&gt;&lt;/a&gt;","/a/b[1]"))</f>
        <v>John Lawler</v>
      </c>
      <c r="H112">
        <f t="shared" si="1"/>
        <v>1</v>
      </c>
    </row>
    <row r="113" spans="1:8" x14ac:dyDescent="0.2">
      <c r="A113" t="s">
        <v>109</v>
      </c>
      <c r="B113" t="s">
        <v>309</v>
      </c>
      <c r="E113" t="str" cm="1">
        <f t="array" ref="E11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)(A113)</f>
        <v>Harry Parker</v>
      </c>
      <c r="F113" t="str" cm="1">
        <f t="array" ref="F113">IF(test.CountSpaces(E113)=1,E113,_xlfn.FILTERXML("&lt;a&gt;&lt;b&gt;"&amp;SUBSTITUTE(E113," ","&lt;/b&gt;&lt;b&gt;")&amp;"&lt;/b&gt;&lt;/a&gt;","/a/b[1]")&amp;" "&amp;_xlfn.FILTERXML("&lt;a&gt;&lt;b&gt;"&amp;SUBSTITUTE(E113," ","&lt;/b&gt;&lt;b&gt;")&amp;"&lt;/b&gt;&lt;/a&gt;","/a/b[3]"))</f>
        <v>Harry Parker</v>
      </c>
      <c r="G113" t="str" cm="1">
        <f t="array" ref="G113">PROPER(_xlfn.FILTERXML("&lt;a&gt;&lt;b&gt;"&amp;SUBSTITUTE(B113," ","&lt;/b&gt;&lt;b&gt;")&amp;"&lt;/b&gt;&lt;/a&gt;","/a/b[2]")&amp;" "&amp;_xlfn.FILTERXML("&lt;a&gt;&lt;b&gt;"&amp;SUBSTITUTE(B113," ","&lt;/b&gt;&lt;b&gt;")&amp;"&lt;/b&gt;&lt;/a&gt;","/a/b[1]"))</f>
        <v>Francis Lent</v>
      </c>
      <c r="H113">
        <f t="shared" si="1"/>
        <v>1</v>
      </c>
    </row>
    <row r="114" spans="1:8" x14ac:dyDescent="0.2">
      <c r="A114" t="s">
        <v>110</v>
      </c>
      <c r="B114" t="s">
        <v>310</v>
      </c>
      <c r="E114" t="str" cm="1">
        <f t="array" ref="E11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)(A114)</f>
        <v>Daniel Rehm</v>
      </c>
      <c r="F114" t="str" cm="1">
        <f t="array" ref="F114">IF(test.CountSpaces(E114)=1,E114,_xlfn.FILTERXML("&lt;a&gt;&lt;b&gt;"&amp;SUBSTITUTE(E114," ","&lt;/b&gt;&lt;b&gt;")&amp;"&lt;/b&gt;&lt;/a&gt;","/a/b[1]")&amp;" "&amp;_xlfn.FILTERXML("&lt;a&gt;&lt;b&gt;"&amp;SUBSTITUTE(E114," ","&lt;/b&gt;&lt;b&gt;")&amp;"&lt;/b&gt;&lt;/a&gt;","/a/b[3]"))</f>
        <v>Daniel Rehm</v>
      </c>
      <c r="G114" t="str" cm="1">
        <f t="array" ref="G114">PROPER(_xlfn.FILTERXML("&lt;a&gt;&lt;b&gt;"&amp;SUBSTITUTE(B114," ","&lt;/b&gt;&lt;b&gt;")&amp;"&lt;/b&gt;&lt;/a&gt;","/a/b[2]")&amp;" "&amp;_xlfn.FILTERXML("&lt;a&gt;&lt;b&gt;"&amp;SUBSTITUTE(B114," ","&lt;/b&gt;&lt;b&gt;")&amp;"&lt;/b&gt;&lt;/a&gt;","/a/b[1]"))</f>
        <v>John Loisel</v>
      </c>
      <c r="H114">
        <f t="shared" si="1"/>
        <v>1</v>
      </c>
    </row>
    <row r="115" spans="1:8" x14ac:dyDescent="0.2">
      <c r="A115" t="s">
        <v>111</v>
      </c>
      <c r="B115" t="s">
        <v>311</v>
      </c>
      <c r="E115" t="str" cm="1">
        <f t="array" ref="E11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)(A115)</f>
        <v>Roy Rushing</v>
      </c>
      <c r="F115" t="str" cm="1">
        <f t="array" ref="F115">IF(test.CountSpaces(E115)=1,E115,_xlfn.FILTERXML("&lt;a&gt;&lt;b&gt;"&amp;SUBSTITUTE(E115," ","&lt;/b&gt;&lt;b&gt;")&amp;"&lt;/b&gt;&lt;/a&gt;","/a/b[1]")&amp;" "&amp;_xlfn.FILTERXML("&lt;a&gt;&lt;b&gt;"&amp;SUBSTITUTE(E115," ","&lt;/b&gt;&lt;b&gt;")&amp;"&lt;/b&gt;&lt;/a&gt;","/a/b[3]"))</f>
        <v>Roy Rushing</v>
      </c>
      <c r="G115" t="str" cm="1">
        <f t="array" ref="G115">PROPER(_xlfn.FILTERXML("&lt;a&gt;&lt;b&gt;"&amp;SUBSTITUTE(B115," ","&lt;/b&gt;&lt;b&gt;")&amp;"&lt;/b&gt;&lt;/a&gt;","/a/b[2]")&amp;" "&amp;_xlfn.FILTERXML("&lt;a&gt;&lt;b&gt;"&amp;SUBSTITUTE(B115," ","&lt;/b&gt;&lt;b&gt;")&amp;"&lt;/b&gt;&lt;/a&gt;","/a/b[1]"))</f>
        <v>Robert Goebel</v>
      </c>
      <c r="H115">
        <f t="shared" si="1"/>
        <v>1</v>
      </c>
    </row>
    <row r="116" spans="1:8" x14ac:dyDescent="0.2">
      <c r="A116" t="s">
        <v>112</v>
      </c>
      <c r="B116" t="s">
        <v>312</v>
      </c>
      <c r="E116" t="str" cm="1">
        <f t="array" ref="E11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)(A116)</f>
        <v>Robert Stephens</v>
      </c>
      <c r="F116" t="str" cm="1">
        <f t="array" ref="F116">IF(test.CountSpaces(E116)=1,E116,_xlfn.FILTERXML("&lt;a&gt;&lt;b&gt;"&amp;SUBSTITUTE(E116," ","&lt;/b&gt;&lt;b&gt;")&amp;"&lt;/b&gt;&lt;/a&gt;","/a/b[1]")&amp;" "&amp;_xlfn.FILTERXML("&lt;a&gt;&lt;b&gt;"&amp;SUBSTITUTE(E116," ","&lt;/b&gt;&lt;b&gt;")&amp;"&lt;/b&gt;&lt;/a&gt;","/a/b[3]"))</f>
        <v>Robert Stephens</v>
      </c>
      <c r="G116" t="str" cm="1">
        <f t="array" ref="G116">PROPER(_xlfn.FILTERXML("&lt;a&gt;&lt;b&gt;"&amp;SUBSTITUTE(B116," ","&lt;/b&gt;&lt;b&gt;")&amp;"&lt;/b&gt;&lt;/a&gt;","/a/b[2]")&amp;" "&amp;_xlfn.FILTERXML("&lt;a&gt;&lt;b&gt;"&amp;SUBSTITUTE(B116," ","&lt;/b&gt;&lt;b&gt;")&amp;"&lt;/b&gt;&lt;/a&gt;","/a/b[1]"))</f>
        <v>Carl Frantz</v>
      </c>
      <c r="H116">
        <f t="shared" si="1"/>
        <v>1</v>
      </c>
    </row>
    <row r="117" spans="1:8" x14ac:dyDescent="0.2">
      <c r="A117" t="s">
        <v>113</v>
      </c>
      <c r="B117" t="s">
        <v>313</v>
      </c>
      <c r="E117" t="str" cm="1">
        <f t="array" ref="E11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)(A117)</f>
        <v>John Strane</v>
      </c>
      <c r="F117" t="str" cm="1">
        <f t="array" ref="F117">IF(test.CountSpaces(E117)=1,E117,_xlfn.FILTERXML("&lt;a&gt;&lt;b&gt;"&amp;SUBSTITUTE(E117," ","&lt;/b&gt;&lt;b&gt;")&amp;"&lt;/b&gt;&lt;/a&gt;","/a/b[1]")&amp;" "&amp;_xlfn.FILTERXML("&lt;a&gt;&lt;b&gt;"&amp;SUBSTITUTE(E117," ","&lt;/b&gt;&lt;b&gt;")&amp;"&lt;/b&gt;&lt;/a&gt;","/a/b[3]"))</f>
        <v>John Strane</v>
      </c>
      <c r="G117" t="str" cm="1">
        <f t="array" ref="G117">PROPER(_xlfn.FILTERXML("&lt;a&gt;&lt;b&gt;"&amp;SUBSTITUTE(B117," ","&lt;/b&gt;&lt;b&gt;")&amp;"&lt;/b&gt;&lt;/a&gt;","/a/b[2]")&amp;" "&amp;_xlfn.FILTERXML("&lt;a&gt;&lt;b&gt;"&amp;SUBSTITUTE(B117," ","&lt;/b&gt;&lt;b&gt;")&amp;"&lt;/b&gt;&lt;/a&gt;","/a/b[1]"))</f>
        <v>Frank O'Connor</v>
      </c>
      <c r="H117">
        <f t="shared" si="1"/>
        <v>1</v>
      </c>
    </row>
    <row r="118" spans="1:8" x14ac:dyDescent="0.2">
      <c r="A118" t="s">
        <v>114</v>
      </c>
      <c r="B118" t="s">
        <v>314</v>
      </c>
      <c r="E118" t="str" cm="1">
        <f t="array" ref="E11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)(A118)</f>
        <v>Wendell Twelves</v>
      </c>
      <c r="F118" t="str" cm="1">
        <f t="array" ref="F118">IF(test.CountSpaces(E118)=1,E118,_xlfn.FILTERXML("&lt;a&gt;&lt;b&gt;"&amp;SUBSTITUTE(E118," ","&lt;/b&gt;&lt;b&gt;")&amp;"&lt;/b&gt;&lt;/a&gt;","/a/b[1]")&amp;" "&amp;_xlfn.FILTERXML("&lt;a&gt;&lt;b&gt;"&amp;SUBSTITUTE(E118," ","&lt;/b&gt;&lt;b&gt;")&amp;"&lt;/b&gt;&lt;/a&gt;","/a/b[3]"))</f>
        <v>Wendell Twelves</v>
      </c>
      <c r="G118" t="str" cm="1">
        <f t="array" ref="G118">PROPER(_xlfn.FILTERXML("&lt;a&gt;&lt;b&gt;"&amp;SUBSTITUTE(B118," ","&lt;/b&gt;&lt;b&gt;")&amp;"&lt;/b&gt;&lt;/a&gt;","/a/b[2]")&amp;" "&amp;_xlfn.FILTERXML("&lt;a&gt;&lt;b&gt;"&amp;SUBSTITUTE(B118," ","&lt;/b&gt;&lt;b&gt;")&amp;"&lt;/b&gt;&lt;/a&gt;","/a/b[1]"))</f>
        <v>Raymond Littge</v>
      </c>
      <c r="H118">
        <f t="shared" si="1"/>
        <v>1</v>
      </c>
    </row>
    <row r="119" spans="1:8" x14ac:dyDescent="0.2">
      <c r="A119" t="s">
        <v>115</v>
      </c>
      <c r="B119" t="s">
        <v>315</v>
      </c>
      <c r="E119" t="str" cm="1">
        <f t="array" ref="E11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)(A119)</f>
        <v>Felix Williamson</v>
      </c>
      <c r="F119" t="str" cm="1">
        <f t="array" ref="F119">IF(test.CountSpaces(E119)=1,E119,_xlfn.FILTERXML("&lt;a&gt;&lt;b&gt;"&amp;SUBSTITUTE(E119," ","&lt;/b&gt;&lt;b&gt;")&amp;"&lt;/b&gt;&lt;/a&gt;","/a/b[1]")&amp;" "&amp;_xlfn.FILTERXML("&lt;a&gt;&lt;b&gt;"&amp;SUBSTITUTE(E119," ","&lt;/b&gt;&lt;b&gt;")&amp;"&lt;/b&gt;&lt;/a&gt;","/a/b[3]"))</f>
        <v>Felix Williamson</v>
      </c>
      <c r="G119" t="str" cm="1">
        <f t="array" ref="G119">PROPER(_xlfn.FILTERXML("&lt;a&gt;&lt;b&gt;"&amp;SUBSTITUTE(B119," ","&lt;/b&gt;&lt;b&gt;")&amp;"&lt;/b&gt;&lt;/a&gt;","/a/b[2]")&amp;" "&amp;_xlfn.FILTERXML("&lt;a&gt;&lt;b&gt;"&amp;SUBSTITUTE(B119," ","&lt;/b&gt;&lt;b&gt;")&amp;"&lt;/b&gt;&lt;/a&gt;","/a/b[1]"))</f>
        <v>William Halton</v>
      </c>
      <c r="H119">
        <f t="shared" si="1"/>
        <v>1</v>
      </c>
    </row>
    <row r="120" spans="1:8" x14ac:dyDescent="0.2">
      <c r="A120" t="s">
        <v>116</v>
      </c>
      <c r="B120" t="s">
        <v>316</v>
      </c>
      <c r="E120" t="str" cm="1">
        <f t="array" ref="E12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)(A120)</f>
        <v>Charles Elwood Yeager</v>
      </c>
      <c r="F120" t="str" cm="1">
        <f t="array" ref="F120">IF(test.CountSpaces(E120)=1,E120,_xlfn.FILTERXML("&lt;a&gt;&lt;b&gt;"&amp;SUBSTITUTE(E120," ","&lt;/b&gt;&lt;b&gt;")&amp;"&lt;/b&gt;&lt;/a&gt;","/a/b[1]")&amp;" "&amp;_xlfn.FILTERXML("&lt;a&gt;&lt;b&gt;"&amp;SUBSTITUTE(E120," ","&lt;/b&gt;&lt;b&gt;")&amp;"&lt;/b&gt;&lt;/a&gt;","/a/b[3]"))</f>
        <v>Charles Yeager</v>
      </c>
      <c r="G120" t="str" cm="1">
        <f t="array" ref="G120">PROPER(_xlfn.FILTERXML("&lt;a&gt;&lt;b&gt;"&amp;SUBSTITUTE(B120," ","&lt;/b&gt;&lt;b&gt;")&amp;"&lt;/b&gt;&lt;/a&gt;","/a/b[2]")&amp;" "&amp;_xlfn.FILTERXML("&lt;a&gt;&lt;b&gt;"&amp;SUBSTITUTE(B120," ","&lt;/b&gt;&lt;b&gt;")&amp;"&lt;/b&gt;&lt;/a&gt;","/a/b[1]"))</f>
        <v>William Hovde</v>
      </c>
      <c r="H120">
        <f t="shared" si="1"/>
        <v>1</v>
      </c>
    </row>
    <row r="121" spans="1:8" x14ac:dyDescent="0.2">
      <c r="A121" t="s">
        <v>117</v>
      </c>
      <c r="B121" t="s">
        <v>317</v>
      </c>
      <c r="E121" t="str" cm="1">
        <f t="array" ref="E12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)(A121)</f>
        <v>Lowell Brueland</v>
      </c>
      <c r="F121" t="str" cm="1">
        <f t="array" ref="F121">IF(test.CountSpaces(E121)=1,E121,_xlfn.FILTERXML("&lt;a&gt;&lt;b&gt;"&amp;SUBSTITUTE(E121," ","&lt;/b&gt;&lt;b&gt;")&amp;"&lt;/b&gt;&lt;/a&gt;","/a/b[1]")&amp;" "&amp;_xlfn.FILTERXML("&lt;a&gt;&lt;b&gt;"&amp;SUBSTITUTE(E121," ","&lt;/b&gt;&lt;b&gt;")&amp;"&lt;/b&gt;&lt;/a&gt;","/a/b[3]"))</f>
        <v>Lowell Brueland</v>
      </c>
      <c r="G121" t="str" cm="1">
        <f t="array" ref="G121">PROPER(_xlfn.FILTERXML("&lt;a&gt;&lt;b&gt;"&amp;SUBSTITUTE(B121," ","&lt;/b&gt;&lt;b&gt;")&amp;"&lt;/b&gt;&lt;/a&gt;","/a/b[2]")&amp;" "&amp;_xlfn.FILTERXML("&lt;a&gt;&lt;b&gt;"&amp;SUBSTITUTE(B121," ","&lt;/b&gt;&lt;b&gt;")&amp;"&lt;/b&gt;&lt;/a&gt;","/a/b[1]"))</f>
        <v>George Doersch</v>
      </c>
      <c r="H121">
        <f t="shared" si="1"/>
        <v>1</v>
      </c>
    </row>
    <row r="122" spans="1:8" x14ac:dyDescent="0.2">
      <c r="A122" t="s">
        <v>118</v>
      </c>
      <c r="B122" t="s">
        <v>318</v>
      </c>
      <c r="E122" t="str" cm="1">
        <f t="array" ref="E12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)(A122)</f>
        <v>Kenneth Frazier</v>
      </c>
      <c r="F122" t="str" cm="1">
        <f t="array" ref="F122">IF(test.CountSpaces(E122)=1,E122,_xlfn.FILTERXML("&lt;a&gt;&lt;b&gt;"&amp;SUBSTITUTE(E122," ","&lt;/b&gt;&lt;b&gt;")&amp;"&lt;/b&gt;&lt;/a&gt;","/a/b[1]")&amp;" "&amp;_xlfn.FILTERXML("&lt;a&gt;&lt;b&gt;"&amp;SUBSTITUTE(E122," ","&lt;/b&gt;&lt;b&gt;")&amp;"&lt;/b&gt;&lt;/a&gt;","/a/b[3]"))</f>
        <v>Kenneth Frazier</v>
      </c>
      <c r="G122" t="str" cm="1">
        <f t="array" ref="G122">PROPER(_xlfn.FILTERXML("&lt;a&gt;&lt;b&gt;"&amp;SUBSTITUTE(B122," ","&lt;/b&gt;&lt;b&gt;")&amp;"&lt;/b&gt;&lt;/a&gt;","/a/b[2]")&amp;" "&amp;_xlfn.FILTERXML("&lt;a&gt;&lt;b&gt;"&amp;SUBSTITUTE(B122," ","&lt;/b&gt;&lt;b&gt;")&amp;"&lt;/b&gt;&lt;/a&gt;","/a/b[1]"))</f>
        <v>James Clark</v>
      </c>
      <c r="H122">
        <f t="shared" si="1"/>
        <v>1</v>
      </c>
    </row>
    <row r="123" spans="1:8" x14ac:dyDescent="0.2">
      <c r="A123" t="s">
        <v>119</v>
      </c>
      <c r="B123" t="s">
        <v>319</v>
      </c>
      <c r="E123" t="str" cm="1">
        <f t="array" ref="E12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)(A123)</f>
        <v>James Shirley</v>
      </c>
      <c r="F123" t="str" cm="1">
        <f t="array" ref="F123">IF(test.CountSpaces(E123)=1,E123,_xlfn.FILTERXML("&lt;a&gt;&lt;b&gt;"&amp;SUBSTITUTE(E123," ","&lt;/b&gt;&lt;b&gt;")&amp;"&lt;/b&gt;&lt;/a&gt;","/a/b[1]")&amp;" "&amp;_xlfn.FILTERXML("&lt;a&gt;&lt;b&gt;"&amp;SUBSTITUTE(E123," ","&lt;/b&gt;&lt;b&gt;")&amp;"&lt;/b&gt;&lt;/a&gt;","/a/b[3]"))</f>
        <v>James Shirley</v>
      </c>
      <c r="G123" t="str" cm="1">
        <f t="array" ref="G123">PROPER(_xlfn.FILTERXML("&lt;a&gt;&lt;b&gt;"&amp;SUBSTITUTE(B123," ","&lt;/b&gt;&lt;b&gt;")&amp;"&lt;/b&gt;&lt;/a&gt;","/a/b[2]")&amp;" "&amp;_xlfn.FILTERXML("&lt;a&gt;&lt;b&gt;"&amp;SUBSTITUTE(B123," ","&lt;/b&gt;&lt;b&gt;")&amp;"&lt;/b&gt;&lt;/a&gt;","/a/b[1]"))</f>
        <v>George Ceuleers</v>
      </c>
      <c r="H123">
        <f t="shared" si="1"/>
        <v>1</v>
      </c>
    </row>
    <row r="124" spans="1:8" x14ac:dyDescent="0.2">
      <c r="A124" t="s">
        <v>120</v>
      </c>
      <c r="B124" t="s">
        <v>320</v>
      </c>
      <c r="E124" t="str" cm="1">
        <f t="array" ref="E12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)(A124)</f>
        <v>Claude Weaver Iii</v>
      </c>
      <c r="F124" t="str" cm="1">
        <f t="array" ref="F124">IF(test.CountSpaces(E124)=1,E124,_xlfn.FILTERXML("&lt;a&gt;&lt;b&gt;"&amp;SUBSTITUTE(E124," ","&lt;/b&gt;&lt;b&gt;")&amp;"&lt;/b&gt;&lt;/a&gt;","/a/b[1]")&amp;" "&amp;_xlfn.FILTERXML("&lt;a&gt;&lt;b&gt;"&amp;SUBSTITUTE(E124," ","&lt;/b&gt;&lt;b&gt;")&amp;"&lt;/b&gt;&lt;/a&gt;","/a/b[3]"))</f>
        <v>Claude Iii</v>
      </c>
      <c r="G124" t="str" cm="1">
        <f t="array" ref="G124">PROPER(_xlfn.FILTERXML("&lt;a&gt;&lt;b&gt;"&amp;SUBSTITUTE(B124," ","&lt;/b&gt;&lt;b&gt;")&amp;"&lt;/b&gt;&lt;/a&gt;","/a/b[2]")&amp;" "&amp;_xlfn.FILTERXML("&lt;a&gt;&lt;b&gt;"&amp;SUBSTITUTE(B124," ","&lt;/b&gt;&lt;b&gt;")&amp;"&lt;/b&gt;&lt;/a&gt;","/a/b[1]"))</f>
        <v>Fred Glover</v>
      </c>
      <c r="H124">
        <f t="shared" si="1"/>
        <v>1</v>
      </c>
    </row>
    <row r="125" spans="1:8" x14ac:dyDescent="0.2">
      <c r="A125" t="s">
        <v>121</v>
      </c>
      <c r="B125" t="s">
        <v>321</v>
      </c>
      <c r="E125" t="str" cm="1">
        <f t="array" ref="E12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)(A125)</f>
        <v>Quince Brown</v>
      </c>
      <c r="F125" t="str" cm="1">
        <f t="array" ref="F125">IF(test.CountSpaces(E125)=1,E125,_xlfn.FILTERXML("&lt;a&gt;&lt;b&gt;"&amp;SUBSTITUTE(E125," ","&lt;/b&gt;&lt;b&gt;")&amp;"&lt;/b&gt;&lt;/a&gt;","/a/b[1]")&amp;" "&amp;_xlfn.FILTERXML("&lt;a&gt;&lt;b&gt;"&amp;SUBSTITUTE(E125," ","&lt;/b&gt;&lt;b&gt;")&amp;"&lt;/b&gt;&lt;/a&gt;","/a/b[3]"))</f>
        <v>Quince Brown</v>
      </c>
      <c r="G125" t="str" cm="1">
        <f t="array" ref="G125">PROPER(_xlfn.FILTERXML("&lt;a&gt;&lt;b&gt;"&amp;SUBSTITUTE(B125," ","&lt;/b&gt;&lt;b&gt;")&amp;"&lt;/b&gt;&lt;/a&gt;","/a/b[2]")&amp;" "&amp;_xlfn.FILTERXML("&lt;a&gt;&lt;b&gt;"&amp;SUBSTITUTE(B125," ","&lt;/b&gt;&lt;b&gt;")&amp;"&lt;/b&gt;&lt;/a&gt;","/a/b[1]"))</f>
        <v>Elliot Summer</v>
      </c>
      <c r="H125">
        <f t="shared" si="1"/>
        <v>0</v>
      </c>
    </row>
    <row r="126" spans="1:8" x14ac:dyDescent="0.2">
      <c r="A126" t="s">
        <v>122</v>
      </c>
      <c r="B126" t="s">
        <v>322</v>
      </c>
      <c r="E126" t="str" cm="1">
        <f t="array" ref="E12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)(A126)</f>
        <v>Michael Brezas</v>
      </c>
      <c r="F126" t="str" cm="1">
        <f t="array" ref="F126">IF(test.CountSpaces(E126)=1,E126,_xlfn.FILTERXML("&lt;a&gt;&lt;b&gt;"&amp;SUBSTITUTE(E126," ","&lt;/b&gt;&lt;b&gt;")&amp;"&lt;/b&gt;&lt;/a&gt;","/a/b[1]")&amp;" "&amp;_xlfn.FILTERXML("&lt;a&gt;&lt;b&gt;"&amp;SUBSTITUTE(E126," ","&lt;/b&gt;&lt;b&gt;")&amp;"&lt;/b&gt;&lt;/a&gt;","/a/b[3]"))</f>
        <v>Michael Brezas</v>
      </c>
      <c r="G126" t="str" cm="1">
        <f t="array" ref="G126">PROPER(_xlfn.FILTERXML("&lt;a&gt;&lt;b&gt;"&amp;SUBSTITUTE(B126," ","&lt;/b&gt;&lt;b&gt;")&amp;"&lt;/b&gt;&lt;/a&gt;","/a/b[2]")&amp;" "&amp;_xlfn.FILTERXML("&lt;a&gt;&lt;b&gt;"&amp;SUBSTITUTE(B126," ","&lt;/b&gt;&lt;b&gt;")&amp;"&lt;/b&gt;&lt;/a&gt;","/a/b[1]"))</f>
        <v>Paul Stanch</v>
      </c>
      <c r="H126">
        <f t="shared" si="1"/>
        <v>0</v>
      </c>
    </row>
    <row r="127" spans="1:8" x14ac:dyDescent="0.2">
      <c r="A127" t="s">
        <v>123</v>
      </c>
      <c r="B127" t="s">
        <v>323</v>
      </c>
      <c r="E127" t="str" cm="1">
        <f t="array" ref="E12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)(A127)</f>
        <v>Levi Chase</v>
      </c>
      <c r="F127" t="str" cm="1">
        <f t="array" ref="F127">IF(test.CountSpaces(E127)=1,E127,_xlfn.FILTERXML("&lt;a&gt;&lt;b&gt;"&amp;SUBSTITUTE(E127," ","&lt;/b&gt;&lt;b&gt;")&amp;"&lt;/b&gt;&lt;/a&gt;","/a/b[1]")&amp;" "&amp;_xlfn.FILTERXML("&lt;a&gt;&lt;b&gt;"&amp;SUBSTITUTE(E127," ","&lt;/b&gt;&lt;b&gt;")&amp;"&lt;/b&gt;&lt;/a&gt;","/a/b[3]"))</f>
        <v>Levi Chase</v>
      </c>
      <c r="G127" t="str" cm="1">
        <f t="array" ref="G127">PROPER(_xlfn.FILTERXML("&lt;a&gt;&lt;b&gt;"&amp;SUBSTITUTE(B127," ","&lt;/b&gt;&lt;b&gt;")&amp;"&lt;/b&gt;&lt;/a&gt;","/a/b[2]")&amp;" "&amp;_xlfn.FILTERXML("&lt;a&gt;&lt;b&gt;"&amp;SUBSTITUTE(B127," ","&lt;/b&gt;&lt;b&gt;")&amp;"&lt;/b&gt;&lt;/a&gt;","/a/b[1]"))</f>
        <v>Robert Scott</v>
      </c>
      <c r="H127">
        <f t="shared" si="1"/>
        <v>0</v>
      </c>
    </row>
    <row r="128" spans="1:8" x14ac:dyDescent="0.2">
      <c r="A128" t="s">
        <v>124</v>
      </c>
      <c r="B128" t="s">
        <v>324</v>
      </c>
      <c r="E128" t="str" cm="1">
        <f t="array" ref="E12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)(A128)</f>
        <v>Leonard Check</v>
      </c>
      <c r="F128" t="str" cm="1">
        <f t="array" ref="F128">IF(test.CountSpaces(E128)=1,E128,_xlfn.FILTERXML("&lt;a&gt;&lt;b&gt;"&amp;SUBSTITUTE(E128," ","&lt;/b&gt;&lt;b&gt;")&amp;"&lt;/b&gt;&lt;/a&gt;","/a/b[1]")&amp;" "&amp;_xlfn.FILTERXML("&lt;a&gt;&lt;b&gt;"&amp;SUBSTITUTE(E128," ","&lt;/b&gt;&lt;b&gt;")&amp;"&lt;/b&gt;&lt;/a&gt;","/a/b[3]"))</f>
        <v>Leonard Check</v>
      </c>
      <c r="G128" t="str" cm="1">
        <f t="array" ref="G128">PROPER(_xlfn.FILTERXML("&lt;a&gt;&lt;b&gt;"&amp;SUBSTITUTE(B128," ","&lt;/b&gt;&lt;b&gt;")&amp;"&lt;/b&gt;&lt;/a&gt;","/a/b[2]")&amp;" "&amp;_xlfn.FILTERXML("&lt;a&gt;&lt;b&gt;"&amp;SUBSTITUTE(B128," ","&lt;/b&gt;&lt;b&gt;")&amp;"&lt;/b&gt;&lt;/a&gt;","/a/b[1]"))</f>
        <v>Andrew Reynolds</v>
      </c>
      <c r="H128">
        <f t="shared" si="1"/>
        <v>0</v>
      </c>
    </row>
    <row r="129" spans="1:8" x14ac:dyDescent="0.2">
      <c r="A129" t="s">
        <v>125</v>
      </c>
      <c r="B129" t="s">
        <v>325</v>
      </c>
      <c r="E129" t="str" cm="1">
        <f t="array" ref="E12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)(A129)</f>
        <v>David Eastham</v>
      </c>
      <c r="F129" t="str" cm="1">
        <f t="array" ref="F129">IF(test.CountSpaces(E129)=1,E129,_xlfn.FILTERXML("&lt;a&gt;&lt;b&gt;"&amp;SUBSTITUTE(E129," ","&lt;/b&gt;&lt;b&gt;")&amp;"&lt;/b&gt;&lt;/a&gt;","/a/b[1]")&amp;" "&amp;_xlfn.FILTERXML("&lt;a&gt;&lt;b&gt;"&amp;SUBSTITUTE(E129," ","&lt;/b&gt;&lt;b&gt;")&amp;"&lt;/b&gt;&lt;/a&gt;","/a/b[3]"))</f>
        <v>David Eastham</v>
      </c>
      <c r="G129" t="str" cm="1">
        <f t="array" ref="G129">PROPER(_xlfn.FILTERXML("&lt;a&gt;&lt;b&gt;"&amp;SUBSTITUTE(B129," ","&lt;/b&gt;&lt;b&gt;")&amp;"&lt;/b&gt;&lt;/a&gt;","/a/b[2]")&amp;" "&amp;_xlfn.FILTERXML("&lt;a&gt;&lt;b&gt;"&amp;SUBSTITUTE(B129," ","&lt;/b&gt;&lt;b&gt;")&amp;"&lt;/b&gt;&lt;/a&gt;","/a/b[1]"))</f>
        <v>Robert Rankin</v>
      </c>
      <c r="H129">
        <f t="shared" si="1"/>
        <v>0</v>
      </c>
    </row>
    <row r="130" spans="1:8" x14ac:dyDescent="0.2">
      <c r="A130" t="s">
        <v>126</v>
      </c>
      <c r="B130" t="s">
        <v>326</v>
      </c>
      <c r="E130" t="str" cm="1">
        <f t="array" ref="E13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)(A130)</f>
        <v>Loren Everton</v>
      </c>
      <c r="F130" t="str" cm="1">
        <f t="array" ref="F130">IF(test.CountSpaces(E130)=1,E130,_xlfn.FILTERXML("&lt;a&gt;&lt;b&gt;"&amp;SUBSTITUTE(E130," ","&lt;/b&gt;&lt;b&gt;")&amp;"&lt;/b&gt;&lt;/a&gt;","/a/b[1]")&amp;" "&amp;_xlfn.FILTERXML("&lt;a&gt;&lt;b&gt;"&amp;SUBSTITUTE(E130," ","&lt;/b&gt;&lt;b&gt;")&amp;"&lt;/b&gt;&lt;/a&gt;","/a/b[3]"))</f>
        <v>Loren Everton</v>
      </c>
      <c r="G130" t="str" cm="1">
        <f t="array" ref="G130">PROPER(_xlfn.FILTERXML("&lt;a&gt;&lt;b&gt;"&amp;SUBSTITUTE(B130," ","&lt;/b&gt;&lt;b&gt;")&amp;"&lt;/b&gt;&lt;/a&gt;","/a/b[2]")&amp;" "&amp;_xlfn.FILTERXML("&lt;a&gt;&lt;b&gt;"&amp;SUBSTITUTE(B130," ","&lt;/b&gt;&lt;b&gt;")&amp;"&lt;/b&gt;&lt;/a&gt;","/a/b[1]"))</f>
        <v>Ted Lines</v>
      </c>
      <c r="H130">
        <f t="shared" si="1"/>
        <v>0</v>
      </c>
    </row>
    <row r="131" spans="1:8" x14ac:dyDescent="0.2">
      <c r="A131" t="s">
        <v>127</v>
      </c>
      <c r="B131" t="s">
        <v>327</v>
      </c>
      <c r="E131" t="str" cm="1">
        <f t="array" ref="E13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)(A131)</f>
        <v>George Gleason</v>
      </c>
      <c r="F131" t="str" cm="1">
        <f t="array" ref="F131">IF(test.CountSpaces(E131)=1,E131,_xlfn.FILTERXML("&lt;a&gt;&lt;b&gt;"&amp;SUBSTITUTE(E131," ","&lt;/b&gt;&lt;b&gt;")&amp;"&lt;/b&gt;&lt;/a&gt;","/a/b[1]")&amp;" "&amp;_xlfn.FILTERXML("&lt;a&gt;&lt;b&gt;"&amp;SUBSTITUTE(E131," ","&lt;/b&gt;&lt;b&gt;")&amp;"&lt;/b&gt;&lt;/a&gt;","/a/b[3]"))</f>
        <v>George Gleason</v>
      </c>
      <c r="G131" t="str" cm="1">
        <f t="array" ref="G131">PROPER(_xlfn.FILTERXML("&lt;a&gt;&lt;b&gt;"&amp;SUBSTITUTE(B131," ","&lt;/b&gt;&lt;b&gt;")&amp;"&lt;/b&gt;&lt;/a&gt;","/a/b[2]")&amp;" "&amp;_xlfn.FILTERXML("&lt;a&gt;&lt;b&gt;"&amp;SUBSTITUTE(B131," ","&lt;/b&gt;&lt;b&gt;")&amp;"&lt;/b&gt;&lt;/a&gt;","/a/b[1]"))</f>
        <v>Ernest Harris</v>
      </c>
      <c r="H131">
        <f t="shared" si="1"/>
        <v>1</v>
      </c>
    </row>
    <row r="132" spans="1:8" x14ac:dyDescent="0.2">
      <c r="A132" t="s">
        <v>128</v>
      </c>
      <c r="B132" t="s">
        <v>328</v>
      </c>
      <c r="E132" t="str" cm="1">
        <f t="array" ref="E13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)(A132)</f>
        <v>Roger Hedrick</v>
      </c>
      <c r="F132" t="str" cm="1">
        <f t="array" ref="F132">IF(test.CountSpaces(E132)=1,E132,_xlfn.FILTERXML("&lt;a&gt;&lt;b&gt;"&amp;SUBSTITUTE(E132," ","&lt;/b&gt;&lt;b&gt;")&amp;"&lt;/b&gt;&lt;/a&gt;","/a/b[1]")&amp;" "&amp;_xlfn.FILTERXML("&lt;a&gt;&lt;b&gt;"&amp;SUBSTITUTE(E132," ","&lt;/b&gt;&lt;b&gt;")&amp;"&lt;/b&gt;&lt;/a&gt;","/a/b[3]"))</f>
        <v>Roger Hedrick</v>
      </c>
      <c r="G132" t="str" cm="1">
        <f t="array" ref="G132">PROPER(_xlfn.FILTERXML("&lt;a&gt;&lt;b&gt;"&amp;SUBSTITUTE(B132," ","&lt;/b&gt;&lt;b&gt;")&amp;"&lt;/b&gt;&lt;/a&gt;","/a/b[2]")&amp;" "&amp;_xlfn.FILTERXML("&lt;a&gt;&lt;b&gt;"&amp;SUBSTITUTE(B132," ","&lt;/b&gt;&lt;b&gt;")&amp;"&lt;/b&gt;&lt;/a&gt;","/a/b[1]"))</f>
        <v>William Giroux</v>
      </c>
      <c r="H132">
        <f t="shared" si="1"/>
        <v>1</v>
      </c>
    </row>
    <row r="133" spans="1:8" x14ac:dyDescent="0.2">
      <c r="A133" t="s">
        <v>129</v>
      </c>
      <c r="B133" t="s">
        <v>329</v>
      </c>
      <c r="E133" t="str" cm="1">
        <f t="array" ref="E13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)(A133)</f>
        <v>Howard Hively</v>
      </c>
      <c r="F133" t="str" cm="1">
        <f t="array" ref="F133">IF(test.CountSpaces(E133)=1,E133,_xlfn.FILTERXML("&lt;a&gt;&lt;b&gt;"&amp;SUBSTITUTE(E133," ","&lt;/b&gt;&lt;b&gt;")&amp;"&lt;/b&gt;&lt;/a&gt;","/a/b[1]")&amp;" "&amp;_xlfn.FILTERXML("&lt;a&gt;&lt;b&gt;"&amp;SUBSTITUTE(E133," ","&lt;/b&gt;&lt;b&gt;")&amp;"&lt;/b&gt;&lt;/a&gt;","/a/b[3]"))</f>
        <v>Howard Hively</v>
      </c>
      <c r="G133" t="str" cm="1">
        <f t="array" ref="G133">PROPER(_xlfn.FILTERXML("&lt;a&gt;&lt;b&gt;"&amp;SUBSTITUTE(B133," ","&lt;/b&gt;&lt;b&gt;")&amp;"&lt;/b&gt;&lt;/a&gt;","/a/b[2]")&amp;" "&amp;_xlfn.FILTERXML("&lt;a&gt;&lt;b&gt;"&amp;SUBSTITUTE(B133," ","&lt;/b&gt;&lt;b&gt;")&amp;"&lt;/b&gt;&lt;/a&gt;","/a/b[1]"))</f>
        <v>James England</v>
      </c>
      <c r="H133">
        <f t="shared" si="1"/>
        <v>1</v>
      </c>
    </row>
    <row r="134" spans="1:8" x14ac:dyDescent="0.2">
      <c r="A134" t="s">
        <v>130</v>
      </c>
      <c r="B134" t="s">
        <v>330</v>
      </c>
      <c r="E134" t="str" cm="1">
        <f t="array" ref="E13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)(A134)</f>
        <v>Phillip Kirkwood</v>
      </c>
      <c r="F134" t="str" cm="1">
        <f t="array" ref="F134">IF(test.CountSpaces(E134)=1,E134,_xlfn.FILTERXML("&lt;a&gt;&lt;b&gt;"&amp;SUBSTITUTE(E134," ","&lt;/b&gt;&lt;b&gt;")&amp;"&lt;/b&gt;&lt;/a&gt;","/a/b[1]")&amp;" "&amp;_xlfn.FILTERXML("&lt;a&gt;&lt;b&gt;"&amp;SUBSTITUTE(E134," ","&lt;/b&gt;&lt;b&gt;")&amp;"&lt;/b&gt;&lt;/a&gt;","/a/b[3]"))</f>
        <v>Phillip Kirkwood</v>
      </c>
      <c r="G134" t="str" cm="1">
        <f t="array" ref="G134">PROPER(_xlfn.FILTERXML("&lt;a&gt;&lt;b&gt;"&amp;SUBSTITUTE(B134," ","&lt;/b&gt;&lt;b&gt;")&amp;"&lt;/b&gt;&lt;/a&gt;","/a/b[2]")&amp;" "&amp;_xlfn.FILTERXML("&lt;a&gt;&lt;b&gt;"&amp;SUBSTITUTE(B134," ","&lt;/b&gt;&lt;b&gt;")&amp;"&lt;/b&gt;&lt;/a&gt;","/a/b[1]"))</f>
        <v>Walter Goehausen</v>
      </c>
      <c r="H134">
        <f t="shared" si="1"/>
        <v>1</v>
      </c>
    </row>
    <row r="135" spans="1:8" x14ac:dyDescent="0.2">
      <c r="A135" t="s">
        <v>131</v>
      </c>
      <c r="B135" t="s">
        <v>331</v>
      </c>
      <c r="E135" t="str" cm="1">
        <f t="array" ref="E13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)(A135)</f>
        <v>Kenneth Ladd</v>
      </c>
      <c r="F135" t="str" cm="1">
        <f t="array" ref="F135">IF(test.CountSpaces(E135)=1,E135,_xlfn.FILTERXML("&lt;a&gt;&lt;b&gt;"&amp;SUBSTITUTE(E135," ","&lt;/b&gt;&lt;b&gt;")&amp;"&lt;/b&gt;&lt;/a&gt;","/a/b[1]")&amp;" "&amp;_xlfn.FILTERXML("&lt;a&gt;&lt;b&gt;"&amp;SUBSTITUTE(E135," ","&lt;/b&gt;&lt;b&gt;")&amp;"&lt;/b&gt;&lt;/a&gt;","/a/b[3]"))</f>
        <v>Kenneth Ladd</v>
      </c>
      <c r="G135" t="str" cm="1">
        <f t="array" ref="G135">PROPER(_xlfn.FILTERXML("&lt;a&gt;&lt;b&gt;"&amp;SUBSTITUTE(B135," ","&lt;/b&gt;&lt;b&gt;")&amp;"&lt;/b&gt;&lt;/a&gt;","/a/b[2]")&amp;" "&amp;_xlfn.FILTERXML("&lt;a&gt;&lt;b&gt;"&amp;SUBSTITUTE(B135," ","&lt;/b&gt;&lt;b&gt;")&amp;"&lt;/b&gt;&lt;/a&gt;","/a/b[1]"))</f>
        <v>Michael Gladych</v>
      </c>
      <c r="H135">
        <f t="shared" si="1"/>
        <v>1</v>
      </c>
    </row>
    <row r="136" spans="1:8" x14ac:dyDescent="0.2">
      <c r="A136" t="s">
        <v>132</v>
      </c>
      <c r="B136" t="s">
        <v>332</v>
      </c>
      <c r="E136" t="str" cm="1">
        <f t="array" ref="E13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)(A136)</f>
        <v>William Masoner</v>
      </c>
      <c r="F136" t="str" cm="1">
        <f t="array" ref="F136">IF(test.CountSpaces(E136)=1,E136,_xlfn.FILTERXML("&lt;a&gt;&lt;b&gt;"&amp;SUBSTITUTE(E136," ","&lt;/b&gt;&lt;b&gt;")&amp;"&lt;/b&gt;&lt;/a&gt;","/a/b[1]")&amp;" "&amp;_xlfn.FILTERXML("&lt;a&gt;&lt;b&gt;"&amp;SUBSTITUTE(E136," ","&lt;/b&gt;&lt;b&gt;")&amp;"&lt;/b&gt;&lt;/a&gt;","/a/b[3]"))</f>
        <v>William Masoner</v>
      </c>
      <c r="G136" t="str" cm="1">
        <f t="array" ref="G136">PROPER(_xlfn.FILTERXML("&lt;a&gt;&lt;b&gt;"&amp;SUBSTITUTE(B136," ","&lt;/b&gt;&lt;b&gt;")&amp;"&lt;/b&gt;&lt;/a&gt;","/a/b[2]")&amp;" "&amp;_xlfn.FILTERXML("&lt;a&gt;&lt;b&gt;"&amp;SUBSTITUTE(B136," ","&lt;/b&gt;&lt;b&gt;")&amp;"&lt;/b&gt;&lt;/a&gt;","/a/b[1]"))</f>
        <v>Robert Aschenbrener</v>
      </c>
      <c r="H136">
        <f t="shared" si="1"/>
        <v>1</v>
      </c>
    </row>
    <row r="137" spans="1:8" x14ac:dyDescent="0.2">
      <c r="A137" t="s">
        <v>133</v>
      </c>
      <c r="B137" t="s">
        <v>333</v>
      </c>
      <c r="E137" t="str" cm="1">
        <f t="array" ref="E13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)(A137)</f>
        <v>Hamilton Mcwhorter Iii</v>
      </c>
      <c r="F137" t="str" cm="1">
        <f t="array" ref="F137">IF(test.CountSpaces(E137)=1,E137,_xlfn.FILTERXML("&lt;a&gt;&lt;b&gt;"&amp;SUBSTITUTE(E137," ","&lt;/b&gt;&lt;b&gt;")&amp;"&lt;/b&gt;&lt;/a&gt;","/a/b[1]")&amp;" "&amp;_xlfn.FILTERXML("&lt;a&gt;&lt;b&gt;"&amp;SUBSTITUTE(E137," ","&lt;/b&gt;&lt;b&gt;")&amp;"&lt;/b&gt;&lt;/a&gt;","/a/b[3]"))</f>
        <v>Hamilton Iii</v>
      </c>
      <c r="G137" t="str" cm="1">
        <f t="array" ref="G137">PROPER(_xlfn.FILTERXML("&lt;a&gt;&lt;b&gt;"&amp;SUBSTITUTE(B137," ","&lt;/b&gt;&lt;b&gt;")&amp;"&lt;/b&gt;&lt;/a&gt;","/a/b[2]")&amp;" "&amp;_xlfn.FILTERXML("&lt;a&gt;&lt;b&gt;"&amp;SUBSTITUTE(B137," ","&lt;/b&gt;&lt;b&gt;")&amp;"&lt;/b&gt;&lt;/a&gt;","/a/b[1]"))</f>
        <v>Charles Anderson</v>
      </c>
      <c r="H137">
        <f t="shared" ref="H137:H200" si="2">COUNTIF($F$8:$F$207,G137)</f>
        <v>1</v>
      </c>
    </row>
    <row r="138" spans="1:8" x14ac:dyDescent="0.2">
      <c r="A138" t="s">
        <v>134</v>
      </c>
      <c r="B138" t="s">
        <v>334</v>
      </c>
      <c r="E138" t="str" cm="1">
        <f t="array" ref="E13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)(A138)</f>
        <v>Robert Moore</v>
      </c>
      <c r="F138" t="str" cm="1">
        <f t="array" ref="F138">IF(test.CountSpaces(E138)=1,E138,_xlfn.FILTERXML("&lt;a&gt;&lt;b&gt;"&amp;SUBSTITUTE(E138," ","&lt;/b&gt;&lt;b&gt;")&amp;"&lt;/b&gt;&lt;/a&gt;","/a/b[1]")&amp;" "&amp;_xlfn.FILTERXML("&lt;a&gt;&lt;b&gt;"&amp;SUBSTITUTE(E138," ","&lt;/b&gt;&lt;b&gt;")&amp;"&lt;/b&gt;&lt;/a&gt;","/a/b[3]"))</f>
        <v>Robert Moore</v>
      </c>
      <c r="G138" t="str" cm="1">
        <f t="array" ref="G138">PROPER(_xlfn.FILTERXML("&lt;a&gt;&lt;b&gt;"&amp;SUBSTITUTE(B138," ","&lt;/b&gt;&lt;b&gt;")&amp;"&lt;/b&gt;&lt;/a&gt;","/a/b[2]")&amp;" "&amp;_xlfn.FILTERXML("&lt;a&gt;&lt;b&gt;"&amp;SUBSTITUTE(B138," ","&lt;/b&gt;&lt;b&gt;")&amp;"&lt;/b&gt;&lt;/a&gt;","/a/b[1]"))</f>
        <v>Wayne Blickenstaff</v>
      </c>
      <c r="H138">
        <f t="shared" si="2"/>
        <v>1</v>
      </c>
    </row>
    <row r="139" spans="1:8" x14ac:dyDescent="0.2">
      <c r="A139" t="s">
        <v>135</v>
      </c>
      <c r="B139" t="s">
        <v>335</v>
      </c>
      <c r="E139" t="str" cm="1">
        <f t="array" ref="E13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)(A139)</f>
        <v>Leroy Schreiber</v>
      </c>
      <c r="F139" t="str" cm="1">
        <f t="array" ref="F139">IF(test.CountSpaces(E139)=1,E139,_xlfn.FILTERXML("&lt;a&gt;&lt;b&gt;"&amp;SUBSTITUTE(E139," ","&lt;/b&gt;&lt;b&gt;")&amp;"&lt;/b&gt;&lt;/a&gt;","/a/b[1]")&amp;" "&amp;_xlfn.FILTERXML("&lt;a&gt;&lt;b&gt;"&amp;SUBSTITUTE(E139," ","&lt;/b&gt;&lt;b&gt;")&amp;"&lt;/b&gt;&lt;/a&gt;","/a/b[3]"))</f>
        <v>Leroy Schreiber</v>
      </c>
      <c r="G139" t="str" cm="1">
        <f t="array" ref="G139">PROPER(_xlfn.FILTERXML("&lt;a&gt;&lt;b&gt;"&amp;SUBSTITUTE(B139," ","&lt;/b&gt;&lt;b&gt;")&amp;"&lt;/b&gt;&lt;/a&gt;","/a/b[2]")&amp;" "&amp;_xlfn.FILTERXML("&lt;a&gt;&lt;b&gt;"&amp;SUBSTITUTE(B139," ","&lt;/b&gt;&lt;b&gt;")&amp;"&lt;/b&gt;&lt;/a&gt;","/a/b[1]"))</f>
        <v>Dale Spencer</v>
      </c>
      <c r="H139">
        <f t="shared" si="2"/>
        <v>0</v>
      </c>
    </row>
    <row r="140" spans="1:8" x14ac:dyDescent="0.2">
      <c r="A140" t="s">
        <v>136</v>
      </c>
      <c r="B140" t="s">
        <v>336</v>
      </c>
      <c r="E140" t="str" cm="1">
        <f t="array" ref="E14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)(A140)</f>
        <v>Harold Segal</v>
      </c>
      <c r="F140" t="str" cm="1">
        <f t="array" ref="F140">IF(test.CountSpaces(E140)=1,E140,_xlfn.FILTERXML("&lt;a&gt;&lt;b&gt;"&amp;SUBSTITUTE(E140," ","&lt;/b&gt;&lt;b&gt;")&amp;"&lt;/b&gt;&lt;/a&gt;","/a/b[1]")&amp;" "&amp;_xlfn.FILTERXML("&lt;a&gt;&lt;b&gt;"&amp;SUBSTITUTE(E140," ","&lt;/b&gt;&lt;b&gt;")&amp;"&lt;/b&gt;&lt;/a&gt;","/a/b[3]"))</f>
        <v>Harold Segal</v>
      </c>
      <c r="G140" t="str" cm="1">
        <f t="array" ref="G140">PROPER(_xlfn.FILTERXML("&lt;a&gt;&lt;b&gt;"&amp;SUBSTITUTE(B140," ","&lt;/b&gt;&lt;b&gt;")&amp;"&lt;/b&gt;&lt;/a&gt;","/a/b[2]")&amp;" "&amp;_xlfn.FILTERXML("&lt;a&gt;&lt;b&gt;"&amp;SUBSTITUTE(B140," ","&lt;/b&gt;&lt;b&gt;")&amp;"&lt;/b&gt;&lt;/a&gt;","/a/b[1]"))</f>
        <v>John Storch</v>
      </c>
      <c r="H140">
        <f t="shared" si="2"/>
        <v>1</v>
      </c>
    </row>
    <row r="141" spans="1:8" x14ac:dyDescent="0.2">
      <c r="A141" t="s">
        <v>137</v>
      </c>
      <c r="B141" t="s">
        <v>337</v>
      </c>
      <c r="E141" t="str" cm="1">
        <f t="array" ref="E14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)(A141)</f>
        <v>Norman Skogstad</v>
      </c>
      <c r="F141" t="str" cm="1">
        <f t="array" ref="F141">IF(test.CountSpaces(E141)=1,E141,_xlfn.FILTERXML("&lt;a&gt;&lt;b&gt;"&amp;SUBSTITUTE(E141," ","&lt;/b&gt;&lt;b&gt;")&amp;"&lt;/b&gt;&lt;/a&gt;","/a/b[1]")&amp;" "&amp;_xlfn.FILTERXML("&lt;a&gt;&lt;b&gt;"&amp;SUBSTITUTE(E141," ","&lt;/b&gt;&lt;b&gt;")&amp;"&lt;/b&gt;&lt;/a&gt;","/a/b[3]"))</f>
        <v>Norman Skogstad</v>
      </c>
      <c r="G141" t="str" cm="1">
        <f t="array" ref="G141">PROPER(_xlfn.FILTERXML("&lt;a&gt;&lt;b&gt;"&amp;SUBSTITUTE(B141," ","&lt;/b&gt;&lt;b&gt;")&amp;"&lt;/b&gt;&lt;/a&gt;","/a/b[2]")&amp;" "&amp;_xlfn.FILTERXML("&lt;a&gt;&lt;b&gt;"&amp;SUBSTITUTE(B141," ","&lt;/b&gt;&lt;b&gt;")&amp;"&lt;/b&gt;&lt;/a&gt;","/a/b[1]"))</f>
        <v>Ernest Bankey</v>
      </c>
      <c r="H141">
        <f t="shared" si="2"/>
        <v>0</v>
      </c>
    </row>
    <row r="142" spans="1:8" x14ac:dyDescent="0.2">
      <c r="A142" t="s">
        <v>138</v>
      </c>
      <c r="B142" t="s">
        <v>338</v>
      </c>
      <c r="E142" t="str" cm="1">
        <f t="array" ref="E14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)(A142)</f>
        <v>William Sloan</v>
      </c>
      <c r="F142" t="str" cm="1">
        <f t="array" ref="F142">IF(test.CountSpaces(E142)=1,E142,_xlfn.FILTERXML("&lt;a&gt;&lt;b&gt;"&amp;SUBSTITUTE(E142," ","&lt;/b&gt;&lt;b&gt;")&amp;"&lt;/b&gt;&lt;/a&gt;","/a/b[1]")&amp;" "&amp;_xlfn.FILTERXML("&lt;a&gt;&lt;b&gt;"&amp;SUBSTITUTE(E142," ","&lt;/b&gt;&lt;b&gt;")&amp;"&lt;/b&gt;&lt;/a&gt;","/a/b[3]"))</f>
        <v>William Sloan</v>
      </c>
      <c r="G142" t="str" cm="1">
        <f t="array" ref="G142">PROPER(_xlfn.FILTERXML("&lt;a&gt;&lt;b&gt;"&amp;SUBSTITUTE(B142," ","&lt;/b&gt;&lt;b&gt;")&amp;"&lt;/b&gt;&lt;/a&gt;","/a/b[2]")&amp;" "&amp;_xlfn.FILTERXML("&lt;a&gt;&lt;b&gt;"&amp;SUBSTITUTE(B142," ","&lt;/b&gt;&lt;b&gt;")&amp;"&lt;/b&gt;&lt;/a&gt;","/a/b[1]"))</f>
        <v>Judge Wolfe</v>
      </c>
      <c r="H142">
        <f t="shared" si="2"/>
        <v>0</v>
      </c>
    </row>
    <row r="143" spans="1:8" x14ac:dyDescent="0.2">
      <c r="A143" t="s">
        <v>139</v>
      </c>
      <c r="B143" t="s">
        <v>339</v>
      </c>
      <c r="E143" t="str" cm="1">
        <f t="array" ref="E14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)(A143)</f>
        <v>James Watkins</v>
      </c>
      <c r="F143" t="str" cm="1">
        <f t="array" ref="F143">IF(test.CountSpaces(E143)=1,E143,_xlfn.FILTERXML("&lt;a&gt;&lt;b&gt;"&amp;SUBSTITUTE(E143," ","&lt;/b&gt;&lt;b&gt;")&amp;"&lt;/b&gt;&lt;/a&gt;","/a/b[1]")&amp;" "&amp;_xlfn.FILTERXML("&lt;a&gt;&lt;b&gt;"&amp;SUBSTITUTE(E143," ","&lt;/b&gt;&lt;b&gt;")&amp;"&lt;/b&gt;&lt;/a&gt;","/a/b[3]"))</f>
        <v>James Watkins</v>
      </c>
      <c r="G143" t="str" cm="1">
        <f t="array" ref="G143">PROPER(_xlfn.FILTERXML("&lt;a&gt;&lt;b&gt;"&amp;SUBSTITUTE(B143," ","&lt;/b&gt;&lt;b&gt;")&amp;"&lt;/b&gt;&lt;/a&gt;","/a/b[2]")&amp;" "&amp;_xlfn.FILTERXML("&lt;a&gt;&lt;b&gt;"&amp;SUBSTITUTE(B143," ","&lt;/b&gt;&lt;b&gt;")&amp;"&lt;/b&gt;&lt;/a&gt;","/a/b[1]"))</f>
        <v>Robert White</v>
      </c>
      <c r="H143">
        <f t="shared" si="2"/>
        <v>0</v>
      </c>
    </row>
    <row r="144" spans="1:8" x14ac:dyDescent="0.2">
      <c r="A144" t="s">
        <v>140</v>
      </c>
      <c r="B144" t="s">
        <v>340</v>
      </c>
      <c r="E144" t="str" cm="1">
        <f t="array" ref="E14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)(A144)</f>
        <v>Nicholas Megura</v>
      </c>
      <c r="F144" t="str" cm="1">
        <f t="array" ref="F144">IF(test.CountSpaces(E144)=1,E144,_xlfn.FILTERXML("&lt;a&gt;&lt;b&gt;"&amp;SUBSTITUTE(E144," ","&lt;/b&gt;&lt;b&gt;")&amp;"&lt;/b&gt;&lt;/a&gt;","/a/b[1]")&amp;" "&amp;_xlfn.FILTERXML("&lt;a&gt;&lt;b&gt;"&amp;SUBSTITUTE(E144," ","&lt;/b&gt;&lt;b&gt;")&amp;"&lt;/b&gt;&lt;/a&gt;","/a/b[3]"))</f>
        <v>Nicholas Megura</v>
      </c>
      <c r="G144" t="str" cm="1">
        <f t="array" ref="G144">PROPER(_xlfn.FILTERXML("&lt;a&gt;&lt;b&gt;"&amp;SUBSTITUTE(B144," ","&lt;/b&gt;&lt;b&gt;")&amp;"&lt;/b&gt;&lt;/a&gt;","/a/b[2]")&amp;" "&amp;_xlfn.FILTERXML("&lt;a&gt;&lt;b&gt;"&amp;SUBSTITUTE(B144," ","&lt;/b&gt;&lt;b&gt;")&amp;"&lt;/b&gt;&lt;/a&gt;","/a/b[1]"))</f>
        <v>Meryl Smith</v>
      </c>
      <c r="H144">
        <f t="shared" si="2"/>
        <v>0</v>
      </c>
    </row>
    <row r="145" spans="1:8" x14ac:dyDescent="0.2">
      <c r="A145" t="s">
        <v>141</v>
      </c>
      <c r="B145" t="s">
        <v>341</v>
      </c>
      <c r="E145" t="str" cm="1">
        <f t="array" ref="E14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)(A145)</f>
        <v>Clement Craig</v>
      </c>
      <c r="F145" t="str" cm="1">
        <f t="array" ref="F145">IF(test.CountSpaces(E145)=1,E145,_xlfn.FILTERXML("&lt;a&gt;&lt;b&gt;"&amp;SUBSTITUTE(E145," ","&lt;/b&gt;&lt;b&gt;")&amp;"&lt;/b&gt;&lt;/a&gt;","/a/b[1]")&amp;" "&amp;_xlfn.FILTERXML("&lt;a&gt;&lt;b&gt;"&amp;SUBSTITUTE(E145," ","&lt;/b&gt;&lt;b&gt;")&amp;"&lt;/b&gt;&lt;/a&gt;","/a/b[3]"))</f>
        <v>Clement Craig</v>
      </c>
      <c r="G145" t="str" cm="1">
        <f t="array" ref="G145">PROPER(_xlfn.FILTERXML("&lt;a&gt;&lt;b&gt;"&amp;SUBSTITUTE(B145," ","&lt;/b&gt;&lt;b&gt;")&amp;"&lt;/b&gt;&lt;/a&gt;","/a/b[2]")&amp;" "&amp;_xlfn.FILTERXML("&lt;a&gt;&lt;b&gt;"&amp;SUBSTITUTE(B145," ","&lt;/b&gt;&lt;b&gt;")&amp;"&lt;/b&gt;&lt;/a&gt;","/a/b[1]"))</f>
        <v>John Stewart</v>
      </c>
      <c r="H145">
        <f t="shared" si="2"/>
        <v>0</v>
      </c>
    </row>
    <row r="146" spans="1:8" x14ac:dyDescent="0.2">
      <c r="A146" t="s">
        <v>142</v>
      </c>
      <c r="B146" t="s">
        <v>342</v>
      </c>
      <c r="E146" t="str" cm="1">
        <f t="array" ref="E14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)(A146)</f>
        <v>Phillip Delong</v>
      </c>
      <c r="F146" t="str" cm="1">
        <f t="array" ref="F146">IF(test.CountSpaces(E146)=1,E146,_xlfn.FILTERXML("&lt;a&gt;&lt;b&gt;"&amp;SUBSTITUTE(E146," ","&lt;/b&gt;&lt;b&gt;")&amp;"&lt;/b&gt;&lt;/a&gt;","/a/b[1]")&amp;" "&amp;_xlfn.FILTERXML("&lt;a&gt;&lt;b&gt;"&amp;SUBSTITUTE(E146," ","&lt;/b&gt;&lt;b&gt;")&amp;"&lt;/b&gt;&lt;/a&gt;","/a/b[3]"))</f>
        <v>Phillip Delong</v>
      </c>
      <c r="G146" t="str" cm="1">
        <f t="array" ref="G146">PROPER(_xlfn.FILTERXML("&lt;a&gt;&lt;b&gt;"&amp;SUBSTITUTE(B146," ","&lt;/b&gt;&lt;b&gt;")&amp;"&lt;/b&gt;&lt;/a&gt;","/a/b[2]")&amp;" "&amp;_xlfn.FILTERXML("&lt;a&gt;&lt;b&gt;"&amp;SUBSTITUTE(B146," ","&lt;/b&gt;&lt;b&gt;")&amp;"&lt;/b&gt;&lt;/a&gt;","/a/b[1]"))</f>
        <v>Eugene Roberts</v>
      </c>
      <c r="H146">
        <f t="shared" si="2"/>
        <v>0</v>
      </c>
    </row>
    <row r="147" spans="1:8" x14ac:dyDescent="0.2">
      <c r="A147" t="s">
        <v>143</v>
      </c>
      <c r="B147" t="s">
        <v>343</v>
      </c>
      <c r="E147" t="str" cm="1">
        <f t="array" ref="E14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)(A147)</f>
        <v>George Carr</v>
      </c>
      <c r="F147" t="str" cm="1">
        <f t="array" ref="F147">IF(test.CountSpaces(E147)=1,E147,_xlfn.FILTERXML("&lt;a&gt;&lt;b&gt;"&amp;SUBSTITUTE(E147," ","&lt;/b&gt;&lt;b&gt;")&amp;"&lt;/b&gt;&lt;/a&gt;","/a/b[1]")&amp;" "&amp;_xlfn.FILTERXML("&lt;a&gt;&lt;b&gt;"&amp;SUBSTITUTE(E147," ","&lt;/b&gt;&lt;b&gt;")&amp;"&lt;/b&gt;&lt;/a&gt;","/a/b[3]"))</f>
        <v>George Carr</v>
      </c>
      <c r="G147" t="str" cm="1">
        <f t="array" ref="G147">PROPER(_xlfn.FILTERXML("&lt;a&gt;&lt;b&gt;"&amp;SUBSTITUTE(B147," ","&lt;/b&gt;&lt;b&gt;")&amp;"&lt;/b&gt;&lt;/a&gt;","/a/b[2]")&amp;" "&amp;_xlfn.FILTERXML("&lt;a&gt;&lt;b&gt;"&amp;SUBSTITUTE(B147," ","&lt;/b&gt;&lt;b&gt;")&amp;"&lt;/b&gt;&lt;/a&gt;","/a/b[1]"))</f>
        <v>Joel Paris</v>
      </c>
      <c r="H147">
        <f t="shared" si="2"/>
        <v>0</v>
      </c>
    </row>
    <row r="148" spans="1:8" x14ac:dyDescent="0.2">
      <c r="A148" t="s">
        <v>144</v>
      </c>
      <c r="B148" t="s">
        <v>344</v>
      </c>
      <c r="E148" t="str" cm="1">
        <f t="array" ref="E14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)(A148)</f>
        <v>Paul Conger</v>
      </c>
      <c r="F148" t="str" cm="1">
        <f t="array" ref="F148">IF(test.CountSpaces(E148)=1,E148,_xlfn.FILTERXML("&lt;a&gt;&lt;b&gt;"&amp;SUBSTITUTE(E148," ","&lt;/b&gt;&lt;b&gt;")&amp;"&lt;/b&gt;&lt;/a&gt;","/a/b[1]")&amp;" "&amp;_xlfn.FILTERXML("&lt;a&gt;&lt;b&gt;"&amp;SUBSTITUTE(E148," ","&lt;/b&gt;&lt;b&gt;")&amp;"&lt;/b&gt;&lt;/a&gt;","/a/b[3]"))</f>
        <v>Paul Conger</v>
      </c>
      <c r="G148" t="str" cm="1">
        <f t="array" ref="G148">PROPER(_xlfn.FILTERXML("&lt;a&gt;&lt;b&gt;"&amp;SUBSTITUTE(B148," ","&lt;/b&gt;&lt;b&gt;")&amp;"&lt;/b&gt;&lt;/a&gt;","/a/b[2]")&amp;" "&amp;_xlfn.FILTERXML("&lt;a&gt;&lt;b&gt;"&amp;SUBSTITUTE(B148," ","&lt;/b&gt;&lt;b&gt;")&amp;"&lt;/b&gt;&lt;/a&gt;","/a/b[1]"))</f>
        <v>Loyd Overfield</v>
      </c>
      <c r="H148">
        <f t="shared" si="2"/>
        <v>0</v>
      </c>
    </row>
    <row r="149" spans="1:8" x14ac:dyDescent="0.2">
      <c r="A149" t="s">
        <v>145</v>
      </c>
      <c r="B149" t="s">
        <v>345</v>
      </c>
      <c r="E149" t="str" cm="1">
        <f t="array" ref="E14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)(A149)</f>
        <v>John Kirla</v>
      </c>
      <c r="F149" t="str" cm="1">
        <f t="array" ref="F149">IF(test.CountSpaces(E149)=1,E149,_xlfn.FILTERXML("&lt;a&gt;&lt;b&gt;"&amp;SUBSTITUTE(E149," ","&lt;/b&gt;&lt;b&gt;")&amp;"&lt;/b&gt;&lt;/a&gt;","/a/b[1]")&amp;" "&amp;_xlfn.FILTERXML("&lt;a&gt;&lt;b&gt;"&amp;SUBSTITUTE(E149," ","&lt;/b&gt;&lt;b&gt;")&amp;"&lt;/b&gt;&lt;/a&gt;","/a/b[3]"))</f>
        <v>John Kirla</v>
      </c>
      <c r="G149" t="str" cm="1">
        <f t="array" ref="G149">PROPER(_xlfn.FILTERXML("&lt;a&gt;&lt;b&gt;"&amp;SUBSTITUTE(B149," ","&lt;/b&gt;&lt;b&gt;")&amp;"&lt;/b&gt;&lt;/a&gt;","/a/b[2]")&amp;" "&amp;_xlfn.FILTERXML("&lt;a&gt;&lt;b&gt;"&amp;SUBSTITUTE(B149," ","&lt;/b&gt;&lt;b&gt;")&amp;"&lt;/b&gt;&lt;/a&gt;","/a/b[1]"))</f>
        <v>Stanley Morrill</v>
      </c>
      <c r="H149">
        <f t="shared" si="2"/>
        <v>0</v>
      </c>
    </row>
    <row r="150" spans="1:8" x14ac:dyDescent="0.2">
      <c r="A150" t="s">
        <v>146</v>
      </c>
      <c r="B150" t="s">
        <v>346</v>
      </c>
      <c r="E150" t="str" cm="1">
        <f t="array" ref="E15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)(A150)</f>
        <v>Norman Mcdonald</v>
      </c>
      <c r="F150" t="str" cm="1">
        <f t="array" ref="F150">IF(test.CountSpaces(E150)=1,E150,_xlfn.FILTERXML("&lt;a&gt;&lt;b&gt;"&amp;SUBSTITUTE(E150," ","&lt;/b&gt;&lt;b&gt;")&amp;"&lt;/b&gt;&lt;/a&gt;","/a/b[1]")&amp;" "&amp;_xlfn.FILTERXML("&lt;a&gt;&lt;b&gt;"&amp;SUBSTITUTE(E150," ","&lt;/b&gt;&lt;b&gt;")&amp;"&lt;/b&gt;&lt;/a&gt;","/a/b[3]"))</f>
        <v>Norman Mcdonald</v>
      </c>
      <c r="G150" t="str" cm="1">
        <f t="array" ref="G150">PROPER(_xlfn.FILTERXML("&lt;a&gt;&lt;b&gt;"&amp;SUBSTITUTE(B150," ","&lt;/b&gt;&lt;b&gt;")&amp;"&lt;/b&gt;&lt;/a&gt;","/a/b[2]")&amp;" "&amp;_xlfn.FILTERXML("&lt;a&gt;&lt;b&gt;"&amp;SUBSTITUTE(B150," ","&lt;/b&gt;&lt;b&gt;")&amp;"&lt;/b&gt;&lt;/a&gt;","/a/b[1]"))</f>
        <v>Virgil Meroney</v>
      </c>
      <c r="H150">
        <f t="shared" si="2"/>
        <v>0</v>
      </c>
    </row>
    <row r="151" spans="1:8" x14ac:dyDescent="0.2">
      <c r="A151" t="s">
        <v>147</v>
      </c>
      <c r="B151" t="s">
        <v>347</v>
      </c>
      <c r="E151" t="str" cm="1">
        <f t="array" ref="E15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)(A151)</f>
        <v>James Stewart</v>
      </c>
      <c r="F151" t="str" cm="1">
        <f t="array" ref="F151">IF(test.CountSpaces(E151)=1,E151,_xlfn.FILTERXML("&lt;a&gt;&lt;b&gt;"&amp;SUBSTITUTE(E151," ","&lt;/b&gt;&lt;b&gt;")&amp;"&lt;/b&gt;&lt;/a&gt;","/a/b[1]")&amp;" "&amp;_xlfn.FILTERXML("&lt;a&gt;&lt;b&gt;"&amp;SUBSTITUTE(E151," ","&lt;/b&gt;&lt;b&gt;")&amp;"&lt;/b&gt;&lt;/a&gt;","/a/b[3]"))</f>
        <v>James Stewart</v>
      </c>
      <c r="G151" t="str" cm="1">
        <f t="array" ref="G151">PROPER(_xlfn.FILTERXML("&lt;a&gt;&lt;b&gt;"&amp;SUBSTITUTE(B151," ","&lt;/b&gt;&lt;b&gt;")&amp;"&lt;/b&gt;&lt;/a&gt;","/a/b[2]")&amp;" "&amp;_xlfn.FILTERXML("&lt;a&gt;&lt;b&gt;"&amp;SUBSTITUTE(B151," ","&lt;/b&gt;&lt;b&gt;")&amp;"&lt;/b&gt;&lt;/a&gt;","/a/b[1]"))</f>
        <v>Joseph Lesicka</v>
      </c>
      <c r="H151">
        <f t="shared" si="2"/>
        <v>0</v>
      </c>
    </row>
    <row r="152" spans="1:8" x14ac:dyDescent="0.2">
      <c r="A152" t="s">
        <v>148</v>
      </c>
      <c r="B152" t="s">
        <v>348</v>
      </c>
      <c r="E152" t="str" cm="1">
        <f t="array" ref="E15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)(A152)</f>
        <v>Albert Vorse,</v>
      </c>
      <c r="F152" t="str" cm="1">
        <f t="array" ref="F152">IF(test.CountSpaces(E152)=1,E152,_xlfn.FILTERXML("&lt;a&gt;&lt;b&gt;"&amp;SUBSTITUTE(E152," ","&lt;/b&gt;&lt;b&gt;")&amp;"&lt;/b&gt;&lt;/a&gt;","/a/b[1]")&amp;" "&amp;_xlfn.FILTERXML("&lt;a&gt;&lt;b&gt;"&amp;SUBSTITUTE(E152," ","&lt;/b&gt;&lt;b&gt;")&amp;"&lt;/b&gt;&lt;/a&gt;","/a/b[3]"))</f>
        <v>Albert Vorse,</v>
      </c>
      <c r="G152" t="str" cm="1">
        <f t="array" ref="G152">PROPER(_xlfn.FILTERXML("&lt;a&gt;&lt;b&gt;"&amp;SUBSTITUTE(B152," ","&lt;/b&gt;&lt;b&gt;")&amp;"&lt;/b&gt;&lt;/a&gt;","/a/b[2]")&amp;" "&amp;_xlfn.FILTERXML("&lt;a&gt;&lt;b&gt;"&amp;SUBSTITUTE(B152," ","&lt;/b&gt;&lt;b&gt;")&amp;"&lt;/b&gt;&lt;/a&gt;","/a/b[1]"))</f>
        <v>Alwin Juchheim</v>
      </c>
      <c r="H152">
        <f t="shared" si="2"/>
        <v>0</v>
      </c>
    </row>
    <row r="153" spans="1:8" x14ac:dyDescent="0.2">
      <c r="A153" t="s">
        <v>149</v>
      </c>
      <c r="B153" t="s">
        <v>349</v>
      </c>
      <c r="E153" t="str" cm="1">
        <f t="array" ref="E15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)(A153)</f>
        <v>Harold Bauer</v>
      </c>
      <c r="F153" t="str" cm="1">
        <f t="array" ref="F153">IF(test.CountSpaces(E153)=1,E153,_xlfn.FILTERXML("&lt;a&gt;&lt;b&gt;"&amp;SUBSTITUTE(E153," ","&lt;/b&gt;&lt;b&gt;")&amp;"&lt;/b&gt;&lt;/a&gt;","/a/b[1]")&amp;" "&amp;_xlfn.FILTERXML("&lt;a&gt;&lt;b&gt;"&amp;SUBSTITUTE(E153," ","&lt;/b&gt;&lt;b&gt;")&amp;"&lt;/b&gt;&lt;/a&gt;","/a/b[3]"))</f>
        <v>Harold Bauer</v>
      </c>
      <c r="G153" t="str" cm="1">
        <f t="array" ref="G153">PROPER(_xlfn.FILTERXML("&lt;a&gt;&lt;b&gt;"&amp;SUBSTITUTE(B153," ","&lt;/b&gt;&lt;b&gt;")&amp;"&lt;/b&gt;&lt;/a&gt;","/a/b[2]")&amp;" "&amp;_xlfn.FILTERXML("&lt;a&gt;&lt;b&gt;"&amp;SUBSTITUTE(B153," ","&lt;/b&gt;&lt;b&gt;")&amp;"&lt;/b&gt;&lt;/a&gt;","/a/b[1]"))</f>
        <v>Frank Hurlbut</v>
      </c>
      <c r="H153">
        <f t="shared" si="2"/>
        <v>0</v>
      </c>
    </row>
    <row r="154" spans="1:8" x14ac:dyDescent="0.2">
      <c r="A154" t="s">
        <v>150</v>
      </c>
      <c r="B154" t="s">
        <v>350</v>
      </c>
      <c r="E154" t="str" cm="1">
        <f t="array" ref="E15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)(A154)</f>
        <v>John Blackburn</v>
      </c>
      <c r="F154" t="str" cm="1">
        <f t="array" ref="F154">IF(test.CountSpaces(E154)=1,E154,_xlfn.FILTERXML("&lt;a&gt;&lt;b&gt;"&amp;SUBSTITUTE(E154," ","&lt;/b&gt;&lt;b&gt;")&amp;"&lt;/b&gt;&lt;/a&gt;","/a/b[1]")&amp;" "&amp;_xlfn.FILTERXML("&lt;a&gt;&lt;b&gt;"&amp;SUBSTITUTE(E154," ","&lt;/b&gt;&lt;b&gt;")&amp;"&lt;/b&gt;&lt;/a&gt;","/a/b[3]"))</f>
        <v>John Blackburn</v>
      </c>
      <c r="G154" t="str" cm="1">
        <f t="array" ref="G154">PROPER(_xlfn.FILTERXML("&lt;a&gt;&lt;b&gt;"&amp;SUBSTITUTE(B154," ","&lt;/b&gt;&lt;b&gt;")&amp;"&lt;/b&gt;&lt;/a&gt;","/a/b[2]")&amp;" "&amp;_xlfn.FILTERXML("&lt;a&gt;&lt;b&gt;"&amp;SUBSTITUTE(B154," ","&lt;/b&gt;&lt;b&gt;")&amp;"&lt;/b&gt;&lt;/a&gt;","/a/b[1]"))</f>
        <v>George Kiser</v>
      </c>
      <c r="H154">
        <f t="shared" si="2"/>
        <v>0</v>
      </c>
    </row>
    <row r="155" spans="1:8" x14ac:dyDescent="0.2">
      <c r="A155" t="s">
        <v>151</v>
      </c>
      <c r="B155" t="s">
        <v>351</v>
      </c>
      <c r="E155" t="str" cm="1">
        <f t="array" ref="E15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)(A155)</f>
        <v>Samuel Blair</v>
      </c>
      <c r="F155" t="str" cm="1">
        <f t="array" ref="F155">IF(test.CountSpaces(E155)=1,E155,_xlfn.FILTERXML("&lt;a&gt;&lt;b&gt;"&amp;SUBSTITUTE(E155," ","&lt;/b&gt;&lt;b&gt;")&amp;"&lt;/b&gt;&lt;/a&gt;","/a/b[1]")&amp;" "&amp;_xlfn.FILTERXML("&lt;a&gt;&lt;b&gt;"&amp;SUBSTITUTE(E155," ","&lt;/b&gt;&lt;b&gt;")&amp;"&lt;/b&gt;&lt;/a&gt;","/a/b[3]"))</f>
        <v>Samuel Blair</v>
      </c>
      <c r="G155" t="str" cm="1">
        <f t="array" ref="G155">PROPER(_xlfn.FILTERXML("&lt;a&gt;&lt;b&gt;"&amp;SUBSTITUTE(B155," ","&lt;/b&gt;&lt;b&gt;")&amp;"&lt;/b&gt;&lt;/a&gt;","/a/b[2]")&amp;" "&amp;_xlfn.FILTERXML("&lt;a&gt;&lt;b&gt;"&amp;SUBSTITUTE(B155," ","&lt;/b&gt;&lt;b&gt;")&amp;"&lt;/b&gt;&lt;/a&gt;","/a/b[1]"))</f>
        <v>Allen Hill</v>
      </c>
      <c r="H155">
        <f t="shared" si="2"/>
        <v>0</v>
      </c>
    </row>
    <row r="156" spans="1:8" x14ac:dyDescent="0.2">
      <c r="A156" t="s">
        <v>152</v>
      </c>
      <c r="B156" t="s">
        <v>352</v>
      </c>
      <c r="E156" t="str" cm="1">
        <f t="array" ref="E15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)(A156)</f>
        <v>William Dean</v>
      </c>
      <c r="F156" t="str" cm="1">
        <f t="array" ref="F156">IF(test.CountSpaces(E156)=1,E156,_xlfn.FILTERXML("&lt;a&gt;&lt;b&gt;"&amp;SUBSTITUTE(E156," ","&lt;/b&gt;&lt;b&gt;")&amp;"&lt;/b&gt;&lt;/a&gt;","/a/b[1]")&amp;" "&amp;_xlfn.FILTERXML("&lt;a&gt;&lt;b&gt;"&amp;SUBSTITUTE(E156," ","&lt;/b&gt;&lt;b&gt;")&amp;"&lt;/b&gt;&lt;/a&gt;","/a/b[3]"))</f>
        <v>William Dean</v>
      </c>
      <c r="G156" t="str" cm="1">
        <f t="array" ref="G156">PROPER(_xlfn.FILTERXML("&lt;a&gt;&lt;b&gt;"&amp;SUBSTITUTE(B156," ","&lt;/b&gt;&lt;b&gt;")&amp;"&lt;/b&gt;&lt;/a&gt;","/a/b[2]")&amp;" "&amp;_xlfn.FILTERXML("&lt;a&gt;&lt;b&gt;"&amp;SUBSTITUTE(B156," ","&lt;/b&gt;&lt;b&gt;")&amp;"&lt;/b&gt;&lt;/a&gt;","/a/b[1]"))</f>
        <v>Joseph Forster</v>
      </c>
      <c r="H156">
        <f t="shared" si="2"/>
        <v>0</v>
      </c>
    </row>
    <row r="157" spans="1:8" x14ac:dyDescent="0.2">
      <c r="A157" t="s">
        <v>153</v>
      </c>
      <c r="B157" t="s">
        <v>353</v>
      </c>
      <c r="E157" t="str" cm="1">
        <f t="array" ref="E15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)(A157)</f>
        <v>Carl Frantz</v>
      </c>
      <c r="F157" t="str" cm="1">
        <f t="array" ref="F157">IF(test.CountSpaces(E157)=1,E157,_xlfn.FILTERXML("&lt;a&gt;&lt;b&gt;"&amp;SUBSTITUTE(E157," ","&lt;/b&gt;&lt;b&gt;")&amp;"&lt;/b&gt;&lt;/a&gt;","/a/b[1]")&amp;" "&amp;_xlfn.FILTERXML("&lt;a&gt;&lt;b&gt;"&amp;SUBSTITUTE(E157," ","&lt;/b&gt;&lt;b&gt;")&amp;"&lt;/b&gt;&lt;/a&gt;","/a/b[3]"))</f>
        <v>Carl Frantz</v>
      </c>
      <c r="G157" t="str" cm="1">
        <f t="array" ref="G157">PROPER(_xlfn.FILTERXML("&lt;a&gt;&lt;b&gt;"&amp;SUBSTITUTE(B157," ","&lt;/b&gt;&lt;b&gt;")&amp;"&lt;/b&gt;&lt;/a&gt;","/a/b[2]")&amp;" "&amp;_xlfn.FILTERXML("&lt;a&gt;&lt;b&gt;"&amp;SUBSTITUTE(B157," ","&lt;/b&gt;&lt;b&gt;")&amp;"&lt;/b&gt;&lt;/a&gt;","/a/b[1]"))</f>
        <v>Grover Fanning</v>
      </c>
      <c r="H157">
        <f t="shared" si="2"/>
        <v>0</v>
      </c>
    </row>
    <row r="158" spans="1:8" x14ac:dyDescent="0.2">
      <c r="A158" t="s">
        <v>154</v>
      </c>
      <c r="B158" t="s">
        <v>354</v>
      </c>
      <c r="E158" t="str" cm="1">
        <f t="array" ref="E15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)(A158)</f>
        <v>James French</v>
      </c>
      <c r="F158" t="str" cm="1">
        <f t="array" ref="F158">IF(test.CountSpaces(E158)=1,E158,_xlfn.FILTERXML("&lt;a&gt;&lt;b&gt;"&amp;SUBSTITUTE(E158," ","&lt;/b&gt;&lt;b&gt;")&amp;"&lt;/b&gt;&lt;/a&gt;","/a/b[1]")&amp;" "&amp;_xlfn.FILTERXML("&lt;a&gt;&lt;b&gt;"&amp;SUBSTITUTE(E158," ","&lt;/b&gt;&lt;b&gt;")&amp;"&lt;/b&gt;&lt;/a&gt;","/a/b[3]"))</f>
        <v>James French</v>
      </c>
      <c r="G158" t="str" cm="1">
        <f t="array" ref="G158">PROPER(_xlfn.FILTERXML("&lt;a&gt;&lt;b&gt;"&amp;SUBSTITUTE(B158," ","&lt;/b&gt;&lt;b&gt;")&amp;"&lt;/b&gt;&lt;/a&gt;","/a/b[2]")&amp;" "&amp;_xlfn.FILTERXML("&lt;a&gt;&lt;b&gt;"&amp;SUBSTITUTE(B158," ","&lt;/b&gt;&lt;b&gt;")&amp;"&lt;/b&gt;&lt;/a&gt;","/a/b[1]"))</f>
        <v>Ernest Fiebelkorn</v>
      </c>
      <c r="H158">
        <f t="shared" si="2"/>
        <v>0</v>
      </c>
    </row>
    <row r="159" spans="1:8" x14ac:dyDescent="0.2">
      <c r="A159" t="s">
        <v>155</v>
      </c>
      <c r="B159" t="s">
        <v>355</v>
      </c>
      <c r="E159" t="str" cm="1">
        <f t="array" ref="E15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)(A159)</f>
        <v>Robert Goebel</v>
      </c>
      <c r="F159" t="str" cm="1">
        <f t="array" ref="F159">IF(test.CountSpaces(E159)=1,E159,_xlfn.FILTERXML("&lt;a&gt;&lt;b&gt;"&amp;SUBSTITUTE(E159," ","&lt;/b&gt;&lt;b&gt;")&amp;"&lt;/b&gt;&lt;/a&gt;","/a/b[1]")&amp;" "&amp;_xlfn.FILTERXML("&lt;a&gt;&lt;b&gt;"&amp;SUBSTITUTE(E159," ","&lt;/b&gt;&lt;b&gt;")&amp;"&lt;/b&gt;&lt;/a&gt;","/a/b[3]"))</f>
        <v>Robert Goebel</v>
      </c>
      <c r="G159" t="str" cm="1">
        <f t="array" ref="G159">PROPER(_xlfn.FILTERXML("&lt;a&gt;&lt;b&gt;"&amp;SUBSTITUTE(B159," ","&lt;/b&gt;&lt;b&gt;")&amp;"&lt;/b&gt;&lt;/a&gt;","/a/b[2]")&amp;" "&amp;_xlfn.FILTERXML("&lt;a&gt;&lt;b&gt;"&amp;SUBSTITUTE(B159," ","&lt;/b&gt;&lt;b&gt;")&amp;"&lt;/b&gt;&lt;/a&gt;","/a/b[1]"))</f>
        <v>Sylvan Feld</v>
      </c>
      <c r="H159">
        <f t="shared" si="2"/>
        <v>0</v>
      </c>
    </row>
    <row r="160" spans="1:8" x14ac:dyDescent="0.2">
      <c r="A160" t="s">
        <v>156</v>
      </c>
      <c r="B160" t="s">
        <v>356</v>
      </c>
      <c r="E160" t="str" cm="1">
        <f t="array" ref="E16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)(A160)</f>
        <v>John Lawler</v>
      </c>
      <c r="F160" t="str" cm="1">
        <f t="array" ref="F160">IF(test.CountSpaces(E160)=1,E160,_xlfn.FILTERXML("&lt;a&gt;&lt;b&gt;"&amp;SUBSTITUTE(E160," ","&lt;/b&gt;&lt;b&gt;")&amp;"&lt;/b&gt;&lt;/a&gt;","/a/b[1]")&amp;" "&amp;_xlfn.FILTERXML("&lt;a&gt;&lt;b&gt;"&amp;SUBSTITUTE(E160," ","&lt;/b&gt;&lt;b&gt;")&amp;"&lt;/b&gt;&lt;/a&gt;","/a/b[3]"))</f>
        <v>John Lawler</v>
      </c>
      <c r="G160" t="str" cm="1">
        <f t="array" ref="G160">PROPER(_xlfn.FILTERXML("&lt;a&gt;&lt;b&gt;"&amp;SUBSTITUTE(B160," ","&lt;/b&gt;&lt;b&gt;")&amp;"&lt;/b&gt;&lt;/a&gt;","/a/b[2]")&amp;" "&amp;_xlfn.FILTERXML("&lt;a&gt;&lt;b&gt;"&amp;SUBSTITUTE(B160," ","&lt;/b&gt;&lt;b&gt;")&amp;"&lt;/b&gt;&lt;/a&gt;","/a/b[1]"))</f>
        <v>Eugene Emmons</v>
      </c>
      <c r="H160">
        <f t="shared" si="2"/>
        <v>0</v>
      </c>
    </row>
    <row r="161" spans="1:8" x14ac:dyDescent="0.2">
      <c r="A161" t="s">
        <v>157</v>
      </c>
      <c r="B161" t="s">
        <v>357</v>
      </c>
      <c r="E161" t="str" cm="1">
        <f t="array" ref="E16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)(A161)</f>
        <v>Francis Lent</v>
      </c>
      <c r="F161" t="str" cm="1">
        <f t="array" ref="F161">IF(test.CountSpaces(E161)=1,E161,_xlfn.FILTERXML("&lt;a&gt;&lt;b&gt;"&amp;SUBSTITUTE(E161," ","&lt;/b&gt;&lt;b&gt;")&amp;"&lt;/b&gt;&lt;/a&gt;","/a/b[1]")&amp;" "&amp;_xlfn.FILTERXML("&lt;a&gt;&lt;b&gt;"&amp;SUBSTITUTE(E161," ","&lt;/b&gt;&lt;b&gt;")&amp;"&lt;/b&gt;&lt;/a&gt;","/a/b[3]"))</f>
        <v>Francis Lent</v>
      </c>
      <c r="G161" t="str" cm="1">
        <f t="array" ref="G161">PROPER(_xlfn.FILTERXML("&lt;a&gt;&lt;b&gt;"&amp;SUBSTITUTE(B161," ","&lt;/b&gt;&lt;b&gt;")&amp;"&lt;/b&gt;&lt;/a&gt;","/a/b[2]")&amp;" "&amp;_xlfn.FILTERXML("&lt;a&gt;&lt;b&gt;"&amp;SUBSTITUTE(B161," ","&lt;/b&gt;&lt;b&gt;")&amp;"&lt;/b&gt;&lt;/a&gt;","/a/b[1]"))</f>
        <v>Kenneth Gallup</v>
      </c>
      <c r="H161">
        <f t="shared" si="2"/>
        <v>0</v>
      </c>
    </row>
    <row r="162" spans="1:8" x14ac:dyDescent="0.2">
      <c r="A162" t="s">
        <v>158</v>
      </c>
      <c r="B162" t="s">
        <v>358</v>
      </c>
      <c r="E162" t="str" cm="1">
        <f t="array" ref="E16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)(A162)</f>
        <v>William Leverette</v>
      </c>
      <c r="F162" t="str" cm="1">
        <f t="array" ref="F162">IF(test.CountSpaces(E162)=1,E162,_xlfn.FILTERXML("&lt;a&gt;&lt;b&gt;"&amp;SUBSTITUTE(E162," ","&lt;/b&gt;&lt;b&gt;")&amp;"&lt;/b&gt;&lt;/a&gt;","/a/b[1]")&amp;" "&amp;_xlfn.FILTERXML("&lt;a&gt;&lt;b&gt;"&amp;SUBSTITUTE(E162," ","&lt;/b&gt;&lt;b&gt;")&amp;"&lt;/b&gt;&lt;/a&gt;","/a/b[3]"))</f>
        <v>William Leverette</v>
      </c>
      <c r="G162" t="str" cm="1">
        <f t="array" ref="G162">PROPER(_xlfn.FILTERXML("&lt;a&gt;&lt;b&gt;"&amp;SUBSTITUTE(B162," ","&lt;/b&gt;&lt;b&gt;")&amp;"&lt;/b&gt;&lt;/a&gt;","/a/b[2]")&amp;" "&amp;_xlfn.FILTERXML("&lt;a&gt;&lt;b&gt;"&amp;SUBSTITUTE(B162," ","&lt;/b&gt;&lt;b&gt;")&amp;"&lt;/b&gt;&lt;/a&gt;","/a/b[1]"))</f>
        <v>Frank Collins</v>
      </c>
      <c r="H162">
        <f t="shared" si="2"/>
        <v>0</v>
      </c>
    </row>
    <row r="163" spans="1:8" x14ac:dyDescent="0.2">
      <c r="A163" t="s">
        <v>159</v>
      </c>
      <c r="B163" t="s">
        <v>359</v>
      </c>
      <c r="E163" t="str" cm="1">
        <f t="array" ref="E16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)(A163)</f>
        <v>John Loisel</v>
      </c>
      <c r="F163" t="str" cm="1">
        <f t="array" ref="F163">IF(test.CountSpaces(E163)=1,E163,_xlfn.FILTERXML("&lt;a&gt;&lt;b&gt;"&amp;SUBSTITUTE(E163," ","&lt;/b&gt;&lt;b&gt;")&amp;"&lt;/b&gt;&lt;/a&gt;","/a/b[1]")&amp;" "&amp;_xlfn.FILTERXML("&lt;a&gt;&lt;b&gt;"&amp;SUBSTITUTE(E163," ","&lt;/b&gt;&lt;b&gt;")&amp;"&lt;/b&gt;&lt;/a&gt;","/a/b[3]"))</f>
        <v>John Loisel</v>
      </c>
      <c r="G163" t="str" cm="1">
        <f t="array" ref="G163">PROPER(_xlfn.FILTERXML("&lt;a&gt;&lt;b&gt;"&amp;SUBSTITUTE(B163," ","&lt;/b&gt;&lt;b&gt;")&amp;"&lt;/b&gt;&lt;/a&gt;","/a/b[2]")&amp;" "&amp;_xlfn.FILTERXML("&lt;a&gt;&lt;b&gt;"&amp;SUBSTITUTE(B163," ","&lt;/b&gt;&lt;b&gt;")&amp;"&lt;/b&gt;&lt;/a&gt;","/a/b[1]"))</f>
        <v>Richard Dunkin</v>
      </c>
      <c r="H163">
        <f t="shared" si="2"/>
        <v>0</v>
      </c>
    </row>
    <row r="164" spans="1:8" x14ac:dyDescent="0.2">
      <c r="A164" t="s">
        <v>160</v>
      </c>
      <c r="B164" t="s">
        <v>360</v>
      </c>
      <c r="E164" t="str" cm="1">
        <f t="array" ref="E16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)(A164)</f>
        <v>Wayne Lowry</v>
      </c>
      <c r="F164" t="str" cm="1">
        <f t="array" ref="F164">IF(test.CountSpaces(E164)=1,E164,_xlfn.FILTERXML("&lt;a&gt;&lt;b&gt;"&amp;SUBSTITUTE(E164," ","&lt;/b&gt;&lt;b&gt;")&amp;"&lt;/b&gt;&lt;/a&gt;","/a/b[1]")&amp;" "&amp;_xlfn.FILTERXML("&lt;a&gt;&lt;b&gt;"&amp;SUBSTITUTE(E164," ","&lt;/b&gt;&lt;b&gt;")&amp;"&lt;/b&gt;&lt;/a&gt;","/a/b[3]"))</f>
        <v>Wayne Lowry</v>
      </c>
      <c r="G164" t="str" cm="1">
        <f t="array" ref="G164">PROPER(_xlfn.FILTERXML("&lt;a&gt;&lt;b&gt;"&amp;SUBSTITUTE(B164," ","&lt;/b&gt;&lt;b&gt;")&amp;"&lt;/b&gt;&lt;/a&gt;","/a/b[2]")&amp;" "&amp;_xlfn.FILTERXML("&lt;a&gt;&lt;b&gt;"&amp;SUBSTITUTE(B164," ","&lt;/b&gt;&lt;b&gt;")&amp;"&lt;/b&gt;&lt;/a&gt;","/a/b[1]"))</f>
        <v>Louis Curdes</v>
      </c>
      <c r="H164">
        <f t="shared" si="2"/>
        <v>0</v>
      </c>
    </row>
    <row r="165" spans="1:8" x14ac:dyDescent="0.2">
      <c r="A165" t="s">
        <v>161</v>
      </c>
      <c r="B165" t="s">
        <v>361</v>
      </c>
      <c r="E165" t="str" cm="1">
        <f t="array" ref="E16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)(A165)</f>
        <v>Carroll Mccolpin</v>
      </c>
      <c r="F165" t="str" cm="1">
        <f t="array" ref="F165">IF(test.CountSpaces(E165)=1,E165,_xlfn.FILTERXML("&lt;a&gt;&lt;b&gt;"&amp;SUBSTITUTE(E165," ","&lt;/b&gt;&lt;b&gt;")&amp;"&lt;/b&gt;&lt;/a&gt;","/a/b[1]")&amp;" "&amp;_xlfn.FILTERXML("&lt;a&gt;&lt;b&gt;"&amp;SUBSTITUTE(E165," ","&lt;/b&gt;&lt;b&gt;")&amp;"&lt;/b&gt;&lt;/a&gt;","/a/b[3]"))</f>
        <v>Carroll Mccolpin</v>
      </c>
      <c r="G165" t="str" cm="1">
        <f t="array" ref="G165">PROPER(_xlfn.FILTERXML("&lt;a&gt;&lt;b&gt;"&amp;SUBSTITUTE(B165," ","&lt;/b&gt;&lt;b&gt;")&amp;"&lt;/b&gt;&lt;/a&gt;","/a/b[2]")&amp;" "&amp;_xlfn.FILTERXML("&lt;a&gt;&lt;b&gt;"&amp;SUBSTITUTE(B165," ","&lt;/b&gt;&lt;b&gt;")&amp;"&lt;/b&gt;&lt;/a&gt;","/a/b[1]"))</f>
        <v>Perry Dahl</v>
      </c>
      <c r="H165">
        <f t="shared" si="2"/>
        <v>0</v>
      </c>
    </row>
    <row r="166" spans="1:8" x14ac:dyDescent="0.2">
      <c r="A166" t="s">
        <v>162</v>
      </c>
      <c r="B166" t="s">
        <v>362</v>
      </c>
      <c r="E166" t="str" cm="1">
        <f t="array" ref="E16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)(A166)</f>
        <v>Charles Mccorkle</v>
      </c>
      <c r="F166" t="str" cm="1">
        <f t="array" ref="F166">IF(test.CountSpaces(E166)=1,E166,_xlfn.FILTERXML("&lt;a&gt;&lt;b&gt;"&amp;SUBSTITUTE(E166," ","&lt;/b&gt;&lt;b&gt;")&amp;"&lt;/b&gt;&lt;/a&gt;","/a/b[1]")&amp;" "&amp;_xlfn.FILTERXML("&lt;a&gt;&lt;b&gt;"&amp;SUBSTITUTE(E166," ","&lt;/b&gt;&lt;b&gt;")&amp;"&lt;/b&gt;&lt;/a&gt;","/a/b[3]"))</f>
        <v>Charles Mccorkle</v>
      </c>
      <c r="G166" t="str" cm="1">
        <f t="array" ref="G166">PROPER(_xlfn.FILTERXML("&lt;a&gt;&lt;b&gt;"&amp;SUBSTITUTE(B166," ","&lt;/b&gt;&lt;b&gt;")&amp;"&lt;/b&gt;&lt;/a&gt;","/a/b[2]")&amp;" "&amp;_xlfn.FILTERXML("&lt;a&gt;&lt;b&gt;"&amp;SUBSTITUTE(B166," ","&lt;/b&gt;&lt;b&gt;")&amp;"&lt;/b&gt;&lt;/a&gt;","/a/b[1]"))</f>
        <v>James Dalglish</v>
      </c>
      <c r="H166">
        <f t="shared" si="2"/>
        <v>0</v>
      </c>
    </row>
    <row r="167" spans="1:8" x14ac:dyDescent="0.2">
      <c r="A167" t="s">
        <v>163</v>
      </c>
      <c r="B167" t="s">
        <v>363</v>
      </c>
      <c r="E167" t="str" cm="1">
        <f t="array" ref="E16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)(A167)</f>
        <v>Pierce Mckennon</v>
      </c>
      <c r="F167" t="str" cm="1">
        <f t="array" ref="F167">IF(test.CountSpaces(E167)=1,E167,_xlfn.FILTERXML("&lt;a&gt;&lt;b&gt;"&amp;SUBSTITUTE(E167," ","&lt;/b&gt;&lt;b&gt;")&amp;"&lt;/b&gt;&lt;/a&gt;","/a/b[1]")&amp;" "&amp;_xlfn.FILTERXML("&lt;a&gt;&lt;b&gt;"&amp;SUBSTITUTE(E167," ","&lt;/b&gt;&lt;b&gt;")&amp;"&lt;/b&gt;&lt;/a&gt;","/a/b[3]"))</f>
        <v>Pierce Mckennon</v>
      </c>
      <c r="G167" t="str" cm="1">
        <f t="array" ref="G167">PROPER(_xlfn.FILTERXML("&lt;a&gt;&lt;b&gt;"&amp;SUBSTITUTE(B167," ","&lt;/b&gt;&lt;b&gt;")&amp;"&lt;/b&gt;&lt;/a&gt;","/a/b[2]")&amp;" "&amp;_xlfn.FILTERXML("&lt;a&gt;&lt;b&gt;"&amp;SUBSTITUTE(B167," ","&lt;/b&gt;&lt;b&gt;")&amp;"&lt;/b&gt;&lt;/a&gt;","/a/b[1]"))</f>
        <v>Fredric Champlin</v>
      </c>
      <c r="H167">
        <f t="shared" si="2"/>
        <v>0</v>
      </c>
    </row>
    <row r="168" spans="1:8" x14ac:dyDescent="0.2">
      <c r="A168" t="s">
        <v>164</v>
      </c>
      <c r="B168" t="s">
        <v>364</v>
      </c>
      <c r="E168" t="str" cm="1">
        <f t="array" ref="E16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)(A168)</f>
        <v>John Mitchell</v>
      </c>
      <c r="F168" t="str" cm="1">
        <f t="array" ref="F168">IF(test.CountSpaces(E168)=1,E168,_xlfn.FILTERXML("&lt;a&gt;&lt;b&gt;"&amp;SUBSTITUTE(E168," ","&lt;/b&gt;&lt;b&gt;")&amp;"&lt;/b&gt;&lt;/a&gt;","/a/b[1]")&amp;" "&amp;_xlfn.FILTERXML("&lt;a&gt;&lt;b&gt;"&amp;SUBSTITUTE(E168," ","&lt;/b&gt;&lt;b&gt;")&amp;"&lt;/b&gt;&lt;/a&gt;","/a/b[3]"))</f>
        <v>John Mitchell</v>
      </c>
      <c r="G168" t="str" cm="1">
        <f t="array" ref="G168">PROPER(_xlfn.FILTERXML("&lt;a&gt;&lt;b&gt;"&amp;SUBSTITUTE(B168," ","&lt;/b&gt;&lt;b&gt;")&amp;"&lt;/b&gt;&lt;/a&gt;","/a/b[2]")&amp;" "&amp;_xlfn.FILTERXML("&lt;a&gt;&lt;b&gt;"&amp;SUBSTITUTE(B168," ","&lt;/b&gt;&lt;b&gt;")&amp;"&lt;/b&gt;&lt;/a&gt;","/a/b[1]"))</f>
        <v>Fletcher Adams</v>
      </c>
      <c r="H168">
        <f t="shared" si="2"/>
        <v>0</v>
      </c>
    </row>
    <row r="169" spans="1:8" x14ac:dyDescent="0.2">
      <c r="A169" t="s">
        <v>165</v>
      </c>
      <c r="B169" t="s">
        <v>365</v>
      </c>
      <c r="E169" t="str" cm="1">
        <f t="array" ref="E16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)(A169)</f>
        <v>Lloyd Overfield</v>
      </c>
      <c r="F169" t="str" cm="1">
        <f t="array" ref="F169">IF(test.CountSpaces(E169)=1,E169,_xlfn.FILTERXML("&lt;a&gt;&lt;b&gt;"&amp;SUBSTITUTE(E169," ","&lt;/b&gt;&lt;b&gt;")&amp;"&lt;/b&gt;&lt;/a&gt;","/a/b[1]")&amp;" "&amp;_xlfn.FILTERXML("&lt;a&gt;&lt;b&gt;"&amp;SUBSTITUTE(E169," ","&lt;/b&gt;&lt;b&gt;")&amp;"&lt;/b&gt;&lt;/a&gt;","/a/b[3]"))</f>
        <v>Lloyd Overfield</v>
      </c>
      <c r="G169" t="str" cm="1">
        <f t="array" ref="G169">PROPER(_xlfn.FILTERXML("&lt;a&gt;&lt;b&gt;"&amp;SUBSTITUTE(B169," ","&lt;/b&gt;&lt;b&gt;")&amp;"&lt;/b&gt;&lt;/a&gt;","/a/b[2]")&amp;" "&amp;_xlfn.FILTERXML("&lt;a&gt;&lt;b&gt;"&amp;SUBSTITUTE(B169," ","&lt;/b&gt;&lt;b&gt;")&amp;"&lt;/b&gt;&lt;/a&gt;","/a/b[1]"))</f>
        <v>Stephen Andrew</v>
      </c>
      <c r="H169">
        <f t="shared" si="2"/>
        <v>0</v>
      </c>
    </row>
    <row r="170" spans="1:8" x14ac:dyDescent="0.2">
      <c r="A170" t="s">
        <v>166</v>
      </c>
      <c r="B170" t="s">
        <v>366</v>
      </c>
      <c r="E170" t="str" cm="1">
        <f t="array" ref="E17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)(A170)</f>
        <v>Harvey Picken</v>
      </c>
      <c r="F170" t="str" cm="1">
        <f t="array" ref="F170">IF(test.CountSpaces(E170)=1,E170,_xlfn.FILTERXML("&lt;a&gt;&lt;b&gt;"&amp;SUBSTITUTE(E170," ","&lt;/b&gt;&lt;b&gt;")&amp;"&lt;/b&gt;&lt;/a&gt;","/a/b[1]")&amp;" "&amp;_xlfn.FILTERXML("&lt;a&gt;&lt;b&gt;"&amp;SUBSTITUTE(E170," ","&lt;/b&gt;&lt;b&gt;")&amp;"&lt;/b&gt;&lt;/a&gt;","/a/b[3]"))</f>
        <v>Harvey Picken</v>
      </c>
      <c r="G170" t="str" cm="1">
        <f t="array" ref="G170">PROPER(_xlfn.FILTERXML("&lt;a&gt;&lt;b&gt;"&amp;SUBSTITUTE(B170," ","&lt;/b&gt;&lt;b&gt;")&amp;"&lt;/b&gt;&lt;/a&gt;","/a/b[2]")&amp;" "&amp;_xlfn.FILTERXML("&lt;a&gt;&lt;b&gt;"&amp;SUBSTITUTE(B170," ","&lt;/b&gt;&lt;b&gt;")&amp;"&lt;/b&gt;&lt;/a&gt;","/a/b[1]"))</f>
        <v>William Beyer</v>
      </c>
      <c r="H170">
        <f t="shared" si="2"/>
        <v>0</v>
      </c>
    </row>
    <row r="171" spans="1:8" x14ac:dyDescent="0.2">
      <c r="A171" t="s">
        <v>167</v>
      </c>
      <c r="B171" t="s">
        <v>367</v>
      </c>
      <c r="E171" t="str" cm="1">
        <f t="array" ref="E17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)(A171)</f>
        <v>Michael Quirk</v>
      </c>
      <c r="F171" t="str" cm="1">
        <f t="array" ref="F171">IF(test.CountSpaces(E171)=1,E171,_xlfn.FILTERXML("&lt;a&gt;&lt;b&gt;"&amp;SUBSTITUTE(E171," ","&lt;/b&gt;&lt;b&gt;")&amp;"&lt;/b&gt;&lt;/a&gt;","/a/b[1]")&amp;" "&amp;_xlfn.FILTERXML("&lt;a&gt;&lt;b&gt;"&amp;SUBSTITUTE(E171," ","&lt;/b&gt;&lt;b&gt;")&amp;"&lt;/b&gt;&lt;/a&gt;","/a/b[3]"))</f>
        <v>Michael Quirk</v>
      </c>
      <c r="G171" t="str" cm="1">
        <f t="array" ref="G171">PROPER(_xlfn.FILTERXML("&lt;a&gt;&lt;b&gt;"&amp;SUBSTITUTE(B171," ","&lt;/b&gt;&lt;b&gt;")&amp;"&lt;/b&gt;&lt;/a&gt;","/a/b[2]")&amp;" "&amp;_xlfn.FILTERXML("&lt;a&gt;&lt;b&gt;"&amp;SUBSTITUTE(B171," ","&lt;/b&gt;&lt;b&gt;")&amp;"&lt;/b&gt;&lt;/a&gt;","/a/b[1]"))</f>
        <v>Hampton Boggs</v>
      </c>
      <c r="H171">
        <f t="shared" si="2"/>
        <v>0</v>
      </c>
    </row>
    <row r="172" spans="1:8" x14ac:dyDescent="0.2">
      <c r="A172" t="s">
        <v>168</v>
      </c>
      <c r="B172" t="s">
        <v>368</v>
      </c>
      <c r="E172" t="str" cm="1">
        <f t="array" ref="E17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)(A172)</f>
        <v>James Reber</v>
      </c>
      <c r="F172" t="str" cm="1">
        <f t="array" ref="F172">IF(test.CountSpaces(E172)=1,E172,_xlfn.FILTERXML("&lt;a&gt;&lt;b&gt;"&amp;SUBSTITUTE(E172," ","&lt;/b&gt;&lt;b&gt;")&amp;"&lt;/b&gt;&lt;/a&gt;","/a/b[1]")&amp;" "&amp;_xlfn.FILTERXML("&lt;a&gt;&lt;b&gt;"&amp;SUBSTITUTE(E172," ","&lt;/b&gt;&lt;b&gt;")&amp;"&lt;/b&gt;&lt;/a&gt;","/a/b[3]"))</f>
        <v>James Reber</v>
      </c>
      <c r="G172" t="str" cm="1">
        <f t="array" ref="G172">PROPER(_xlfn.FILTERXML("&lt;a&gt;&lt;b&gt;"&amp;SUBSTITUTE(B172," ","&lt;/b&gt;&lt;b&gt;")&amp;"&lt;/b&gt;&lt;/a&gt;","/a/b[2]")&amp;" "&amp;_xlfn.FILTERXML("&lt;a&gt;&lt;b&gt;"&amp;SUBSTITUTE(B172," ","&lt;/b&gt;&lt;b&gt;")&amp;"&lt;/b&gt;&lt;/a&gt;","/a/b[1]"))</f>
        <v>William Banks</v>
      </c>
      <c r="H172">
        <f t="shared" si="2"/>
        <v>0</v>
      </c>
    </row>
    <row r="173" spans="1:8" x14ac:dyDescent="0.2">
      <c r="A173" t="s">
        <v>169</v>
      </c>
      <c r="B173" t="s">
        <v>369</v>
      </c>
      <c r="E173" t="str" cm="1">
        <f t="array" ref="E17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)(A173)</f>
        <v>Robert Riddle</v>
      </c>
      <c r="F173" t="str" cm="1">
        <f t="array" ref="F173">IF(test.CountSpaces(E173)=1,E173,_xlfn.FILTERXML("&lt;a&gt;&lt;b&gt;"&amp;SUBSTITUTE(E173," ","&lt;/b&gt;&lt;b&gt;")&amp;"&lt;/b&gt;&lt;/a&gt;","/a/b[1]")&amp;" "&amp;_xlfn.FILTERXML("&lt;a&gt;&lt;b&gt;"&amp;SUBSTITUTE(E173," ","&lt;/b&gt;&lt;b&gt;")&amp;"&lt;/b&gt;&lt;/a&gt;","/a/b[3]"))</f>
        <v>Robert Riddle</v>
      </c>
      <c r="G173" t="str" cm="1">
        <f t="array" ref="G173">PROPER(_xlfn.FILTERXML("&lt;a&gt;&lt;b&gt;"&amp;SUBSTITUTE(B173," ","&lt;/b&gt;&lt;b&gt;")&amp;"&lt;/b&gt;&lt;/a&gt;","/a/b[2]")&amp;" "&amp;_xlfn.FILTERXML("&lt;a&gt;&lt;b&gt;"&amp;SUBSTITUTE(B173," ","&lt;/b&gt;&lt;b&gt;")&amp;"&lt;/b&gt;&lt;/a&gt;","/a/b[1]"))</f>
        <v>Sanford Moats</v>
      </c>
      <c r="H173">
        <f t="shared" si="2"/>
        <v>0</v>
      </c>
    </row>
    <row r="174" spans="1:8" x14ac:dyDescent="0.2">
      <c r="A174" t="s">
        <v>170</v>
      </c>
      <c r="B174" t="s">
        <v>370</v>
      </c>
      <c r="E174" t="str" cm="1">
        <f t="array" ref="E17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)(A174)</f>
        <v>James Rigg</v>
      </c>
      <c r="F174" t="str" cm="1">
        <f t="array" ref="F174">IF(test.CountSpaces(E174)=1,E174,_xlfn.FILTERXML("&lt;a&gt;&lt;b&gt;"&amp;SUBSTITUTE(E174," ","&lt;/b&gt;&lt;b&gt;")&amp;"&lt;/b&gt;&lt;/a&gt;","/a/b[1]")&amp;" "&amp;_xlfn.FILTERXML("&lt;a&gt;&lt;b&gt;"&amp;SUBSTITUTE(E174," ","&lt;/b&gt;&lt;b&gt;")&amp;"&lt;/b&gt;&lt;/a&gt;","/a/b[3]"))</f>
        <v>James Rigg</v>
      </c>
      <c r="G174" t="str" cm="1">
        <f t="array" ref="G174">PROPER(_xlfn.FILTERXML("&lt;a&gt;&lt;b&gt;"&amp;SUBSTITUTE(B174," ","&lt;/b&gt;&lt;b&gt;")&amp;"&lt;/b&gt;&lt;/a&gt;","/a/b[2]")&amp;" "&amp;_xlfn.FILTERXML("&lt;a&gt;&lt;b&gt;"&amp;SUBSTITUTE(B174," ","&lt;/b&gt;&lt;b&gt;")&amp;"&lt;/b&gt;&lt;/a&gt;","/a/b[1]"))</f>
        <v>Bernard Mcgrattan</v>
      </c>
      <c r="H174">
        <f t="shared" si="2"/>
        <v>0</v>
      </c>
    </row>
    <row r="175" spans="1:8" x14ac:dyDescent="0.2">
      <c r="A175" t="s">
        <v>171</v>
      </c>
      <c r="B175" t="s">
        <v>371</v>
      </c>
      <c r="E175" t="str" cm="1">
        <f t="array" ref="E17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)(A175)</f>
        <v>Donald Runyon</v>
      </c>
      <c r="F175" t="str" cm="1">
        <f t="array" ref="F175">IF(test.CountSpaces(E175)=1,E175,_xlfn.FILTERXML("&lt;a&gt;&lt;b&gt;"&amp;SUBSTITUTE(E175," ","&lt;/b&gt;&lt;b&gt;")&amp;"&lt;/b&gt;&lt;/a&gt;","/a/b[1]")&amp;" "&amp;_xlfn.FILTERXML("&lt;a&gt;&lt;b&gt;"&amp;SUBSTITUTE(E175," ","&lt;/b&gt;&lt;b&gt;")&amp;"&lt;/b&gt;&lt;/a&gt;","/a/b[3]"))</f>
        <v>Donald Runyon</v>
      </c>
      <c r="G175" t="str" cm="1">
        <f t="array" ref="G175">PROPER(_xlfn.FILTERXML("&lt;a&gt;&lt;b&gt;"&amp;SUBSTITUTE(B175," ","&lt;/b&gt;&lt;b&gt;")&amp;"&lt;/b&gt;&lt;/a&gt;","/a/b[2]")&amp;" "&amp;_xlfn.FILTERXML("&lt;a&gt;&lt;b&gt;"&amp;SUBSTITUTE(B175," ","&lt;/b&gt;&lt;b&gt;")&amp;"&lt;/b&gt;&lt;/a&gt;","/a/b[1]"))</f>
        <v>Don Mcdowell</v>
      </c>
      <c r="H175">
        <f t="shared" si="2"/>
        <v>0</v>
      </c>
    </row>
    <row r="176" spans="1:8" x14ac:dyDescent="0.2">
      <c r="A176" t="s">
        <v>172</v>
      </c>
      <c r="B176" t="s">
        <v>372</v>
      </c>
      <c r="E176" t="str" cm="1">
        <f t="array" ref="E17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)(A176)</f>
        <v>Murray Shubin</v>
      </c>
      <c r="F176" t="str" cm="1">
        <f t="array" ref="F176">IF(test.CountSpaces(E176)=1,E176,_xlfn.FILTERXML("&lt;a&gt;&lt;b&gt;"&amp;SUBSTITUTE(E176," ","&lt;/b&gt;&lt;b&gt;")&amp;"&lt;/b&gt;&lt;/a&gt;","/a/b[1]")&amp;" "&amp;_xlfn.FILTERXML("&lt;a&gt;&lt;b&gt;"&amp;SUBSTITUTE(E176," ","&lt;/b&gt;&lt;b&gt;")&amp;"&lt;/b&gt;&lt;/a&gt;","/a/b[3]"))</f>
        <v>Murray Shubin</v>
      </c>
      <c r="G176" t="str" cm="1">
        <f t="array" ref="G176">PROPER(_xlfn.FILTERXML("&lt;a&gt;&lt;b&gt;"&amp;SUBSTITUTE(B176," ","&lt;/b&gt;&lt;b&gt;")&amp;"&lt;/b&gt;&lt;/a&gt;","/a/b[2]")&amp;" "&amp;_xlfn.FILTERXML("&lt;a&gt;&lt;b&gt;"&amp;SUBSTITUTE(B176," ","&lt;/b&gt;&lt;b&gt;")&amp;"&lt;/b&gt;&lt;/a&gt;","/a/b[1]"))</f>
        <v>Carl Luksic</v>
      </c>
      <c r="H176">
        <f t="shared" si="2"/>
        <v>0</v>
      </c>
    </row>
    <row r="177" spans="1:8" x14ac:dyDescent="0.2">
      <c r="A177" t="s">
        <v>173</v>
      </c>
      <c r="B177" t="s">
        <v>373</v>
      </c>
      <c r="E177" t="str" cm="1">
        <f t="array" ref="E17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)(A177)</f>
        <v>Cornelius Smith</v>
      </c>
      <c r="F177" t="str" cm="1">
        <f t="array" ref="F177">IF(test.CountSpaces(E177)=1,E177,_xlfn.FILTERXML("&lt;a&gt;&lt;b&gt;"&amp;SUBSTITUTE(E177," ","&lt;/b&gt;&lt;b&gt;")&amp;"&lt;/b&gt;&lt;/a&gt;","/a/b[1]")&amp;" "&amp;_xlfn.FILTERXML("&lt;a&gt;&lt;b&gt;"&amp;SUBSTITUTE(E177," ","&lt;/b&gt;&lt;b&gt;")&amp;"&lt;/b&gt;&lt;/a&gt;","/a/b[3]"))</f>
        <v>Cornelius Smith</v>
      </c>
      <c r="G177" t="str" cm="1">
        <f t="array" ref="G177">PROPER(_xlfn.FILTERXML("&lt;a&gt;&lt;b&gt;"&amp;SUBSTITUTE(B177," ","&lt;/b&gt;&lt;b&gt;")&amp;"&lt;/b&gt;&lt;/a&gt;","/a/b[2]")&amp;" "&amp;_xlfn.FILTERXML("&lt;a&gt;&lt;b&gt;"&amp;SUBSTITUTE(B177," ","&lt;/b&gt;&lt;b&gt;")&amp;"&lt;/b&gt;&lt;/a&gt;","/a/b[1]"))</f>
        <v>Otto Jenkins</v>
      </c>
      <c r="H177">
        <f t="shared" si="2"/>
        <v>0</v>
      </c>
    </row>
    <row r="178" spans="1:8" x14ac:dyDescent="0.2">
      <c r="A178" t="s">
        <v>174</v>
      </c>
      <c r="B178" t="s">
        <v>374</v>
      </c>
      <c r="E178" t="str" cm="1">
        <f t="array" ref="E17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)(A178)</f>
        <v>William Snider</v>
      </c>
      <c r="F178" t="str" cm="1">
        <f t="array" ref="F178">IF(test.CountSpaces(E178)=1,E178,_xlfn.FILTERXML("&lt;a&gt;&lt;b&gt;"&amp;SUBSTITUTE(E178," ","&lt;/b&gt;&lt;b&gt;")&amp;"&lt;/b&gt;&lt;/a&gt;","/a/b[1]")&amp;" "&amp;_xlfn.FILTERXML("&lt;a&gt;&lt;b&gt;"&amp;SUBSTITUTE(E178," ","&lt;/b&gt;&lt;b&gt;")&amp;"&lt;/b&gt;&lt;/a&gt;","/a/b[3]"))</f>
        <v>William Snider</v>
      </c>
      <c r="G178" t="str" cm="1">
        <f t="array" ref="G178">PROPER(_xlfn.FILTERXML("&lt;a&gt;&lt;b&gt;"&amp;SUBSTITUTE(B178," ","&lt;/b&gt;&lt;b&gt;")&amp;"&lt;/b&gt;&lt;/a&gt;","/a/b[2]")&amp;" "&amp;_xlfn.FILTERXML("&lt;a&gt;&lt;b&gt;"&amp;SUBSTITUTE(B178," ","&lt;/b&gt;&lt;b&gt;")&amp;"&lt;/b&gt;&lt;/a&gt;","/a/b[1]"))</f>
        <v>Arthur Johnson</v>
      </c>
      <c r="H178">
        <f t="shared" si="2"/>
        <v>0</v>
      </c>
    </row>
    <row r="179" spans="1:8" x14ac:dyDescent="0.2">
      <c r="A179" t="s">
        <v>175</v>
      </c>
      <c r="B179" t="s">
        <v>375</v>
      </c>
      <c r="E179" t="str" cm="1">
        <f t="array" ref="E17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)(A179)</f>
        <v>Kenneth Sparks</v>
      </c>
      <c r="F179" t="str" cm="1">
        <f t="array" ref="F179">IF(test.CountSpaces(E179)=1,E179,_xlfn.FILTERXML("&lt;a&gt;&lt;b&gt;"&amp;SUBSTITUTE(E179," ","&lt;/b&gt;&lt;b&gt;")&amp;"&lt;/b&gt;&lt;/a&gt;","/a/b[1]")&amp;" "&amp;_xlfn.FILTERXML("&lt;a&gt;&lt;b&gt;"&amp;SUBSTITUTE(E179," ","&lt;/b&gt;&lt;b&gt;")&amp;"&lt;/b&gt;&lt;/a&gt;","/a/b[3]"))</f>
        <v>Kenneth Sparks</v>
      </c>
      <c r="G179" t="str" cm="1">
        <f t="array" ref="G179">PROPER(_xlfn.FILTERXML("&lt;a&gt;&lt;b&gt;"&amp;SUBSTITUTE(B179," ","&lt;/b&gt;&lt;b&gt;")&amp;"&lt;/b&gt;&lt;/a&gt;","/a/b[2]")&amp;" "&amp;_xlfn.FILTERXML("&lt;a&gt;&lt;b&gt;"&amp;SUBSTITUTE(B179," ","&lt;/b&gt;&lt;b&gt;")&amp;"&lt;/b&gt;&lt;/a&gt;","/a/b[1]"))</f>
        <v>John Hoefker</v>
      </c>
      <c r="H179">
        <f t="shared" si="2"/>
        <v>0</v>
      </c>
    </row>
    <row r="180" spans="1:8" x14ac:dyDescent="0.2">
      <c r="A180" t="s">
        <v>176</v>
      </c>
      <c r="B180" t="s">
        <v>376</v>
      </c>
      <c r="E180" t="str" cm="1">
        <f t="array" ref="E18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)(A180)</f>
        <v>John Symmes</v>
      </c>
      <c r="F180" t="str" cm="1">
        <f t="array" ref="F180">IF(test.CountSpaces(E180)=1,E180,_xlfn.FILTERXML("&lt;a&gt;&lt;b&gt;"&amp;SUBSTITUTE(E180," ","&lt;/b&gt;&lt;b&gt;")&amp;"&lt;/b&gt;&lt;/a&gt;","/a/b[1]")&amp;" "&amp;_xlfn.FILTERXML("&lt;a&gt;&lt;b&gt;"&amp;SUBSTITUTE(E180," ","&lt;/b&gt;&lt;b&gt;")&amp;"&lt;/b&gt;&lt;/a&gt;","/a/b[3]"))</f>
        <v>John Symmes</v>
      </c>
      <c r="G180" t="str" cm="1">
        <f t="array" ref="G180">PROPER(_xlfn.FILTERXML("&lt;a&gt;&lt;b&gt;"&amp;SUBSTITUTE(B180," ","&lt;/b&gt;&lt;b&gt;")&amp;"&lt;/b&gt;&lt;/a&gt;","/a/b[2]")&amp;" "&amp;_xlfn.FILTERXML("&lt;a&gt;&lt;b&gt;"&amp;SUBSTITUTE(B180," ","&lt;/b&gt;&lt;b&gt;")&amp;"&lt;/b&gt;&lt;/a&gt;","/a/b[1]"))</f>
        <v>Thomas Hayes</v>
      </c>
      <c r="H180">
        <f t="shared" si="2"/>
        <v>0</v>
      </c>
    </row>
    <row r="181" spans="1:8" x14ac:dyDescent="0.2">
      <c r="A181" t="s">
        <v>177</v>
      </c>
      <c r="B181" t="s">
        <v>377</v>
      </c>
      <c r="E181" t="str" cm="1">
        <f t="array" ref="E18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)(A181)</f>
        <v>Richard Turner</v>
      </c>
      <c r="F181" t="str" cm="1">
        <f t="array" ref="F181">IF(test.CountSpaces(E181)=1,E181,_xlfn.FILTERXML("&lt;a&gt;&lt;b&gt;"&amp;SUBSTITUTE(E181," ","&lt;/b&gt;&lt;b&gt;")&amp;"&lt;/b&gt;&lt;/a&gt;","/a/b[1]")&amp;" "&amp;_xlfn.FILTERXML("&lt;a&gt;&lt;b&gt;"&amp;SUBSTITUTE(E181," ","&lt;/b&gt;&lt;b&gt;")&amp;"&lt;/b&gt;&lt;/a&gt;","/a/b[3]"))</f>
        <v>Richard Turner</v>
      </c>
      <c r="G181" t="str" cm="1">
        <f t="array" ref="G181">PROPER(_xlfn.FILTERXML("&lt;a&gt;&lt;b&gt;"&amp;SUBSTITUTE(B181," ","&lt;/b&gt;&lt;b&gt;")&amp;"&lt;/b&gt;&lt;/a&gt;","/a/b[2]")&amp;" "&amp;_xlfn.FILTERXML("&lt;a&gt;&lt;b&gt;"&amp;SUBSTITUTE(B181," ","&lt;/b&gt;&lt;b&gt;")&amp;"&lt;/b&gt;&lt;/a&gt;","/a/b[1]"))</f>
        <v>Frederick Dorsch</v>
      </c>
      <c r="H181">
        <f t="shared" si="2"/>
        <v>0</v>
      </c>
    </row>
    <row r="182" spans="1:8" x14ac:dyDescent="0.2">
      <c r="A182" t="s">
        <v>178</v>
      </c>
      <c r="B182" t="s">
        <v>378</v>
      </c>
      <c r="E182" t="str" cm="1">
        <f t="array" ref="E18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)(A182)</f>
        <v>Frank O'Connor</v>
      </c>
      <c r="F182" t="str" cm="1">
        <f t="array" ref="F182">IF(test.CountSpaces(E182)=1,E182,_xlfn.FILTERXML("&lt;a&gt;&lt;b&gt;"&amp;SUBSTITUTE(E182," ","&lt;/b&gt;&lt;b&gt;")&amp;"&lt;/b&gt;&lt;/a&gt;","/a/b[1]")&amp;" "&amp;_xlfn.FILTERXML("&lt;a&gt;&lt;b&gt;"&amp;SUBSTITUTE(E182," ","&lt;/b&gt;&lt;b&gt;")&amp;"&lt;/b&gt;&lt;/a&gt;","/a/b[3]"))</f>
        <v>Frank O'Connor</v>
      </c>
      <c r="G182" t="str" cm="1">
        <f t="array" ref="G182">PROPER(_xlfn.FILTERXML("&lt;a&gt;&lt;b&gt;"&amp;SUBSTITUTE(B182," ","&lt;/b&gt;&lt;b&gt;")&amp;"&lt;/b&gt;&lt;/a&gt;","/a/b[2]")&amp;" "&amp;_xlfn.FILTERXML("&lt;a&gt;&lt;b&gt;"&amp;SUBSTITUTE(B182," ","&lt;/b&gt;&lt;b&gt;")&amp;"&lt;/b&gt;&lt;/a&gt;","/a/b[1]"))</f>
        <v>Charles Cesky</v>
      </c>
      <c r="H182">
        <f t="shared" si="2"/>
        <v>0</v>
      </c>
    </row>
    <row r="183" spans="1:8" x14ac:dyDescent="0.2">
      <c r="A183" t="s">
        <v>179</v>
      </c>
      <c r="B183" t="s">
        <v>379</v>
      </c>
      <c r="E183" t="str" cm="1">
        <f t="array" ref="E18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)(A183)</f>
        <v>Marshall Beebe</v>
      </c>
      <c r="F183" t="str" cm="1">
        <f t="array" ref="F183">IF(test.CountSpaces(E183)=1,E183,_xlfn.FILTERXML("&lt;a&gt;&lt;b&gt;"&amp;SUBSTITUTE(E183," ","&lt;/b&gt;&lt;b&gt;")&amp;"&lt;/b&gt;&lt;/a&gt;","/a/b[1]")&amp;" "&amp;_xlfn.FILTERXML("&lt;a&gt;&lt;b&gt;"&amp;SUBSTITUTE(E183," ","&lt;/b&gt;&lt;b&gt;")&amp;"&lt;/b&gt;&lt;/a&gt;","/a/b[3]"))</f>
        <v>Marshall Beebe</v>
      </c>
      <c r="G183" t="str" cm="1">
        <f t="array" ref="G183">PROPER(_xlfn.FILTERXML("&lt;a&gt;&lt;b&gt;"&amp;SUBSTITUTE(B183," ","&lt;/b&gt;&lt;b&gt;")&amp;"&lt;/b&gt;&lt;/a&gt;","/a/b[2]")&amp;" "&amp;_xlfn.FILTERXML("&lt;a&gt;&lt;b&gt;"&amp;SUBSTITUTE(B183," ","&lt;/b&gt;&lt;b&gt;")&amp;"&lt;/b&gt;&lt;/a&gt;","/a/b[1]"))</f>
        <v>Joseph Bennett</v>
      </c>
      <c r="H183">
        <f t="shared" si="2"/>
        <v>0</v>
      </c>
    </row>
    <row r="184" spans="1:8" x14ac:dyDescent="0.2">
      <c r="A184" t="s">
        <v>180</v>
      </c>
      <c r="B184" t="s">
        <v>380</v>
      </c>
      <c r="E184" t="str" cm="1">
        <f t="array" ref="E18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)(A184)</f>
        <v>Carl Brown</v>
      </c>
      <c r="F184" t="str" cm="1">
        <f t="array" ref="F184">IF(test.CountSpaces(E184)=1,E184,_xlfn.FILTERXML("&lt;a&gt;&lt;b&gt;"&amp;SUBSTITUTE(E184," ","&lt;/b&gt;&lt;b&gt;")&amp;"&lt;/b&gt;&lt;/a&gt;","/a/b[1]")&amp;" "&amp;_xlfn.FILTERXML("&lt;a&gt;&lt;b&gt;"&amp;SUBSTITUTE(E184," ","&lt;/b&gt;&lt;b&gt;")&amp;"&lt;/b&gt;&lt;/a&gt;","/a/b[3]"))</f>
        <v>Carl Brown</v>
      </c>
      <c r="G184" t="str" cm="1">
        <f t="array" ref="G184">PROPER(_xlfn.FILTERXML("&lt;a&gt;&lt;b&gt;"&amp;SUBSTITUTE(B184," ","&lt;/b&gt;&lt;b&gt;")&amp;"&lt;/b&gt;&lt;/a&gt;","/a/b[2]")&amp;" "&amp;_xlfn.FILTERXML("&lt;a&gt;&lt;b&gt;"&amp;SUBSTITUTE(B184," ","&lt;/b&gt;&lt;b&gt;")&amp;"&lt;/b&gt;&lt;/a&gt;","/a/b[1]"))</f>
        <v>Victor Warford</v>
      </c>
      <c r="H184">
        <f t="shared" si="2"/>
        <v>0</v>
      </c>
    </row>
    <row r="185" spans="1:8" x14ac:dyDescent="0.2">
      <c r="A185" t="s">
        <v>181</v>
      </c>
      <c r="B185" t="s">
        <v>381</v>
      </c>
      <c r="E185" t="str" cm="1">
        <f t="array" ref="E18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)(A185)</f>
        <v>George Ceuleers</v>
      </c>
      <c r="F185" t="str" cm="1">
        <f t="array" ref="F185">IF(test.CountSpaces(E185)=1,E185,_xlfn.FILTERXML("&lt;a&gt;&lt;b&gt;"&amp;SUBSTITUTE(E185," ","&lt;/b&gt;&lt;b&gt;")&amp;"&lt;/b&gt;&lt;/a&gt;","/a/b[1]")&amp;" "&amp;_xlfn.FILTERXML("&lt;a&gt;&lt;b&gt;"&amp;SUBSTITUTE(E185," ","&lt;/b&gt;&lt;b&gt;")&amp;"&lt;/b&gt;&lt;/a&gt;","/a/b[3]"))</f>
        <v>George Ceuleers</v>
      </c>
      <c r="G185" t="str" cm="1">
        <f t="array" ref="G185">PROPER(_xlfn.FILTERXML("&lt;a&gt;&lt;b&gt;"&amp;SUBSTITUTE(B185," ","&lt;/b&gt;&lt;b&gt;")&amp;"&lt;/b&gt;&lt;/a&gt;","/a/b[2]")&amp;" "&amp;_xlfn.FILTERXML("&lt;a&gt;&lt;b&gt;"&amp;SUBSTITUTE(B185," ","&lt;/b&gt;&lt;b&gt;")&amp;"&lt;/b&gt;&lt;/a&gt;","/a/b[1]"))</f>
        <v>Charles Weaver</v>
      </c>
      <c r="H185">
        <f t="shared" si="2"/>
        <v>0</v>
      </c>
    </row>
    <row r="186" spans="1:8" x14ac:dyDescent="0.2">
      <c r="A186" t="s">
        <v>182</v>
      </c>
      <c r="B186" t="s">
        <v>382</v>
      </c>
      <c r="E186" t="str" cm="1">
        <f t="array" ref="E18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)(A186)</f>
        <v>James Clark</v>
      </c>
      <c r="F186" t="str" cm="1">
        <f t="array" ref="F186">IF(test.CountSpaces(E186)=1,E186,_xlfn.FILTERXML("&lt;a&gt;&lt;b&gt;"&amp;SUBSTITUTE(E186," ","&lt;/b&gt;&lt;b&gt;")&amp;"&lt;/b&gt;&lt;/a&gt;","/a/b[1]")&amp;" "&amp;_xlfn.FILTERXML("&lt;a&gt;&lt;b&gt;"&amp;SUBSTITUTE(E186," ","&lt;/b&gt;&lt;b&gt;")&amp;"&lt;/b&gt;&lt;/a&gt;","/a/b[3]"))</f>
        <v>James Clark</v>
      </c>
      <c r="G186" t="str" cm="1">
        <f t="array" ref="G186">PROPER(_xlfn.FILTERXML("&lt;a&gt;&lt;b&gt;"&amp;SUBSTITUTE(B186," ","&lt;/b&gt;&lt;b&gt;")&amp;"&lt;/b&gt;&lt;/a&gt;","/a/b[2]")&amp;" "&amp;_xlfn.FILTERXML("&lt;a&gt;&lt;b&gt;"&amp;SUBSTITUTE(B186," ","&lt;/b&gt;&lt;b&gt;")&amp;"&lt;/b&gt;&lt;/a&gt;","/a/b[1]"))</f>
        <v>John Vogt</v>
      </c>
      <c r="H186">
        <f t="shared" si="2"/>
        <v>0</v>
      </c>
    </row>
    <row r="187" spans="1:8" x14ac:dyDescent="0.2">
      <c r="A187" t="s">
        <v>183</v>
      </c>
      <c r="B187" t="s">
        <v>383</v>
      </c>
      <c r="E187" t="str" cm="1">
        <f t="array" ref="E18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)(A187)</f>
        <v>George Doersch</v>
      </c>
      <c r="F187" t="str" cm="1">
        <f t="array" ref="F187">IF(test.CountSpaces(E187)=1,E187,_xlfn.FILTERXML("&lt;a&gt;&lt;b&gt;"&amp;SUBSTITUTE(E187," ","&lt;/b&gt;&lt;b&gt;")&amp;"&lt;/b&gt;&lt;/a&gt;","/a/b[1]")&amp;" "&amp;_xlfn.FILTERXML("&lt;a&gt;&lt;b&gt;"&amp;SUBSTITUTE(E187," ","&lt;/b&gt;&lt;b&gt;")&amp;"&lt;/b&gt;&lt;/a&gt;","/a/b[3]"))</f>
        <v>George Doersch</v>
      </c>
      <c r="G187" t="str" cm="1">
        <f t="array" ref="G187">PROPER(_xlfn.FILTERXML("&lt;a&gt;&lt;b&gt;"&amp;SUBSTITUTE(B187," ","&lt;/b&gt;&lt;b&gt;")&amp;"&lt;/b&gt;&lt;/a&gt;","/a/b[2]")&amp;" "&amp;_xlfn.FILTERXML("&lt;a&gt;&lt;b&gt;"&amp;SUBSTITUTE(B187," ","&lt;/b&gt;&lt;b&gt;")&amp;"&lt;/b&gt;&lt;/a&gt;","/a/b[1]"))</f>
        <v>Boyd Wagner</v>
      </c>
      <c r="H187">
        <f t="shared" si="2"/>
        <v>0</v>
      </c>
    </row>
    <row r="188" spans="1:8" x14ac:dyDescent="0.2">
      <c r="A188" t="s">
        <v>184</v>
      </c>
      <c r="B188" t="s">
        <v>384</v>
      </c>
      <c r="E188" t="str" cm="1">
        <f t="array" ref="E18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)(A188)</f>
        <v>William Halton</v>
      </c>
      <c r="F188" t="str" cm="1">
        <f t="array" ref="F188">IF(test.CountSpaces(E188)=1,E188,_xlfn.FILTERXML("&lt;a&gt;&lt;b&gt;"&amp;SUBSTITUTE(E188," ","&lt;/b&gt;&lt;b&gt;")&amp;"&lt;/b&gt;&lt;/a&gt;","/a/b[1]")&amp;" "&amp;_xlfn.FILTERXML("&lt;a&gt;&lt;b&gt;"&amp;SUBSTITUTE(E188," ","&lt;/b&gt;&lt;b&gt;")&amp;"&lt;/b&gt;&lt;/a&gt;","/a/b[3]"))</f>
        <v>William Halton</v>
      </c>
      <c r="G188" t="str" cm="1">
        <f t="array" ref="G188">PROPER(_xlfn.FILTERXML("&lt;a&gt;&lt;b&gt;"&amp;SUBSTITUTE(B188," ","&lt;/b&gt;&lt;b&gt;")&amp;"&lt;/b&gt;&lt;/a&gt;","/a/b[2]")&amp;" "&amp;_xlfn.FILTERXML("&lt;a&gt;&lt;b&gt;"&amp;SUBSTITUTE(B188," ","&lt;/b&gt;&lt;b&gt;")&amp;"&lt;/b&gt;&lt;/a&gt;","/a/b[1]"))</f>
        <v>Philip Tovrea</v>
      </c>
      <c r="H188">
        <f t="shared" si="2"/>
        <v>0</v>
      </c>
    </row>
    <row r="189" spans="1:8" x14ac:dyDescent="0.2">
      <c r="A189" t="s">
        <v>185</v>
      </c>
      <c r="B189" t="s">
        <v>385</v>
      </c>
      <c r="E189" t="str" cm="1">
        <f t="array" ref="E18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)(A189)</f>
        <v>William Hovde</v>
      </c>
      <c r="F189" t="str" cm="1">
        <f t="array" ref="F189">IF(test.CountSpaces(E189)=1,E189,_xlfn.FILTERXML("&lt;a&gt;&lt;b&gt;"&amp;SUBSTITUTE(E189," ","&lt;/b&gt;&lt;b&gt;")&amp;"&lt;/b&gt;&lt;/a&gt;","/a/b[1]")&amp;" "&amp;_xlfn.FILTERXML("&lt;a&gt;&lt;b&gt;"&amp;SUBSTITUTE(E189," ","&lt;/b&gt;&lt;b&gt;")&amp;"&lt;/b&gt;&lt;/a&gt;","/a/b[3]"))</f>
        <v>William Hovde</v>
      </c>
      <c r="G189" t="str" cm="1">
        <f t="array" ref="G189">PROPER(_xlfn.FILTERXML("&lt;a&gt;&lt;b&gt;"&amp;SUBSTITUTE(B189," ","&lt;/b&gt;&lt;b&gt;")&amp;"&lt;/b&gt;&lt;/a&gt;","/a/b[2]")&amp;" "&amp;_xlfn.FILTERXML("&lt;a&gt;&lt;b&gt;"&amp;SUBSTITUTE(B189," ","&lt;/b&gt;&lt;b&gt;")&amp;"&lt;/b&gt;&lt;/a&gt;","/a/b[1]"))</f>
        <v>John Sublett</v>
      </c>
      <c r="H189">
        <f t="shared" si="2"/>
        <v>0</v>
      </c>
    </row>
    <row r="190" spans="1:8" x14ac:dyDescent="0.2">
      <c r="A190" t="s">
        <v>186</v>
      </c>
      <c r="B190" t="s">
        <v>386</v>
      </c>
      <c r="E190" t="str" cm="1">
        <f t="array" ref="E19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)(A190)</f>
        <v>Raymond Littge</v>
      </c>
      <c r="F190" t="str" cm="1">
        <f t="array" ref="F190">IF(test.CountSpaces(E190)=1,E190,_xlfn.FILTERXML("&lt;a&gt;&lt;b&gt;"&amp;SUBSTITUTE(E190," ","&lt;/b&gt;&lt;b&gt;")&amp;"&lt;/b&gt;&lt;/a&gt;","/a/b[1]")&amp;" "&amp;_xlfn.FILTERXML("&lt;a&gt;&lt;b&gt;"&amp;SUBSTITUTE(E190," ","&lt;/b&gt;&lt;b&gt;")&amp;"&lt;/b&gt;&lt;/a&gt;","/a/b[3]"))</f>
        <v>Raymond Littge</v>
      </c>
      <c r="G190" t="str" cm="1">
        <f t="array" ref="G190">PROPER(_xlfn.FILTERXML("&lt;a&gt;&lt;b&gt;"&amp;SUBSTITUTE(B190," ","&lt;/b&gt;&lt;b&gt;")&amp;"&lt;/b&gt;&lt;/a&gt;","/a/b[2]")&amp;" "&amp;_xlfn.FILTERXML("&lt;a&gt;&lt;b&gt;"&amp;SUBSTITUTE(B190," ","&lt;/b&gt;&lt;b&gt;")&amp;"&lt;/b&gt;&lt;/a&gt;","/a/b[1]"))</f>
        <v>Arland Stanton</v>
      </c>
      <c r="H190">
        <f t="shared" si="2"/>
        <v>0</v>
      </c>
    </row>
    <row r="191" spans="1:8" x14ac:dyDescent="0.2">
      <c r="A191" t="s">
        <v>187</v>
      </c>
      <c r="B191" t="s">
        <v>387</v>
      </c>
      <c r="E191" t="str" cm="1">
        <f t="array" ref="E19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)(A191)</f>
        <v>Leland Molland</v>
      </c>
      <c r="F191" t="str" cm="1">
        <f t="array" ref="F191">IF(test.CountSpaces(E191)=1,E191,_xlfn.FILTERXML("&lt;a&gt;&lt;b&gt;"&amp;SUBSTITUTE(E191," ","&lt;/b&gt;&lt;b&gt;")&amp;"&lt;/b&gt;&lt;/a&gt;","/a/b[1]")&amp;" "&amp;_xlfn.FILTERXML("&lt;a&gt;&lt;b&gt;"&amp;SUBSTITUTE(E191," ","&lt;/b&gt;&lt;b&gt;")&amp;"&lt;/b&gt;&lt;/a&gt;","/a/b[3]"))</f>
        <v>Leland Molland</v>
      </c>
      <c r="G191" t="str" cm="1">
        <f t="array" ref="G191">PROPER(_xlfn.FILTERXML("&lt;a&gt;&lt;b&gt;"&amp;SUBSTITUTE(B191," ","&lt;/b&gt;&lt;b&gt;")&amp;"&lt;/b&gt;&lt;/a&gt;","/a/b[2]")&amp;" "&amp;_xlfn.FILTERXML("&lt;a&gt;&lt;b&gt;"&amp;SUBSTITUTE(B191," ","&lt;/b&gt;&lt;b&gt;")&amp;"&lt;/b&gt;&lt;/a&gt;","/a/b[1]"))</f>
        <v>James Tapp</v>
      </c>
      <c r="H191">
        <f t="shared" si="2"/>
        <v>0</v>
      </c>
    </row>
    <row r="192" spans="1:8" x14ac:dyDescent="0.2">
      <c r="A192" t="s">
        <v>188</v>
      </c>
      <c r="B192" t="s">
        <v>388</v>
      </c>
      <c r="E192" t="str" cm="1">
        <f t="array" ref="E19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)(A192)</f>
        <v>John Storch</v>
      </c>
      <c r="F192" t="str" cm="1">
        <f t="array" ref="F192">IF(test.CountSpaces(E192)=1,E192,_xlfn.FILTERXML("&lt;a&gt;&lt;b&gt;"&amp;SUBSTITUTE(E192," ","&lt;/b&gt;&lt;b&gt;")&amp;"&lt;/b&gt;&lt;/a&gt;","/a/b[1]")&amp;" "&amp;_xlfn.FILTERXML("&lt;a&gt;&lt;b&gt;"&amp;SUBSTITUTE(E192," ","&lt;/b&gt;&lt;b&gt;")&amp;"&lt;/b&gt;&lt;/a&gt;","/a/b[3]"))</f>
        <v>John Storch</v>
      </c>
      <c r="G192" t="str" cm="1">
        <f t="array" ref="G192">PROPER(_xlfn.FILTERXML("&lt;a&gt;&lt;b&gt;"&amp;SUBSTITUTE(B192," ","&lt;/b&gt;&lt;b&gt;")&amp;"&lt;/b&gt;&lt;/a&gt;","/a/b[2]")&amp;" "&amp;_xlfn.FILTERXML("&lt;a&gt;&lt;b&gt;"&amp;SUBSTITUTE(B192," ","&lt;/b&gt;&lt;b&gt;")&amp;"&lt;/b&gt;&lt;/a&gt;","/a/b[1]"))</f>
        <v>James Tyler</v>
      </c>
      <c r="H192">
        <f t="shared" si="2"/>
        <v>0</v>
      </c>
    </row>
    <row r="193" spans="1:8" x14ac:dyDescent="0.2">
      <c r="A193" t="s">
        <v>189</v>
      </c>
      <c r="B193" t="s">
        <v>389</v>
      </c>
      <c r="E193" t="str" cm="1">
        <f t="array" ref="E19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)(A193)</f>
        <v>Fred Glover</v>
      </c>
      <c r="F193" t="str" cm="1">
        <f t="array" ref="F193">IF(test.CountSpaces(E193)=1,E193,_xlfn.FILTERXML("&lt;a&gt;&lt;b&gt;"&amp;SUBSTITUTE(E193," ","&lt;/b&gt;&lt;b&gt;")&amp;"&lt;/b&gt;&lt;/a&gt;","/a/b[1]")&amp;" "&amp;_xlfn.FILTERXML("&lt;a&gt;&lt;b&gt;"&amp;SUBSTITUTE(E193," ","&lt;/b&gt;&lt;b&gt;")&amp;"&lt;/b&gt;&lt;/a&gt;","/a/b[3]"))</f>
        <v>Fred Glover</v>
      </c>
      <c r="G193" t="str" cm="1">
        <f t="array" ref="G193">PROPER(_xlfn.FILTERXML("&lt;a&gt;&lt;b&gt;"&amp;SUBSTITUTE(B193," ","&lt;/b&gt;&lt;b&gt;")&amp;"&lt;/b&gt;&lt;/a&gt;","/a/b[2]")&amp;" "&amp;_xlfn.FILTERXML("&lt;a&gt;&lt;b&gt;"&amp;SUBSTITUTE(B193," ","&lt;/b&gt;&lt;b&gt;")&amp;"&lt;/b&gt;&lt;/a&gt;","/a/b[1]"))</f>
        <v>Robert Rowland</v>
      </c>
      <c r="H193">
        <f t="shared" si="2"/>
        <v>0</v>
      </c>
    </row>
    <row r="194" spans="1:8" x14ac:dyDescent="0.2">
      <c r="A194" t="s">
        <v>190</v>
      </c>
      <c r="B194" t="s">
        <v>390</v>
      </c>
      <c r="E194" t="str" cm="1">
        <f t="array" ref="E19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)(A194)</f>
        <v>Robert Murray</v>
      </c>
      <c r="F194" t="str" cm="1">
        <f t="array" ref="F194">IF(test.CountSpaces(E194)=1,E194,_xlfn.FILTERXML("&lt;a&gt;&lt;b&gt;"&amp;SUBSTITUTE(E194," ","&lt;/b&gt;&lt;b&gt;")&amp;"&lt;/b&gt;&lt;/a&gt;","/a/b[1]")&amp;" "&amp;_xlfn.FILTERXML("&lt;a&gt;&lt;b&gt;"&amp;SUBSTITUTE(E194," ","&lt;/b&gt;&lt;b&gt;")&amp;"&lt;/b&gt;&lt;/a&gt;","/a/b[3]"))</f>
        <v>Robert Murray</v>
      </c>
      <c r="G194" t="str" cm="1">
        <f t="array" ref="G194">PROPER(_xlfn.FILTERXML("&lt;a&gt;&lt;b&gt;"&amp;SUBSTITUTE(B194," ","&lt;/b&gt;&lt;b&gt;")&amp;"&lt;/b&gt;&lt;/a&gt;","/a/b[2]")&amp;" "&amp;_xlfn.FILTERXML("&lt;a&gt;&lt;b&gt;"&amp;SUBSTITUTE(B194," ","&lt;/b&gt;&lt;b&gt;")&amp;"&lt;/b&gt;&lt;/a&gt;","/a/b[1]"))</f>
        <v>Elmer Richardson</v>
      </c>
      <c r="H194">
        <f t="shared" si="2"/>
        <v>0</v>
      </c>
    </row>
    <row r="195" spans="1:8" x14ac:dyDescent="0.2">
      <c r="A195" t="s">
        <v>191</v>
      </c>
      <c r="B195" t="s">
        <v>391</v>
      </c>
      <c r="E195" t="str" cm="1">
        <f t="array" ref="E19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)(A195)</f>
        <v>Louis "Red Dog" Norley</v>
      </c>
      <c r="F195" t="str" cm="1">
        <f t="array" ref="F195">IF(test.CountSpaces(E195)=1,E195,_xlfn.FILTERXML("&lt;a&gt;&lt;b&gt;"&amp;SUBSTITUTE(E195," ","&lt;/b&gt;&lt;b&gt;")&amp;"&lt;/b&gt;&lt;/a&gt;","/a/b[1]")&amp;" "&amp;_xlfn.FILTERXML("&lt;a&gt;&lt;b&gt;"&amp;SUBSTITUTE(E195," ","&lt;/b&gt;&lt;b&gt;")&amp;"&lt;/b&gt;&lt;/a&gt;","/a/b[3]"))</f>
        <v>Louis Dog"</v>
      </c>
      <c r="G195" t="str" cm="1">
        <f t="array" ref="G195">PROPER(_xlfn.FILTERXML("&lt;a&gt;&lt;b&gt;"&amp;SUBSTITUTE(B195," ","&lt;/b&gt;&lt;b&gt;")&amp;"&lt;/b&gt;&lt;/a&gt;","/a/b[2]")&amp;" "&amp;_xlfn.FILTERXML("&lt;a&gt;&lt;b&gt;"&amp;SUBSTITUTE(B195," ","&lt;/b&gt;&lt;b&gt;")&amp;"&lt;/b&gt;&lt;/a&gt;","/a/b[1]"))</f>
        <v>Philip Sangermano</v>
      </c>
      <c r="H195">
        <f t="shared" si="2"/>
        <v>0</v>
      </c>
    </row>
    <row r="196" spans="1:8" x14ac:dyDescent="0.2">
      <c r="A196" t="s">
        <v>192</v>
      </c>
      <c r="B196" t="s">
        <v>392</v>
      </c>
      <c r="E196" t="str" cm="1">
        <f t="array" ref="E19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)(A196)</f>
        <v>Stanley “Swede” Vejtasa</v>
      </c>
      <c r="F196" t="str" cm="1">
        <f t="array" ref="F196">IF(test.CountSpaces(E196)=1,E196,_xlfn.FILTERXML("&lt;a&gt;&lt;b&gt;"&amp;SUBSTITUTE(E196," ","&lt;/b&gt;&lt;b&gt;")&amp;"&lt;/b&gt;&lt;/a&gt;","/a/b[1]")&amp;" "&amp;_xlfn.FILTERXML("&lt;a&gt;&lt;b&gt;"&amp;SUBSTITUTE(E196," ","&lt;/b&gt;&lt;b&gt;")&amp;"&lt;/b&gt;&lt;/a&gt;","/a/b[3]"))</f>
        <v>Stanley Vejtasa</v>
      </c>
      <c r="G196" t="str" cm="1">
        <f t="array" ref="G196">PROPER(_xlfn.FILTERXML("&lt;a&gt;&lt;b&gt;"&amp;SUBSTITUTE(B196," ","&lt;/b&gt;&lt;b&gt;")&amp;"&lt;/b&gt;&lt;/a&gt;","/a/b[2]")&amp;" "&amp;_xlfn.FILTERXML("&lt;a&gt;&lt;b&gt;"&amp;SUBSTITUTE(B196," ","&lt;/b&gt;&lt;b&gt;")&amp;"&lt;/b&gt;&lt;/a&gt;","/a/b[1]"))</f>
        <v>Robert Shaw</v>
      </c>
      <c r="H196">
        <f t="shared" si="2"/>
        <v>0</v>
      </c>
    </row>
    <row r="197" spans="1:8" x14ac:dyDescent="0.2">
      <c r="A197" t="s">
        <v>193</v>
      </c>
      <c r="B197" t="s">
        <v>393</v>
      </c>
      <c r="E197" t="str" cm="1">
        <f t="array" ref="E19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)(A197)</f>
        <v>Charles Anderson</v>
      </c>
      <c r="F197" t="str" cm="1">
        <f t="array" ref="F197">IF(test.CountSpaces(E197)=1,E197,_xlfn.FILTERXML("&lt;a&gt;&lt;b&gt;"&amp;SUBSTITUTE(E197," ","&lt;/b&gt;&lt;b&gt;")&amp;"&lt;/b&gt;&lt;/a&gt;","/a/b[1]")&amp;" "&amp;_xlfn.FILTERXML("&lt;a&gt;&lt;b&gt;"&amp;SUBSTITUTE(E197," ","&lt;/b&gt;&lt;b&gt;")&amp;"&lt;/b&gt;&lt;/a&gt;","/a/b[3]"))</f>
        <v>Charles Anderson</v>
      </c>
      <c r="G197" t="str" cm="1">
        <f t="array" ref="G197">PROPER(_xlfn.FILTERXML("&lt;a&gt;&lt;b&gt;"&amp;SUBSTITUTE(B197," ","&lt;/b&gt;&lt;b&gt;")&amp;"&lt;/b&gt;&lt;/a&gt;","/a/b[2]")&amp;" "&amp;_xlfn.FILTERXML("&lt;a&gt;&lt;b&gt;"&amp;SUBSTITUTE(B197," ","&lt;/b&gt;&lt;b&gt;")&amp;"&lt;/b&gt;&lt;/a&gt;","/a/b[1]"))</f>
        <v>Edward Roddy</v>
      </c>
      <c r="H197">
        <f t="shared" si="2"/>
        <v>0</v>
      </c>
    </row>
    <row r="198" spans="1:8" x14ac:dyDescent="0.2">
      <c r="A198" t="s">
        <v>194</v>
      </c>
      <c r="B198" t="s">
        <v>394</v>
      </c>
      <c r="E198" t="str" cm="1">
        <f t="array" ref="E198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)(A198)</f>
        <v>Robert Aschenbrener</v>
      </c>
      <c r="F198" t="str" cm="1">
        <f t="array" ref="F198">IF(test.CountSpaces(E198)=1,E198,_xlfn.FILTERXML("&lt;a&gt;&lt;b&gt;"&amp;SUBSTITUTE(E198," ","&lt;/b&gt;&lt;b&gt;")&amp;"&lt;/b&gt;&lt;/a&gt;","/a/b[1]")&amp;" "&amp;_xlfn.FILTERXML("&lt;a&gt;&lt;b&gt;"&amp;SUBSTITUTE(E198," ","&lt;/b&gt;&lt;b&gt;")&amp;"&lt;/b&gt;&lt;/a&gt;","/a/b[3]"))</f>
        <v>Robert Aschenbrener</v>
      </c>
      <c r="G198" t="str" cm="1">
        <f t="array" ref="G198">PROPER(_xlfn.FILTERXML("&lt;a&gt;&lt;b&gt;"&amp;SUBSTITUTE(B198," ","&lt;/b&gt;&lt;b&gt;")&amp;"&lt;/b&gt;&lt;/a&gt;","/a/b[2]")&amp;" "&amp;_xlfn.FILTERXML("&lt;a&gt;&lt;b&gt;"&amp;SUBSTITUTE(B198," ","&lt;/b&gt;&lt;b&gt;")&amp;"&lt;/b&gt;&lt;/a&gt;","/a/b[1]"))</f>
        <v>Carroll Smith</v>
      </c>
      <c r="H198">
        <f t="shared" si="2"/>
        <v>0</v>
      </c>
    </row>
    <row r="199" spans="1:8" x14ac:dyDescent="0.2">
      <c r="A199" t="s">
        <v>195</v>
      </c>
      <c r="B199" t="s">
        <v>395</v>
      </c>
      <c r="E199" t="str" cm="1">
        <f t="array" ref="E199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)(A199)</f>
        <v>Wayne Blickenstaff</v>
      </c>
      <c r="F199" t="str" cm="1">
        <f t="array" ref="F199">IF(test.CountSpaces(E199)=1,E199,_xlfn.FILTERXML("&lt;a&gt;&lt;b&gt;"&amp;SUBSTITUTE(E199," ","&lt;/b&gt;&lt;b&gt;")&amp;"&lt;/b&gt;&lt;/a&gt;","/a/b[1]")&amp;" "&amp;_xlfn.FILTERXML("&lt;a&gt;&lt;b&gt;"&amp;SUBSTITUTE(E199," ","&lt;/b&gt;&lt;b&gt;")&amp;"&lt;/b&gt;&lt;/a&gt;","/a/b[3]"))</f>
        <v>Wayne Blickenstaff</v>
      </c>
      <c r="G199" t="str" cm="1">
        <f t="array" ref="G199">PROPER(_xlfn.FILTERXML("&lt;a&gt;&lt;b&gt;"&amp;SUBSTITUTE(B199," ","&lt;/b&gt;&lt;b&gt;")&amp;"&lt;/b&gt;&lt;/a&gt;","/a/b[2]")&amp;" "&amp;_xlfn.FILTERXML("&lt;a&gt;&lt;b&gt;"&amp;SUBSTITUTE(B199," ","&lt;/b&gt;&lt;b&gt;")&amp;"&lt;/b&gt;&lt;/a&gt;","/a/b[1]"))</f>
        <v>William Shomo</v>
      </c>
      <c r="H199">
        <f t="shared" si="2"/>
        <v>0</v>
      </c>
    </row>
    <row r="200" spans="1:8" x14ac:dyDescent="0.2">
      <c r="A200" t="s">
        <v>196</v>
      </c>
      <c r="B200" t="s">
        <v>396</v>
      </c>
      <c r="E200" t="str" cm="1">
        <f t="array" ref="E200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)(A200)</f>
        <v>George Burgard</v>
      </c>
      <c r="F200" t="str" cm="1">
        <f t="array" ref="F200">IF(test.CountSpaces(E200)=1,E200,_xlfn.FILTERXML("&lt;a&gt;&lt;b&gt;"&amp;SUBSTITUTE(E200," ","&lt;/b&gt;&lt;b&gt;")&amp;"&lt;/b&gt;&lt;/a&gt;","/a/b[1]")&amp;" "&amp;_xlfn.FILTERXML("&lt;a&gt;&lt;b&gt;"&amp;SUBSTITUTE(E200," ","&lt;/b&gt;&lt;b&gt;")&amp;"&lt;/b&gt;&lt;/a&gt;","/a/b[3]"))</f>
        <v>George Burgard</v>
      </c>
      <c r="G200" t="str" cm="1">
        <f t="array" ref="G200">PROPER(_xlfn.FILTERXML("&lt;a&gt;&lt;b&gt;"&amp;SUBSTITUTE(B200," ","&lt;/b&gt;&lt;b&gt;")&amp;"&lt;/b&gt;&lt;/a&gt;","/a/b[2]")&amp;" "&amp;_xlfn.FILTERXML("&lt;a&gt;&lt;b&gt;"&amp;SUBSTITUTE(B200," ","&lt;/b&gt;&lt;b&gt;")&amp;"&lt;/b&gt;&lt;/a&gt;","/a/b[1]"))</f>
        <v>Glen Schiltz</v>
      </c>
      <c r="H200">
        <f t="shared" si="2"/>
        <v>0</v>
      </c>
    </row>
    <row r="201" spans="1:8" x14ac:dyDescent="0.2">
      <c r="A201" t="s">
        <v>197</v>
      </c>
      <c r="B201" t="s">
        <v>397</v>
      </c>
      <c r="E201" t="str" cm="1">
        <f t="array" ref="E201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)(A201)</f>
        <v>Thaddeus Coleman</v>
      </c>
      <c r="F201" t="str" cm="1">
        <f t="array" ref="F201">IF(test.CountSpaces(E201)=1,E201,_xlfn.FILTERXML("&lt;a&gt;&lt;b&gt;"&amp;SUBSTITUTE(E201," ","&lt;/b&gt;&lt;b&gt;")&amp;"&lt;/b&gt;&lt;/a&gt;","/a/b[1]")&amp;" "&amp;_xlfn.FILTERXML("&lt;a&gt;&lt;b&gt;"&amp;SUBSTITUTE(E201," ","&lt;/b&gt;&lt;b&gt;")&amp;"&lt;/b&gt;&lt;/a&gt;","/a/b[3]"))</f>
        <v>Thaddeus Coleman</v>
      </c>
      <c r="G201" t="str" cm="1">
        <f t="array" ref="G201">PROPER(_xlfn.FILTERXML("&lt;a&gt;&lt;b&gt;"&amp;SUBSTITUTE(B201," ","&lt;/b&gt;&lt;b&gt;")&amp;"&lt;/b&gt;&lt;/a&gt;","/a/b[2]")&amp;" "&amp;_xlfn.FILTERXML("&lt;a&gt;&lt;b&gt;"&amp;SUBSTITUTE(B201," ","&lt;/b&gt;&lt;b&gt;")&amp;"&lt;/b&gt;&lt;/a&gt;","/a/b[1]"))</f>
        <v>John O'Neill</v>
      </c>
      <c r="H201">
        <f t="shared" ref="H201:H207" si="3">COUNTIF($F$8:$F$207,G201)</f>
        <v>0</v>
      </c>
    </row>
    <row r="202" spans="1:8" x14ac:dyDescent="0.2">
      <c r="A202" t="s">
        <v>198</v>
      </c>
      <c r="B202" t="s">
        <v>398</v>
      </c>
      <c r="E202" t="str" cm="1">
        <f t="array" ref="E202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)(A202)</f>
        <v>Jack Conger</v>
      </c>
      <c r="F202" t="str" cm="1">
        <f t="array" ref="F202">IF(test.CountSpaces(E202)=1,E202,_xlfn.FILTERXML("&lt;a&gt;&lt;b&gt;"&amp;SUBSTITUTE(E202," ","&lt;/b&gt;&lt;b&gt;")&amp;"&lt;/b&gt;&lt;/a&gt;","/a/b[1]")&amp;" "&amp;_xlfn.FILTERXML("&lt;a&gt;&lt;b&gt;"&amp;SUBSTITUTE(E202," ","&lt;/b&gt;&lt;b&gt;")&amp;"&lt;/b&gt;&lt;/a&gt;","/a/b[3]"))</f>
        <v>Jack Conger</v>
      </c>
      <c r="G202" t="str" cm="1">
        <f t="array" ref="G202">PROPER(_xlfn.FILTERXML("&lt;a&gt;&lt;b&gt;"&amp;SUBSTITUTE(B202," ","&lt;/b&gt;&lt;b&gt;")&amp;"&lt;/b&gt;&lt;/a&gt;","/a/b[2]")&amp;" "&amp;_xlfn.FILTERXML("&lt;a&gt;&lt;b&gt;"&amp;SUBSTITUTE(B202," ","&lt;/b&gt;&lt;b&gt;")&amp;"&lt;/b&gt;&lt;/a&gt;","/a/b[1]"))</f>
        <v>Melvyn Paisley</v>
      </c>
      <c r="H202">
        <f t="shared" si="3"/>
        <v>0</v>
      </c>
    </row>
    <row r="203" spans="1:8" x14ac:dyDescent="0.2">
      <c r="A203" t="s">
        <v>199</v>
      </c>
      <c r="B203" t="s">
        <v>399</v>
      </c>
      <c r="E203" t="str" cm="1">
        <f t="array" ref="E203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)(A203)</f>
        <v>Walter Duke</v>
      </c>
      <c r="F203" t="str" cm="1">
        <f t="array" ref="F203">IF(test.CountSpaces(E203)=1,E203,_xlfn.FILTERXML("&lt;a&gt;&lt;b&gt;"&amp;SUBSTITUTE(E203," ","&lt;/b&gt;&lt;b&gt;")&amp;"&lt;/b&gt;&lt;/a&gt;","/a/b[1]")&amp;" "&amp;_xlfn.FILTERXML("&lt;a&gt;&lt;b&gt;"&amp;SUBSTITUTE(E203," ","&lt;/b&gt;&lt;b&gt;")&amp;"&lt;/b&gt;&lt;/a&gt;","/a/b[3]"))</f>
        <v>Walter Duke</v>
      </c>
      <c r="G203" t="str" cm="1">
        <f t="array" ref="G203">PROPER(_xlfn.FILTERXML("&lt;a&gt;&lt;b&gt;"&amp;SUBSTITUTE(B203," ","&lt;/b&gt;&lt;b&gt;")&amp;"&lt;/b&gt;&lt;/a&gt;","/a/b[2]")&amp;" "&amp;_xlfn.FILTERXML("&lt;a&gt;&lt;b&gt;"&amp;SUBSTITUTE(B203," ","&lt;/b&gt;&lt;b&gt;")&amp;"&lt;/b&gt;&lt;/a&gt;","/a/b[1]"))</f>
        <v>James Morehead</v>
      </c>
      <c r="H203">
        <f t="shared" si="3"/>
        <v>0</v>
      </c>
    </row>
    <row r="204" spans="1:8" x14ac:dyDescent="0.2">
      <c r="A204" t="s">
        <v>200</v>
      </c>
      <c r="B204" t="s">
        <v>400</v>
      </c>
      <c r="E204" t="str" cm="1">
        <f t="array" ref="E204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)(A204)</f>
        <v>James England</v>
      </c>
      <c r="F204" t="str" cm="1">
        <f t="array" ref="F204">IF(test.CountSpaces(E204)=1,E204,_xlfn.FILTERXML("&lt;a&gt;&lt;b&gt;"&amp;SUBSTITUTE(E204," ","&lt;/b&gt;&lt;b&gt;")&amp;"&lt;/b&gt;&lt;/a&gt;","/a/b[1]")&amp;" "&amp;_xlfn.FILTERXML("&lt;a&gt;&lt;b&gt;"&amp;SUBSTITUTE(E204," ","&lt;/b&gt;&lt;b&gt;")&amp;"&lt;/b&gt;&lt;/a&gt;","/a/b[3]"))</f>
        <v>James England</v>
      </c>
      <c r="G204" t="str" cm="1">
        <f t="array" ref="G204">PROPER(_xlfn.FILTERXML("&lt;a&gt;&lt;b&gt;"&amp;SUBSTITUTE(B204," ","&lt;/b&gt;&lt;b&gt;")&amp;"&lt;/b&gt;&lt;/a&gt;","/a/b[2]")&amp;" "&amp;_xlfn.FILTERXML("&lt;a&gt;&lt;b&gt;"&amp;SUBSTITUTE(B204," ","&lt;/b&gt;&lt;b&gt;")&amp;"&lt;/b&gt;&lt;/a&gt;","/a/b[1]"))</f>
        <v>William Momyer</v>
      </c>
      <c r="H204">
        <f t="shared" si="3"/>
        <v>0</v>
      </c>
    </row>
    <row r="205" spans="1:8" x14ac:dyDescent="0.2">
      <c r="A205" t="s">
        <v>201</v>
      </c>
      <c r="B205" t="s">
        <v>401</v>
      </c>
      <c r="E205" t="str" cm="1">
        <f t="array" ref="E205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)(A205)</f>
        <v>William Giroux</v>
      </c>
      <c r="F205" t="str" cm="1">
        <f t="array" ref="F205">IF(test.CountSpaces(E205)=1,E205,_xlfn.FILTERXML("&lt;a&gt;&lt;b&gt;"&amp;SUBSTITUTE(E205," ","&lt;/b&gt;&lt;b&gt;")&amp;"&lt;/b&gt;&lt;/a&gt;","/a/b[1]")&amp;" "&amp;_xlfn.FILTERXML("&lt;a&gt;&lt;b&gt;"&amp;SUBSTITUTE(E205," ","&lt;/b&gt;&lt;b&gt;")&amp;"&lt;/b&gt;&lt;/a&gt;","/a/b[3]"))</f>
        <v>William Giroux</v>
      </c>
      <c r="G205" t="str" cm="1">
        <f t="array" ref="G205">PROPER(_xlfn.FILTERXML("&lt;a&gt;&lt;b&gt;"&amp;SUBSTITUTE(B205," ","&lt;/b&gt;&lt;b&gt;")&amp;"&lt;/b&gt;&lt;/a&gt;","/a/b[2]")&amp;" "&amp;_xlfn.FILTERXML("&lt;a&gt;&lt;b&gt;"&amp;SUBSTITUTE(B205," ","&lt;/b&gt;&lt;b&gt;")&amp;"&lt;/b&gt;&lt;/a&gt;","/a/b[1]"))</f>
        <v>George Novotny</v>
      </c>
      <c r="H205">
        <f t="shared" si="3"/>
        <v>0</v>
      </c>
    </row>
    <row r="206" spans="1:8" x14ac:dyDescent="0.2">
      <c r="A206" t="s">
        <v>202</v>
      </c>
      <c r="B206" t="s">
        <v>402</v>
      </c>
      <c r="E206" t="str" cm="1">
        <f t="array" ref="E206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)(A206)</f>
        <v>Walter Goehausen</v>
      </c>
      <c r="F206" t="str" cm="1">
        <f t="array" ref="F206">IF(test.CountSpaces(E206)=1,E206,_xlfn.FILTERXML("&lt;a&gt;&lt;b&gt;"&amp;SUBSTITUTE(E206," ","&lt;/b&gt;&lt;b&gt;")&amp;"&lt;/b&gt;&lt;/a&gt;","/a/b[1]")&amp;" "&amp;_xlfn.FILTERXML("&lt;a&gt;&lt;b&gt;"&amp;SUBSTITUTE(E206," ","&lt;/b&gt;&lt;b&gt;")&amp;"&lt;/b&gt;&lt;/a&gt;","/a/b[3]"))</f>
        <v>Walter Goehausen</v>
      </c>
      <c r="G206" t="str" cm="1">
        <f t="array" ref="G206">PROPER(_xlfn.FILTERXML("&lt;a&gt;&lt;b&gt;"&amp;SUBSTITUTE(B206," ","&lt;/b&gt;&lt;b&gt;")&amp;"&lt;/b&gt;&lt;/a&gt;","/a/b[2]")&amp;" "&amp;_xlfn.FILTERXML("&lt;a&gt;&lt;b&gt;"&amp;SUBSTITUTE(B206," ","&lt;/b&gt;&lt;b&gt;")&amp;"&lt;/b&gt;&lt;/a&gt;","/a/b[1]"))</f>
        <v>Thomas Maloney</v>
      </c>
      <c r="H206">
        <f t="shared" si="3"/>
        <v>0</v>
      </c>
    </row>
    <row r="207" spans="1:8" x14ac:dyDescent="0.2">
      <c r="A207" t="s">
        <v>203</v>
      </c>
      <c r="B207" t="s">
        <v>403</v>
      </c>
      <c r="E207" t="str" cm="1">
        <f t="array" ref="E207">_xlfn.LAMBDA(_xlpm.xx,
    PROPER(
        _xlfn.TEXTJOIN(
            " ",
            TRUE,
            _xlfn.LET(
                _xlpm.zz, _xlfn.LET(
                    _xlpm.x, SUBSTITUTE(UPPER(_xlpm.xx), "JR.", ""),
                    _xlpm.y, SUBSTITUTE(_xlpm.x, "JR", ""),
                    _xlfn.TEXTSPLIT(_xlpm.y, " ")
                ),
                _xlfn._xlws.FILTER(
                    _xlpm.zz,
                    --NOT(
                        --ISNUMBER(SEARCH("?.", _xlpm.zz)) +
                            --ISNUMBER(SEARCH("""*""", _xlpm.zz))
                    )
                )
            )
        )
    )
)(A207)</f>
        <v>Ernest Harris</v>
      </c>
      <c r="F207" t="str" cm="1">
        <f t="array" ref="F207">IF(test.CountSpaces(E207)=1,E207,_xlfn.FILTERXML("&lt;a&gt;&lt;b&gt;"&amp;SUBSTITUTE(E207," ","&lt;/b&gt;&lt;b&gt;")&amp;"&lt;/b&gt;&lt;/a&gt;","/a/b[1]")&amp;" "&amp;_xlfn.FILTERXML("&lt;a&gt;&lt;b&gt;"&amp;SUBSTITUTE(E207," ","&lt;/b&gt;&lt;b&gt;")&amp;"&lt;/b&gt;&lt;/a&gt;","/a/b[3]"))</f>
        <v>Ernest Harris</v>
      </c>
      <c r="G207" t="str" cm="1">
        <f t="array" ref="G207">PROPER(_xlfn.FILTERXML("&lt;a&gt;&lt;b&gt;"&amp;SUBSTITUTE(B207," ","&lt;/b&gt;&lt;b&gt;")&amp;"&lt;/b&gt;&lt;/a&gt;","/a/b[2]")&amp;" "&amp;_xlfn.FILTERXML("&lt;a&gt;&lt;b&gt;"&amp;SUBSTITUTE(B207," ","&lt;/b&gt;&lt;b&gt;")&amp;"&lt;/b&gt;&lt;/a&gt;","/a/b[1]"))</f>
        <v>Michael Jackson</v>
      </c>
      <c r="H207">
        <f t="shared" si="3"/>
        <v>0</v>
      </c>
    </row>
  </sheetData>
  <conditionalFormatting sqref="G8:G207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2CB8-D0FB-47F0-B777-F69AD3F29B33}">
  <dimension ref="A4"/>
  <sheetViews>
    <sheetView topLeftCell="A4" workbookViewId="0">
      <selection activeCell="B19" sqref="B19"/>
    </sheetView>
  </sheetViews>
  <sheetFormatPr defaultColWidth="10.7109375" defaultRowHeight="12.75" x14ac:dyDescent="0.2"/>
  <sheetData>
    <row r="4" ht="12.75" customHeight="1" x14ac:dyDescent="0.2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0AGUAcwB0ACIALAAiAHQAZQB4AHQAIgA6ACIATQBlAGEAbgBfAFQAbwBsAD0AIABMAEEATQBCAEQAQQAoAFwAbgAgACAAIAAgACAAIAAgACAAIAByAG4AZwAsAFwAbgAgACAAIAAgACAAIAAgACAAIAB1AG4AdAAsAFwAbgAgACAAIAAgACAAIAAgACAAIABMAEUAVAAoAFwAbgAgACAAIAAgACAAIAAgACAAIAAgACAAIAAgAHIALAAgAHIAbgBnACwAXABuACAAIAAgACAAIAAgACAAIAAgACAAIAAgACAAbQAsAFwAbgAgACAAIAAgACAAIAAgACAAIAAgACAAIAAgAEEAVgBFAFIAQQBHAEUAKAByACkALABcAG4AIAAgACAAIAAgACAAIAAgACAAIAAgACAAIABtAHgALABNAEEAWAAoAHIAKQAsAFwAbgAgACAAIAAgACAAIAAgACAAIAAgACAAIAAgAG0AbgAsAE0ASQBOACgAcgApACwAXABuACAAIAAgACAAIAAgACAAIAAgACAAIAAgACAAZABlAGwAdABhACwAIAAwAC4ANQAgACoAIAAoACAAbQB4ACAALQAgAG0AbgAgACkALABcAG4AIAAgACAAIAAgACAAIAAgACAAIAAgACAAIABUAEUAWABUACgAbQAsACAAXAAiADAALgAwADAAIABcACIAKQAgACYAIAAgAEMASABBAFIAKAAxADcANwApACAAJgAgAFQARQBYAFQAKABkAGUAbAB0AGEALABcACIAIAAwAC4AMAAwAFwAIgApACAAJgAgAFwAIgAgAFwAIgAgACYAIAB1AG4AdABcAG4AIAAgACAAIAAgACAAIAAgACAAKQBcAG4AIAAgACkAOwBcAG4AXABuAEwAaQBuAF8ASQBuAHQAZQByAHAAPQBMAEEATQBCAEQAQQAoAE4AZQB3AFgALAAgAEsAbgBvAHcAbgBYACwAIABLAG4AbwB3AG4AWQAsAFwAbgAgACAAIAAgAEYATwBSAEUAQwBBAFMAVAAoAFwAbgAgACAAIAAgACAAIAAgACAATgBlAHcAWAAsAFwAbgAgACAAIAAgACAAIAAgACAATwBGAEYAUwBFAFQAKABcAG4AIAAgACAAIAAgACAAIAAgACAAIAAgACAASwBuAG8AdwBuAFkALABcAG4AIAAgACAAIAAgACAAIAAgACAAIAAgACAATQBBAFQAQwBIACgATgBlAHcAWAAsACAASwBuAG8AdwBuAFgALAAgADEAKQAgAC0AIAAxACwAXABuACAAIAAgACAAIAAgACAAIAAgACAAIAAgADAALABcAG4AIAAgACAAIAAgACAAIAAgACAAIAAgACAAMgBcAG4AIAAgACAAIAAgACAAIAAgACkALABcAG4AIAAgACAAIAAgACAAIAAgAE8ARgBGAFMARQBUACgAXABuACAAIAAgACAAIAAgACAAIAAgACAAIAAgAEsAbgBvAHcAbgBYACwAXABuACAAIAAgACAAIAAgACAAIAAgACAAIAAgAE0AQQBUAEMASAAoAE4AZQB3AFgALAAgAEsAbgBvAHcAbgBYACwAIAAxACkAIAAtACAAMQAsAFwAbgAgACAAIAAgACAAIAAgACAAIAAgACAAIAAwACwAXABuACAAIAAgACAAIAAgACAAIAAgACAAIAAgADIAXABuACAAIAAgACAAIAAgACAAIAApAFwAbgAgACAAIAAgACkAXABuACkAOwBcAG4AQwBvAHUAbgB0AFMAcABhAGMAZQBzAD0ATABBAE0AQgBEAEEAKABcAG4AIAAgACAAIAAgACAAIAAgAHgALABcAG4AIAAgACAAIAAgACAAIAAgAEwARQBUACgAXABuACAAIAAgACAAIAAgACAAIAAgACAAIAAgAEwAZQBuAFcAaQB0AGgALABcAG4AIAAgACAAIAAgACAAIAAgACAAIAAgACAATABFAE4AKABcAG4AIAAgACAAIAAgACAAIAAgACAAIAAgACAAIAAgACAAIAB4ACkALABcAG4AIAAgACAAIAAgACAAIAAgACAAIAAgACAATABlAG4AVwBPACwAXABuACAAIAAgACAAIAAgACAAIAAgACAAIAAgAEwARQBOACgAXABuACAAIAAgACAAIAAgACAAIAAgACAAIAAgACAAIAAgACAAUwBVAEIAUwBUAEkAVABVAFQARQAoAFwAbgAgACAAIAAgACAAIAAgACAAIAAgACAAIAAgACAAIAAgACAAIAAgACAAIAAgACAAIAAgACAAIAB4ACwAXABuACAAIAAgACAAIAAgACAAIAAgACAAIAAgACAAIAAgACAAIAAgACAAIAAgACAAIAAgACAAIAAgAFwAIgAgAFwAIgAsAFwAbgAgACAAIAAgACAAIAAgACAAIAAgACAAIAAgACAAIAAgACAAIAAgACAAIAAgACAAIAAgACAAIABcACIAXAAiACkAKQAsAFwAbgAgACAAIAAgACAAIAAgACAAIAAgACAAIABMAGUAbgBXAGkAdABoAC0ATABlAG4AVwBPACkAKQA7AFwAbgAgACAAIAAgACAAIAAgACAAIAAgACAAIABcAG4AIABNAGEAawBlAE4AYQBtAGUAPQBMAEEATQBCAEQAQQAoAFwAbgAgACAAIAAgACAAIAAgACAAegB6ACwAXABuACAAIAAgACAAIAAgACAAIABQAFIATwBQAEUAUgAoAFwAbgAgACAAIAAgACAAIAAgACAAIAAgACAAIAAgACAAIABUAEUAWABUAEoATwBJAE4AKABcAG4AIAAgACAAIAAgACAAIAAgACAAIAAgACAAIAAgACAAIAAgACAAIAAgACAAIAAgACAAXAAiACAAXAAiACwAXABuACAAIAAgACAAIAAgACAAIAAgACAAIAAgACAAIAAgACAAIAAgACAAIAAgACAAIAAgAFQAUgBVAEUALABcAG4AIAAgACAAIAAgACAAIAAgACAAIAAgACAAIAAgACAAIAAgACAAIAAgACAAIAAgACAATABFAFQAKABcAG4AIAAgACAAIAAgACAAIAAgACAAIAAgACAAIAAgACAAIAAgACAAIAAgACAAIAAgACAAIAAgACAAIAB6AHoALABcAG4AIAAgACAAIAAgACAAIAAgACAAIAAgACAAIAAgACAAIAAgACAAIAAgACAAIAAgACAAIAAgACAAIABMAEUAVAAoAFwAbgAgACAAIAAgACAAIAAgACAAIAAgACAAIAAgACAAIAAgACAAIAAgACAAIAAgACAAIAAgACAAIAAgACAAIAAgACAAeAAsAFwAbgAgACAAIAAgACAAIAAgACAAIAAgACAAIAAgACAAIAAgACAAIAAgACAAIAAgACAAIAAgACAAIAAgACAAIAAgACAAUwBVAEIAUwBUAEkAVABVAFQARQAoAFwAbgAgACAAIAAgACAAIAAgACAAIAAgACAAIAAgACAAIAAgACAAIAAgACAAIAAgACAAIAAgACAAIAAgACAAIAAgACAAIAAgACAAIAAgACAAIAAgACAAIAAgAFUAUABQAEUAUgAoAFwAbgAgACAAIAAgACAAIAAgACAAIAAgACAAIAAgACAAIAAgACAAIAAgACAAIAAgACAAIAAgACAAIAAgACAAIAAgACAAIAAgACAAIAAgACAAIAAgACAAIAAgACAAIAAgACAAIAAgAHgAeAApACwAXABuACAAIAAgACAAIAAgACAAIAAgACAAIAAgACAAIAAgACAAIAAgACAAIAAgACAAIAAgACAAIAAgACAAIAAgACAAIAAgACAAIAAgACAAIAAgACAAIAAgACAAXAAiAEoAUgAuAFwAIgAsAFwAbgAgACAAIAAgACAAIAAgACAAIAAgACAAIAAgACAAIAAgACAAIAAgACAAIAAgACAAIAAgACAAIAAgACAAIAAgACAAIAAgACAAIAAgACAAIAAgACAAIAAgAFwAIgBcACIAKQAsAFwAbgAgACAAIAAgACAAIAAgACAAIAAgACAAIAAgACAAIAAgACAAIAAgACAAIAAgACAAIAAgACAAIAAgACAAIAAgACAAeQAsAFwAbgAgACAAIAAgACAAIAAgACAAIAAgACAAIAAgACAAIAAgACAAIAAgACAAIAAgACAAIAAgACAAIAAgACAAIAAgACAAUwBVAEIAUwBUAEkAVABVAFQARQAoAFwAbgAgACAAIAAgACAAIAAgACAAIAAgACAAIAAgACAAIAAgACAAIAAgACAAIAAgACAAIAAgACAAIAAgACAAIAAgACAAIAAgACAAIAAgACAAIAAgACAAIAAgAHgALABcAG4AIAAgACAAIAAgACAAIAAgACAAIAAgACAAIAAgACAAIAAgACAAIAAgACAAIAAgACAAIAAgACAAIAAgACAAIAAgACAAIAAgACAAIAAgACAAIAAgACAAIABcACIASgBSAFwAIgAsAFwAbgAgACAAIAAgACAAIAAgACAAIAAgACAAIAAgACAAIAAgACAAIAAgACAAIAAgACAAIAAgACAAIAAgACAAIAAgACAAIAAgACAAIAAgACAAIAAgACAAIAAgAFwAIgBcACIAKQAsAFwAbgAgACAAIAAgACAAIAAgACAAIAAgACAAIAAgACAAIAAgACAAIAAgACAAIAAgACAAIAAgACAAIAAgACAAIAAgACAAVABFAFgAVABTAFAATABJAFQAKABcAG4AIAAgACAAIAAgACAAIAAgACAAIAAgACAAIAAgACAAIAAgACAAIAAgACAAIAAgACAAIAAgACAAIAAgACAAIAAgACAAIAAgACAAIAAgACAAIAAgACAAeQAsAFwAbgAgACAAIAAgACAAIAAgACAAIAAgACAAIAAgACAAIAAgACAAIAAgACAAIAAgACAAIAAgACAAIAAgACAAIAAgACAAIAAgACAAIAAgACAAIAAgACAAIABcACIAIABcACIAKQApACwAXABuACAAIAAgACAAIAAgACAAIAAgACAAIAAgACAAIAAgACAAIAAgACAAIAAgACAAIAAgACAAIAAgACAARgBJAEwAVABFAFIAKABcAG4AIAAgACAAIAAgACAAIAAgACAAIAAgACAAIAAgACAAIAAgACAAIAAgACAAIAAgACAAIAAgACAAIAAgACAAIAAgACAAIAAgAHoAegAsAC0ALQAgAFwAbgAgACAAIAAgACAAIAAgACAAIAAgACAAIAAgACAAIAAgACAAIAAgACAAIAAgACAAIAAgACAAIAAgACAAIAAgACAAIAAgACAATgBPAFQAKAAtAC0AIABcAG4AIAAgACAAIAAgACAAIAAgACAAIAAgACAAIAAgACAAIAAgACAAIAAgACAAIAAgACAAIAAgACAAIAAgACAAIAAgACAAIAAgACAAIAAgACAASQBTAE4AVQBNAEIARQBSACgAXABuACAAIAAgACAAIAAgACAAIAAgACAAIAAgACAAIAAgACAAIAAgACAAIAAgACAAIAAgACAAIAAgACAAIAAgACAAIAAgACAAIAAgACAAIAAgACAAIAAgACAAIAAgACAAIAAgAFMARQBBAFIAQwBIACgAXABuACAAIAAgACAAIAAgACAAIAAgACAAIAAgACAAIAAgACAAIAAgACAAIAAgACAAIAAgACAAIAAgACAAIAAgACAAIAAgACAAIAAgACAAIAAgACAAIAAgACAAIAAgACAAIAAgACAAIAAgACAAIAAgACAAXAAiAD8ALgBcACIALABcAG4AIAAgACAAIAAgACAAIAAgACAAIAAgACAAIAAgACAAIAAgACAAIAAgACAAIAAgACAAIAAgACAAIAAgACAAIAAgACAAIAAgACAAIAAgACAAIAAgACAAIAAgACAAIAAgACAAIAAgACAAIAAgACAAIAB6AHoAKQApACsALQAtACAAXABuACAAIAAgACAAIAAgACAAIAAgACAAIAAgACAAIAAgACAAIAAgACAAIAAgACAAIAAgACAAIAAgACAAIAAgACAAIAAgACAAIAAgACAAIAAgAEkAUwBOAFUATQBCAEUAUgAoAFwAbgAgACAAIAAgACAAIAAgACAAIAAgACAAIAAgACAAIAAgACAAIAAgACAAIAAgACAAIAAgACAAIAAgACAAIAAgACAAIAAgACAAIAAgACAAIAAgACAAIAAgACAAIAAgACAAIABTAEUAQQBSAEMASAAoAFwAbgAgACAAIAAgACAAIAAgACAAIAAgACAAIAAgACAAIAAgACAAIAAgACAAIAAgACAAIAAgACAAIAAgACAAIAAgACAAIAAgACAAIAAgACAAIAAgACAAIAAgACAAIAAgACAAIAAgACAAIAAgACAAIAAgAFwAIgBcACIAXAAiACoAXAAiAFwAIgBcACIALABcAG4AIAAgACAAIAAgACAAIAAgACAAIAAgACAAIAAgACAAIAAgACAAIAAgACAAIAAgACAAIAAgACAAIAAgACAAIAAgACAAIAAgACAAIAAgACAAIAAgACAAIAAgACAAIAAgACAAIAAgACAAIAAgACAAIAB6AHoAKQApACkAKQApACkAKQApACIAfQBdACwAIgBwAHIAbwBqAGUAYwB0AE4AYQBtAGUAcwAiADoAWwAiAHQAZQBzAHQALgBNAGUAYQBuAF8AVABvAGwAIgAsACIAdABlAHMAdAAuAEwAaQBuAF8ASQBuAHQAZQByAHAAIgAsACIAdABlAHMAdAAuAEMAbwB1AG4AdABTAHAAYQBjAGUAcwAiACwAIgB0AGUAcwB0AC4ATQBhAGsAZQBOAGEAbQBl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99DFF3E-6095-45D6-875E-6CEBC173EF4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2023-04-03T04:01:41Z</dcterms:modified>
</cp:coreProperties>
</file>