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373F4EF-3E49-407F-9266-3134936DF3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Sheet1!$B$2:$F$21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1" i="1" l="1" a="1"/>
  <c r="U31" i="1" s="1"/>
  <c r="W6" i="1"/>
  <c r="W5" i="1"/>
  <c r="U4" i="1" a="1"/>
  <c r="U4" i="1" s="1"/>
  <c r="W14" i="1"/>
  <c r="U13" i="1" a="1"/>
  <c r="U13" i="1" s="1"/>
  <c r="N38" i="1"/>
  <c r="N39" i="1"/>
  <c r="N37" i="1"/>
  <c r="L36" i="1" a="1"/>
  <c r="L36" i="1" s="1"/>
  <c r="O36" i="1" a="1"/>
  <c r="O36" i="1" s="1"/>
  <c r="M29" i="1"/>
  <c r="M30" i="1"/>
  <c r="M31" i="1"/>
  <c r="M32" i="1"/>
  <c r="M28" i="1"/>
  <c r="J27" i="1" a="1"/>
  <c r="J27" i="1" s="1"/>
  <c r="K27" i="1" a="1"/>
  <c r="K27" i="1" s="1"/>
  <c r="O19" i="1" a="1"/>
  <c r="O19" i="1" s="1"/>
  <c r="O4" i="1" a="1"/>
  <c r="O4" i="1" s="1"/>
  <c r="O14" i="1" a="1"/>
  <c r="O14" i="1" s="1"/>
  <c r="U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<sst xmlns="http://schemas.openxmlformats.org/spreadsheetml/2006/main" count="85" uniqueCount="32">
  <si>
    <t>Question</t>
  </si>
  <si>
    <t>Result</t>
  </si>
  <si>
    <t>A</t>
  </si>
  <si>
    <t>B</t>
  </si>
  <si>
    <t>C</t>
  </si>
  <si>
    <t>Product</t>
  </si>
  <si>
    <t>Quantity</t>
  </si>
  <si>
    <t>Date</t>
  </si>
  <si>
    <t>Invoice ID</t>
  </si>
  <si>
    <t>Customer ID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</si>
  <si>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</si>
  <si>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</si>
  <si>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</si>
  <si>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</si>
  <si>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</si>
  <si>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</si>
  <si>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</si>
  <si>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</si>
  <si>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</si>
  <si>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IN-10</t>
  </si>
  <si>
    <t>IN-11</t>
  </si>
  <si>
    <t>IN-12</t>
  </si>
  <si>
    <t>IN-13</t>
  </si>
  <si>
    <t>IN-14</t>
  </si>
  <si>
    <t>IN-15</t>
  </si>
  <si>
    <t>CI-1</t>
  </si>
  <si>
    <t>CI-2</t>
  </si>
  <si>
    <t>CI-3</t>
  </si>
  <si>
    <t>CI-4</t>
  </si>
  <si>
    <t>D</t>
  </si>
  <si>
    <t>Customer</t>
  </si>
  <si>
    <t>Avg Return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</si>
</sst>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14" fontId="2" fillId="2" borderId="4" xfId="0" applyNumberFormat="1" applyFont="1" applyFill="1" applyBorder="1"/>
    <xf numFmtId="0" fontId="2" fillId="0" borderId="5" xfId="0" applyFont="1" applyBorder="1"/>
    <xf numFmtId="0" fontId="2" fillId="2" borderId="6" xfId="0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0" fontId="2" fillId="2" borderId="4" xfId="0" applyFont="1" applyFill="1" applyBorder="1" applyAlignment="1">
      <alignment horizontal="center"/>
    </xf>
    <xf numFmtId="14" fontId="2" fillId="5" borderId="7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4" fontId="2" fillId="3" borderId="9" xfId="0" applyNumberFormat="1" applyFont="1" applyFill="1" applyBorder="1" applyAlignment="1">
      <alignment horizontal="center"/>
    </xf>
    <xf numFmtId="14" fontId="2" fillId="0" borderId="0" xfId="0" applyNumberFormat="1" applyFont="1" applyAlignment="1">
      <alignment horizontal="left"/>
    </xf>
    <xf numFmtId="14" fontId="2" fillId="6" borderId="2" xfId="0" applyNumberFormat="1" applyFont="1" applyFill="1" applyBorder="1" applyAlignment="1">
      <alignment horizontal="center"/>
    </xf>
    <xf numFmtId="14" fontId="2" fillId="6" borderId="9" xfId="0" applyNumberFormat="1" applyFont="1" applyFill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5" xfId="0" applyFont="1" applyFill="1" applyBorder="1"/>
    <xf numFmtId="14" fontId="2" fillId="3" borderId="11" xfId="0" applyNumberFormat="1" applyFont="1" applyFill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130296</xdr:colOff>
      <xdr:row>5</xdr:row>
      <xdr:rowOff>190499</xdr:rowOff>
    </xdr:from>
    <xdr:to>
      <xdr:col>10</xdr:col>
      <xdr:colOff>866777</xdr:colOff>
      <xdr:row>7</xdr:row>
      <xdr:rowOff>111801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6776761" y="1030684"/>
          <a:ext cx="321352" cy="7364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0</xdr:colOff>
      <xdr:row>9</xdr:row>
      <xdr:rowOff>69683</xdr:rowOff>
    </xdr:from>
    <xdr:to>
      <xdr:col>6</xdr:col>
      <xdr:colOff>299249</xdr:colOff>
      <xdr:row>12</xdr:row>
      <xdr:rowOff>189267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3543300" y="1936583"/>
          <a:ext cx="299249" cy="74823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269876</xdr:colOff>
      <xdr:row>7</xdr:row>
      <xdr:rowOff>85724</xdr:rowOff>
    </xdr:from>
    <xdr:to>
      <xdr:col>12</xdr:col>
      <xdr:colOff>571501</xdr:colOff>
      <xdr:row>21</xdr:row>
      <xdr:rowOff>167639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805556" y="1419224"/>
          <a:ext cx="4957445" cy="2535555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34: Customer Return Cycle!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data for different customers are provided. We aim to calculate the customer return cycle based on the average duration between all two consecutive purchase dates.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Customer CI-1, who made purchases on 01/01 and 30/01, the average return cycle is calculated based on the difference between these two dates, which equals 29 days.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"/>
  <sheetViews>
    <sheetView tabSelected="1" topLeftCell="E1" workbookViewId="0">
      <selection activeCell="U29" sqref="U29"/>
    </sheetView>
  </sheetViews>
  <sheetFormatPr defaultRowHeight="13.8" x14ac:dyDescent="0.25"/>
  <cols>
    <col min="1" max="1" width="3.09765625" customWidth="1"/>
    <col min="2" max="2" width="10.59765625" style="4" bestFit="1" customWidth="1"/>
    <col min="3" max="3" width="8.69921875" style="4" bestFit="1" customWidth="1"/>
    <col min="4" max="4" width="10.5" style="4" bestFit="1" customWidth="1"/>
    <col min="5" max="5" width="6.3984375" style="4" bestFit="1" customWidth="1"/>
    <col min="6" max="6" width="7.09765625" bestFit="1" customWidth="1"/>
    <col min="7" max="8" width="12.19921875" customWidth="1"/>
    <col min="9" max="9" width="2.09765625" customWidth="1"/>
    <col min="10" max="10" width="11.296875" style="6" customWidth="1"/>
    <col min="11" max="11" width="14.3984375" bestFit="1" customWidth="1"/>
    <col min="12" max="12" width="9.5" bestFit="1" customWidth="1"/>
    <col min="22" max="22" width="16.796875" customWidth="1"/>
  </cols>
  <sheetData>
    <row r="1" spans="1:23" s="8" customFormat="1" ht="22.5" customHeight="1" x14ac:dyDescent="0.25">
      <c r="B1" s="28" t="s">
        <v>0</v>
      </c>
      <c r="C1" s="28"/>
      <c r="D1" s="28"/>
      <c r="E1" s="28"/>
      <c r="F1" s="28"/>
      <c r="J1" s="29" t="s">
        <v>1</v>
      </c>
      <c r="K1" s="29"/>
    </row>
    <row r="2" spans="1:23" s="2" customFormat="1" x14ac:dyDescent="0.25">
      <c r="B2" s="7" t="s">
        <v>7</v>
      </c>
      <c r="C2" s="17" t="s">
        <v>8</v>
      </c>
      <c r="D2" s="17" t="s">
        <v>9</v>
      </c>
      <c r="E2" s="12" t="s">
        <v>5</v>
      </c>
      <c r="F2" s="10" t="s">
        <v>6</v>
      </c>
      <c r="G2" s="3"/>
      <c r="H2" s="3"/>
      <c r="J2" s="7" t="s">
        <v>30</v>
      </c>
      <c r="K2" s="15" t="s">
        <v>31</v>
      </c>
    </row>
    <row r="3" spans="1:23" s="2" customFormat="1" x14ac:dyDescent="0.25">
      <c r="B3" s="20">
        <v>45292</v>
      </c>
      <c r="C3" s="21" t="s">
        <v>10</v>
      </c>
      <c r="D3" s="21" t="s">
        <v>25</v>
      </c>
      <c r="E3" s="22" t="s">
        <v>2</v>
      </c>
      <c r="F3" s="23">
        <v>1</v>
      </c>
      <c r="G3" s="13"/>
      <c r="H3" s="5"/>
      <c r="J3" s="9" t="s">
        <v>25</v>
      </c>
      <c r="K3" s="25">
        <v>29</v>
      </c>
      <c r="L3" s="19"/>
      <c r="M3" s="19"/>
      <c r="N3" s="19"/>
      <c r="O3" s="19"/>
      <c r="P3" s="19"/>
      <c r="Q3" s="13"/>
    </row>
    <row r="4" spans="1:23" s="2" customFormat="1" x14ac:dyDescent="0.25">
      <c r="B4" s="9">
        <v>45292</v>
      </c>
      <c r="C4" s="18" t="s">
        <v>11</v>
      </c>
      <c r="D4" s="18" t="s">
        <v>26</v>
      </c>
      <c r="E4" s="16" t="s">
        <v>3</v>
      </c>
      <c r="F4" s="11">
        <v>1</v>
      </c>
      <c r="G4" s="13"/>
      <c r="H4" s="5"/>
      <c r="J4" s="9" t="s">
        <v>26</v>
      </c>
      <c r="K4" s="25">
        <v>17</v>
      </c>
      <c r="L4" s="19"/>
      <c r="M4" s="19"/>
      <c r="N4" s="19"/>
      <c r="O4" s="19" cm="1">
        <f t="array" ref="O4:S9">_xlfn._xlws.FILTER(B3:F26,D3:D26="CI-2")</f>
        <v>45292</v>
      </c>
      <c r="P4" s="19" t="str">
        <v>IN-02</v>
      </c>
      <c r="Q4" s="13" t="str">
        <v>CI-2</v>
      </c>
      <c r="R4" s="2" t="str">
        <v>B</v>
      </c>
      <c r="S4" s="2">
        <v>1</v>
      </c>
      <c r="U4" s="2" cm="1">
        <f t="array" ref="U4:U6">_xlfn.UNIQUE(O4:O9)</f>
        <v>45292</v>
      </c>
    </row>
    <row r="5" spans="1:23" s="2" customFormat="1" x14ac:dyDescent="0.25">
      <c r="B5" s="9">
        <v>45292</v>
      </c>
      <c r="C5" s="18" t="s">
        <v>12</v>
      </c>
      <c r="D5" s="18" t="s">
        <v>27</v>
      </c>
      <c r="E5" s="16" t="s">
        <v>4</v>
      </c>
      <c r="F5" s="11">
        <v>3</v>
      </c>
      <c r="G5" s="13"/>
      <c r="H5" s="5"/>
      <c r="J5" s="9" t="s">
        <v>27</v>
      </c>
      <c r="K5" s="26">
        <v>8</v>
      </c>
      <c r="L5" s="19"/>
      <c r="M5" s="19"/>
      <c r="N5" s="19"/>
      <c r="O5" s="19">
        <v>45317</v>
      </c>
      <c r="P5" s="19" t="str">
        <v>IN-11</v>
      </c>
      <c r="Q5" s="13" t="str">
        <v>CI-2</v>
      </c>
      <c r="R5" s="2" t="str">
        <v>A</v>
      </c>
      <c r="S5" s="2">
        <v>2</v>
      </c>
      <c r="U5" s="2">
        <v>45317</v>
      </c>
      <c r="V5" s="2">
        <v>45292</v>
      </c>
      <c r="W5" s="2">
        <f>U5-V5</f>
        <v>25</v>
      </c>
    </row>
    <row r="6" spans="1:23" s="2" customFormat="1" x14ac:dyDescent="0.25">
      <c r="B6" s="9">
        <v>45292</v>
      </c>
      <c r="C6" s="18" t="s">
        <v>13</v>
      </c>
      <c r="D6" s="18" t="s">
        <v>28</v>
      </c>
      <c r="E6" s="16" t="s">
        <v>2</v>
      </c>
      <c r="F6" s="11">
        <v>6</v>
      </c>
      <c r="G6" s="13"/>
      <c r="H6" s="5"/>
      <c r="J6" s="24" t="s">
        <v>28</v>
      </c>
      <c r="K6" s="27">
        <v>8</v>
      </c>
      <c r="L6" s="19"/>
      <c r="M6" s="19"/>
      <c r="N6" s="19"/>
      <c r="O6" s="19">
        <v>45326</v>
      </c>
      <c r="P6" s="19" t="str">
        <v>IN-14</v>
      </c>
      <c r="Q6" s="13" t="str">
        <v>CI-2</v>
      </c>
      <c r="R6" s="2" t="str">
        <v>A</v>
      </c>
      <c r="S6" s="2">
        <v>4</v>
      </c>
      <c r="U6" s="2">
        <v>45326</v>
      </c>
      <c r="V6" s="2">
        <v>45317</v>
      </c>
      <c r="W6" s="2">
        <f>U6-V6</f>
        <v>9</v>
      </c>
    </row>
    <row r="7" spans="1:23" s="2" customFormat="1" x14ac:dyDescent="0.25">
      <c r="B7" s="9">
        <v>45306</v>
      </c>
      <c r="C7" s="18" t="s">
        <v>14</v>
      </c>
      <c r="D7" s="18" t="s">
        <v>27</v>
      </c>
      <c r="E7" s="16" t="s">
        <v>3</v>
      </c>
      <c r="F7" s="11">
        <v>3</v>
      </c>
      <c r="G7" s="13"/>
      <c r="H7" s="5"/>
      <c r="J7"/>
      <c r="K7"/>
      <c r="O7" s="3">
        <v>45326</v>
      </c>
      <c r="P7" s="2" t="str">
        <v>IN-14</v>
      </c>
      <c r="Q7" s="2" t="str">
        <v>CI-2</v>
      </c>
      <c r="R7" s="2" t="str">
        <v>C</v>
      </c>
      <c r="S7" s="2">
        <v>5</v>
      </c>
    </row>
    <row r="8" spans="1:23" s="2" customFormat="1" x14ac:dyDescent="0.25">
      <c r="B8" s="9">
        <v>45306</v>
      </c>
      <c r="C8" s="18" t="s">
        <v>14</v>
      </c>
      <c r="D8" s="18" t="s">
        <v>27</v>
      </c>
      <c r="E8" s="16" t="s">
        <v>4</v>
      </c>
      <c r="F8" s="11">
        <v>6</v>
      </c>
      <c r="G8" s="13"/>
      <c r="H8"/>
      <c r="I8"/>
      <c r="J8" s="6"/>
      <c r="K8"/>
      <c r="L8"/>
      <c r="M8"/>
      <c r="N8"/>
      <c r="O8" s="1">
        <v>45326</v>
      </c>
      <c r="P8" t="str">
        <v>IN-14</v>
      </c>
      <c r="Q8" t="str">
        <v>CI-2</v>
      </c>
      <c r="R8" s="2" t="str">
        <v>B</v>
      </c>
      <c r="S8" s="2">
        <v>4</v>
      </c>
    </row>
    <row r="9" spans="1:23" s="2" customFormat="1" x14ac:dyDescent="0.25">
      <c r="B9" s="9">
        <v>45306</v>
      </c>
      <c r="C9" s="18" t="s">
        <v>14</v>
      </c>
      <c r="D9" s="18" t="s">
        <v>27</v>
      </c>
      <c r="E9" s="16" t="s">
        <v>2</v>
      </c>
      <c r="F9" s="11">
        <v>5</v>
      </c>
      <c r="G9" s="13"/>
      <c r="H9"/>
      <c r="I9"/>
      <c r="J9" s="6"/>
      <c r="K9"/>
      <c r="L9"/>
      <c r="M9"/>
      <c r="N9"/>
      <c r="O9" s="3">
        <v>45326</v>
      </c>
      <c r="P9" s="2" t="str">
        <v>IN-14</v>
      </c>
      <c r="Q9" s="2" t="str">
        <v>CI-2</v>
      </c>
      <c r="R9" s="2" t="str">
        <v>D</v>
      </c>
      <c r="S9" s="2">
        <v>3</v>
      </c>
    </row>
    <row r="10" spans="1:23" s="2" customFormat="1" x14ac:dyDescent="0.25">
      <c r="B10" s="9">
        <v>45308</v>
      </c>
      <c r="C10" s="18" t="s">
        <v>15</v>
      </c>
      <c r="D10" s="18" t="s">
        <v>27</v>
      </c>
      <c r="E10" s="16" t="s">
        <v>2</v>
      </c>
      <c r="F10" s="11">
        <v>6</v>
      </c>
      <c r="G10" s="13"/>
      <c r="H10"/>
      <c r="I10"/>
      <c r="J10" s="6"/>
      <c r="K10"/>
      <c r="L10"/>
      <c r="M10"/>
      <c r="N10"/>
    </row>
    <row r="11" spans="1:23" s="2" customFormat="1" x14ac:dyDescent="0.25">
      <c r="B11" s="9">
        <v>45308</v>
      </c>
      <c r="C11" s="18" t="s">
        <v>15</v>
      </c>
      <c r="D11" s="18" t="s">
        <v>27</v>
      </c>
      <c r="E11" s="16" t="s">
        <v>3</v>
      </c>
      <c r="F11" s="11">
        <v>1</v>
      </c>
      <c r="G11" s="13"/>
      <c r="H11"/>
      <c r="I11"/>
      <c r="J11" s="6"/>
      <c r="K11"/>
      <c r="L11"/>
      <c r="M11"/>
      <c r="N11"/>
    </row>
    <row r="12" spans="1:23" s="2" customFormat="1" x14ac:dyDescent="0.25">
      <c r="B12" s="9">
        <v>45308</v>
      </c>
      <c r="C12" s="18" t="s">
        <v>15</v>
      </c>
      <c r="D12" s="18" t="s">
        <v>27</v>
      </c>
      <c r="E12" s="16" t="s">
        <v>4</v>
      </c>
      <c r="F12" s="11">
        <v>1</v>
      </c>
      <c r="G12" s="14"/>
      <c r="H12"/>
      <c r="I12"/>
      <c r="J12" s="6"/>
      <c r="K12"/>
      <c r="L12"/>
      <c r="M12"/>
      <c r="N12"/>
      <c r="O12"/>
      <c r="P12"/>
      <c r="Q12"/>
    </row>
    <row r="13" spans="1:23" x14ac:dyDescent="0.25">
      <c r="B13" s="9">
        <v>45309</v>
      </c>
      <c r="C13" s="18" t="s">
        <v>16</v>
      </c>
      <c r="D13" s="18" t="s">
        <v>28</v>
      </c>
      <c r="E13" s="16" t="s">
        <v>2</v>
      </c>
      <c r="F13" s="11">
        <v>3</v>
      </c>
      <c r="G13" s="14"/>
      <c r="U13" cm="1">
        <f t="array" ref="U13:U14">_xlfn.UNIQUE(O14:O16)</f>
        <v>45292</v>
      </c>
    </row>
    <row r="14" spans="1:23" x14ac:dyDescent="0.25">
      <c r="B14" s="9">
        <v>45312</v>
      </c>
      <c r="C14" s="18" t="s">
        <v>17</v>
      </c>
      <c r="D14" s="18" t="s">
        <v>27</v>
      </c>
      <c r="E14" s="16" t="s">
        <v>3</v>
      </c>
      <c r="F14" s="11">
        <v>4</v>
      </c>
      <c r="G14" s="14"/>
      <c r="O14" s="19" cm="1">
        <f t="array" ref="O14:S16">_xlfn._xlws.FILTER(B3:F26,D3:D26="CI-1")</f>
        <v>45292</v>
      </c>
      <c r="P14" s="19" t="str">
        <v>IN-01</v>
      </c>
      <c r="Q14" s="13" t="str">
        <v>CI-1</v>
      </c>
      <c r="R14" s="2" t="str">
        <v>A</v>
      </c>
      <c r="S14" s="2">
        <v>1</v>
      </c>
      <c r="U14">
        <v>45321</v>
      </c>
      <c r="V14">
        <v>45292</v>
      </c>
      <c r="W14">
        <f>U14-V14</f>
        <v>29</v>
      </c>
    </row>
    <row r="15" spans="1:23" x14ac:dyDescent="0.25">
      <c r="A15" s="1"/>
      <c r="B15" s="9">
        <v>45315</v>
      </c>
      <c r="C15" s="18" t="s">
        <v>18</v>
      </c>
      <c r="D15" s="18" t="s">
        <v>28</v>
      </c>
      <c r="E15" s="16" t="s">
        <v>2</v>
      </c>
      <c r="F15" s="11">
        <v>5</v>
      </c>
      <c r="G15" s="14"/>
      <c r="O15" s="19">
        <v>45321</v>
      </c>
      <c r="P15" s="19" t="str">
        <v>IN-13</v>
      </c>
      <c r="Q15" s="13" t="str">
        <v>CI-1</v>
      </c>
      <c r="R15" s="2" t="str">
        <v>B</v>
      </c>
      <c r="S15" s="2">
        <v>6</v>
      </c>
    </row>
    <row r="16" spans="1:23" x14ac:dyDescent="0.25">
      <c r="A16" s="1"/>
      <c r="B16" s="9">
        <v>45315</v>
      </c>
      <c r="C16" s="18" t="s">
        <v>18</v>
      </c>
      <c r="D16" s="18" t="s">
        <v>28</v>
      </c>
      <c r="E16" s="16" t="s">
        <v>29</v>
      </c>
      <c r="F16" s="11">
        <v>2</v>
      </c>
      <c r="G16" s="14"/>
      <c r="H16" s="1"/>
      <c r="O16" s="19">
        <v>45321</v>
      </c>
      <c r="P16" s="19" t="str">
        <v>IN-13</v>
      </c>
      <c r="Q16" s="13" t="str">
        <v>CI-1</v>
      </c>
      <c r="R16" s="2" t="str">
        <v>D</v>
      </c>
      <c r="S16" s="2">
        <v>3</v>
      </c>
    </row>
    <row r="17" spans="1:22" x14ac:dyDescent="0.25">
      <c r="A17" s="1"/>
      <c r="B17" s="9">
        <v>45316</v>
      </c>
      <c r="C17" s="18" t="s">
        <v>19</v>
      </c>
      <c r="D17" s="18" t="s">
        <v>28</v>
      </c>
      <c r="E17" s="16" t="s">
        <v>4</v>
      </c>
      <c r="F17" s="11">
        <v>6</v>
      </c>
      <c r="G17" s="14"/>
      <c r="H17" s="1"/>
    </row>
    <row r="18" spans="1:22" x14ac:dyDescent="0.25">
      <c r="A18" s="1"/>
      <c r="B18" s="9">
        <v>45317</v>
      </c>
      <c r="C18" s="18" t="s">
        <v>20</v>
      </c>
      <c r="D18" s="18" t="s">
        <v>26</v>
      </c>
      <c r="E18" s="16" t="s">
        <v>2</v>
      </c>
      <c r="F18" s="11">
        <v>2</v>
      </c>
      <c r="G18" s="14"/>
      <c r="H18" s="1"/>
    </row>
    <row r="19" spans="1:22" x14ac:dyDescent="0.25">
      <c r="A19" s="1"/>
      <c r="B19" s="9">
        <v>45319</v>
      </c>
      <c r="C19" s="18" t="s">
        <v>21</v>
      </c>
      <c r="D19" s="18" t="s">
        <v>27</v>
      </c>
      <c r="E19" s="16" t="s">
        <v>3</v>
      </c>
      <c r="F19" s="11">
        <v>4</v>
      </c>
      <c r="G19" s="14"/>
      <c r="H19" s="1"/>
      <c r="O19" s="19" cm="1">
        <f t="array" ref="O19:S28">_xlfn._xlws.FILTER(B3:F26,D3:D26="CI-3")</f>
        <v>45292</v>
      </c>
      <c r="P19" s="19" t="str">
        <v>IN-03</v>
      </c>
      <c r="Q19" s="13" t="str">
        <v>CI-3</v>
      </c>
      <c r="R19" s="2" t="str">
        <v>C</v>
      </c>
      <c r="S19" s="2">
        <v>3</v>
      </c>
    </row>
    <row r="20" spans="1:22" x14ac:dyDescent="0.25">
      <c r="A20" s="1"/>
      <c r="B20" s="20">
        <v>45321</v>
      </c>
      <c r="C20" s="21" t="s">
        <v>22</v>
      </c>
      <c r="D20" s="21" t="s">
        <v>25</v>
      </c>
      <c r="E20" s="22" t="s">
        <v>3</v>
      </c>
      <c r="F20" s="23">
        <v>6</v>
      </c>
      <c r="G20" s="1"/>
      <c r="H20" s="1"/>
      <c r="O20" s="19">
        <v>45306</v>
      </c>
      <c r="P20" s="19" t="str">
        <v>IN-05</v>
      </c>
      <c r="Q20" s="13" t="str">
        <v>CI-3</v>
      </c>
      <c r="R20" s="2" t="str">
        <v>B</v>
      </c>
      <c r="S20" s="2">
        <v>3</v>
      </c>
    </row>
    <row r="21" spans="1:22" x14ac:dyDescent="0.25">
      <c r="A21" s="1"/>
      <c r="B21" s="20">
        <v>45321</v>
      </c>
      <c r="C21" s="21" t="s">
        <v>22</v>
      </c>
      <c r="D21" s="21" t="s">
        <v>25</v>
      </c>
      <c r="E21" s="22" t="s">
        <v>29</v>
      </c>
      <c r="F21" s="23">
        <v>3</v>
      </c>
      <c r="G21" s="1"/>
      <c r="H21" s="1"/>
      <c r="O21" s="19">
        <v>45306</v>
      </c>
      <c r="P21" s="19" t="str">
        <v>IN-05</v>
      </c>
      <c r="Q21" s="13" t="str">
        <v>CI-3</v>
      </c>
      <c r="R21" s="2" t="str">
        <v>C</v>
      </c>
      <c r="S21" s="2">
        <v>6</v>
      </c>
    </row>
    <row r="22" spans="1:22" x14ac:dyDescent="0.25">
      <c r="A22" s="1"/>
      <c r="B22" s="9">
        <v>45326</v>
      </c>
      <c r="C22" s="18" t="s">
        <v>23</v>
      </c>
      <c r="D22" s="18" t="s">
        <v>26</v>
      </c>
      <c r="E22" s="16" t="s">
        <v>2</v>
      </c>
      <c r="F22" s="11">
        <v>4</v>
      </c>
      <c r="G22" s="1"/>
      <c r="H22" s="1"/>
      <c r="O22" s="19">
        <v>45306</v>
      </c>
      <c r="P22" t="str">
        <v>IN-05</v>
      </c>
      <c r="Q22" t="str">
        <v>CI-3</v>
      </c>
      <c r="R22" t="str">
        <v>A</v>
      </c>
      <c r="S22">
        <v>5</v>
      </c>
    </row>
    <row r="23" spans="1:22" x14ac:dyDescent="0.25">
      <c r="A23" s="1"/>
      <c r="B23" s="9">
        <v>45326</v>
      </c>
      <c r="C23" s="18" t="s">
        <v>23</v>
      </c>
      <c r="D23" s="18" t="s">
        <v>26</v>
      </c>
      <c r="E23" s="16" t="s">
        <v>4</v>
      </c>
      <c r="F23" s="11">
        <v>5</v>
      </c>
      <c r="G23" s="1"/>
      <c r="H23" s="1"/>
      <c r="O23" s="19">
        <v>45308</v>
      </c>
      <c r="P23" t="str">
        <v>IN-06</v>
      </c>
      <c r="Q23" t="str">
        <v>CI-3</v>
      </c>
      <c r="R23" t="str">
        <v>A</v>
      </c>
      <c r="S23">
        <v>6</v>
      </c>
    </row>
    <row r="24" spans="1:22" x14ac:dyDescent="0.25">
      <c r="B24" s="9">
        <v>45326</v>
      </c>
      <c r="C24" s="18" t="s">
        <v>23</v>
      </c>
      <c r="D24" s="18" t="s">
        <v>26</v>
      </c>
      <c r="E24" s="16" t="s">
        <v>3</v>
      </c>
      <c r="F24" s="11">
        <v>4</v>
      </c>
      <c r="G24" s="1"/>
      <c r="H24" s="1"/>
      <c r="O24" s="19">
        <v>45308</v>
      </c>
      <c r="P24" t="str">
        <v>IN-06</v>
      </c>
      <c r="Q24" t="str">
        <v>CI-3</v>
      </c>
      <c r="R24" t="str">
        <v>B</v>
      </c>
      <c r="S24">
        <v>1</v>
      </c>
    </row>
    <row r="25" spans="1:22" x14ac:dyDescent="0.25">
      <c r="B25" s="9">
        <v>45326</v>
      </c>
      <c r="C25" s="18" t="s">
        <v>23</v>
      </c>
      <c r="D25" s="18" t="s">
        <v>26</v>
      </c>
      <c r="E25" s="16" t="s">
        <v>29</v>
      </c>
      <c r="F25" s="11">
        <v>3</v>
      </c>
      <c r="G25" s="1"/>
      <c r="H25" s="1"/>
      <c r="O25" s="19">
        <v>45308</v>
      </c>
      <c r="P25" t="str">
        <v>IN-06</v>
      </c>
      <c r="Q25" t="str">
        <v>CI-3</v>
      </c>
      <c r="R25" t="str">
        <v>C</v>
      </c>
      <c r="S25">
        <v>1</v>
      </c>
    </row>
    <row r="26" spans="1:22" x14ac:dyDescent="0.25">
      <c r="B26" s="9">
        <v>45332</v>
      </c>
      <c r="C26" s="18" t="s">
        <v>24</v>
      </c>
      <c r="D26" s="18" t="s">
        <v>27</v>
      </c>
      <c r="E26" s="16" t="s">
        <v>29</v>
      </c>
      <c r="F26" s="11">
        <v>1</v>
      </c>
      <c r="O26" s="19">
        <v>45312</v>
      </c>
      <c r="P26" t="str">
        <v>IN-08</v>
      </c>
      <c r="Q26" t="str">
        <v>CI-3</v>
      </c>
      <c r="R26" t="str">
        <v>B</v>
      </c>
      <c r="S26">
        <v>4</v>
      </c>
    </row>
    <row r="27" spans="1:22" x14ac:dyDescent="0.25">
      <c r="J27" s="1" cm="1">
        <f t="array" ref="J27">_xlfn.UNIQUE(N19:N28)</f>
        <v>0</v>
      </c>
      <c r="K27" s="1" cm="1">
        <f t="array" ref="K27:K32">_xlfn.UNIQUE(O19:O28)</f>
        <v>45292</v>
      </c>
      <c r="O27" s="19">
        <v>45319</v>
      </c>
      <c r="P27" t="str">
        <v>IN-12</v>
      </c>
      <c r="Q27" t="str">
        <v>CI-3</v>
      </c>
      <c r="R27" t="str">
        <v>B</v>
      </c>
      <c r="S27">
        <v>4</v>
      </c>
    </row>
    <row r="28" spans="1:22" x14ac:dyDescent="0.25">
      <c r="J28" s="1"/>
      <c r="K28" s="1">
        <v>45306</v>
      </c>
      <c r="L28" s="1">
        <v>45292</v>
      </c>
      <c r="M28">
        <f>K28-L28</f>
        <v>14</v>
      </c>
      <c r="O28" s="19">
        <v>45332</v>
      </c>
      <c r="P28" t="str">
        <v>IN-15</v>
      </c>
      <c r="Q28" t="str">
        <v>CI-3</v>
      </c>
      <c r="R28" t="str">
        <v>D</v>
      </c>
      <c r="S28">
        <v>1</v>
      </c>
    </row>
    <row r="29" spans="1:22" x14ac:dyDescent="0.25">
      <c r="J29" s="1"/>
      <c r="K29" s="1">
        <v>45308</v>
      </c>
      <c r="L29" s="1">
        <v>45306</v>
      </c>
      <c r="M29">
        <f t="shared" ref="M29:M32" si="0">K29-L29</f>
        <v>2</v>
      </c>
      <c r="U29" t="str">
        <f ca="1">_xlfn.FORMULATEXT(U31)</f>
        <v>=LET(a,SORT(UNIQUE(D3:D26)), z, MAP(a,LAMBDA(x,LET(t,SORT(UNIQUE(TAKE(FILTER($B$3:$F$26,$D$3:$D$26=x),,1))),
     l,DROP(t,1),
     r,DROP(t,-1),
     AVERAGE(l-r)))),
     VSTACK({"Customer","Avg Return Cycle"},HSTACK(a,z)))</v>
      </c>
    </row>
    <row r="30" spans="1:22" x14ac:dyDescent="0.25">
      <c r="J30" s="1"/>
      <c r="K30" s="1">
        <v>45312</v>
      </c>
      <c r="L30" s="1">
        <v>45308</v>
      </c>
      <c r="M30">
        <f t="shared" si="0"/>
        <v>4</v>
      </c>
    </row>
    <row r="31" spans="1:22" x14ac:dyDescent="0.25">
      <c r="J31" s="1"/>
      <c r="K31" s="1">
        <v>45319</v>
      </c>
      <c r="L31" s="1">
        <v>45312</v>
      </c>
      <c r="M31">
        <f t="shared" si="0"/>
        <v>7</v>
      </c>
      <c r="U31" s="7" t="str" cm="1">
        <f t="array" ref="U31:V35">_xlfn.LET(_xlpm.a,_xlfn._xlws.SORT(_xlfn.UNIQUE(D3:D26)), _xlpm.z, _xlfn.MAP(_xlpm.a,_xlfn.LAMBDA(_xlpm.x,_xlfn.LET(_xlpm.t,_xlfn._xlws.SORT(_xlfn.UNIQUE(_xlfn.TAKE(_xlfn._xlws.FILTER($B$3:$F$26,$D$3:$D$26=_xlpm.x),,1))),
     _xlpm.l,_xlfn.DROP(_xlpm.t,1),
     _xlpm.r,_xlfn.DROP(_xlpm.t,-1),
     AVERAGE(_xlpm.l-_xlpm.r)))),
     _xlfn.VSTACK({"Customer","Avg Return Cycle"},_xlfn.HSTACK(_xlpm.a,_xlpm.z)))</f>
        <v>Customer</v>
      </c>
      <c r="V31" s="15" t="str">
        <v>Avg Return Cycle</v>
      </c>
    </row>
    <row r="32" spans="1:22" x14ac:dyDescent="0.25">
      <c r="K32" s="1">
        <v>45332</v>
      </c>
      <c r="L32" s="1">
        <v>45319</v>
      </c>
      <c r="M32">
        <f t="shared" si="0"/>
        <v>13</v>
      </c>
      <c r="U32" s="9" t="str">
        <v>CI-1</v>
      </c>
      <c r="V32" s="25">
        <v>29</v>
      </c>
    </row>
    <row r="33" spans="12:22" x14ac:dyDescent="0.25">
      <c r="L33" s="1">
        <v>45332</v>
      </c>
      <c r="U33" s="9" t="str">
        <v>CI-2</v>
      </c>
      <c r="V33" s="25">
        <v>17</v>
      </c>
    </row>
    <row r="34" spans="12:22" x14ac:dyDescent="0.25">
      <c r="U34" s="9" t="str">
        <v>CI-3</v>
      </c>
      <c r="V34" s="26">
        <v>8</v>
      </c>
    </row>
    <row r="35" spans="12:22" x14ac:dyDescent="0.25">
      <c r="U35" s="24" t="str">
        <v>CI-4</v>
      </c>
      <c r="V35" s="27">
        <v>8</v>
      </c>
    </row>
    <row r="36" spans="12:22" x14ac:dyDescent="0.25">
      <c r="L36" cm="1">
        <f t="array" ref="L36:L39">_xlfn.UNIQUE(O36:O40)</f>
        <v>45292</v>
      </c>
      <c r="O36" cm="1">
        <f t="array" ref="O36:S40">_xlfn._xlws.FILTER(B3:F26,D3:D26="CI-4")</f>
        <v>45292</v>
      </c>
      <c r="P36" t="str">
        <v>IN-04</v>
      </c>
      <c r="Q36" t="str">
        <v>CI-4</v>
      </c>
      <c r="R36" t="str">
        <v>A</v>
      </c>
      <c r="S36">
        <v>6</v>
      </c>
    </row>
    <row r="37" spans="12:22" x14ac:dyDescent="0.25">
      <c r="L37">
        <v>45309</v>
      </c>
      <c r="M37">
        <v>45292</v>
      </c>
      <c r="N37">
        <f>L37-M37</f>
        <v>17</v>
      </c>
      <c r="O37">
        <v>45309</v>
      </c>
      <c r="P37" t="str">
        <v>IN-07</v>
      </c>
      <c r="Q37" t="str">
        <v>CI-4</v>
      </c>
      <c r="R37" t="str">
        <v>A</v>
      </c>
      <c r="S37">
        <v>3</v>
      </c>
    </row>
    <row r="38" spans="12:22" x14ac:dyDescent="0.25">
      <c r="L38">
        <v>45315</v>
      </c>
      <c r="M38">
        <v>45309</v>
      </c>
      <c r="N38">
        <f t="shared" ref="N38:N39" si="1">L38-M38</f>
        <v>6</v>
      </c>
      <c r="O38">
        <v>45315</v>
      </c>
      <c r="P38" t="str">
        <v>IN-09</v>
      </c>
      <c r="Q38" t="str">
        <v>CI-4</v>
      </c>
      <c r="R38" t="str">
        <v>A</v>
      </c>
      <c r="S38">
        <v>5</v>
      </c>
    </row>
    <row r="39" spans="12:22" x14ac:dyDescent="0.25">
      <c r="L39">
        <v>45316</v>
      </c>
      <c r="M39">
        <v>45315</v>
      </c>
      <c r="N39">
        <f t="shared" si="1"/>
        <v>1</v>
      </c>
      <c r="O39">
        <v>45315</v>
      </c>
      <c r="P39" t="str">
        <v>IN-09</v>
      </c>
      <c r="Q39" t="str">
        <v>CI-4</v>
      </c>
      <c r="R39" t="str">
        <v>D</v>
      </c>
      <c r="S39">
        <v>2</v>
      </c>
    </row>
    <row r="40" spans="12:22" x14ac:dyDescent="0.25">
      <c r="O40">
        <v>45316</v>
      </c>
      <c r="P40" t="str">
        <v>IN-10</v>
      </c>
      <c r="Q40" t="str">
        <v>CI-4</v>
      </c>
      <c r="R40" t="str">
        <v>C</v>
      </c>
      <c r="S40">
        <v>6</v>
      </c>
    </row>
  </sheetData>
  <sortState xmlns:xlrd2="http://schemas.microsoft.com/office/spreadsheetml/2017/richdata2" ref="B3:F26">
    <sortCondition ref="C21:C26"/>
  </sortState>
  <mergeCells count="2">
    <mergeCell ref="B1:F1"/>
    <mergeCell ref="J1: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2024-04-09T02:18:39Z</dcterms:modified>
</cp:coreProperties>
</file>