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SwedishIronOreShipments\"/>
    </mc:Choice>
  </mc:AlternateContent>
  <xr:revisionPtr revIDLastSave="0" documentId="13_ncr:1_{A43EF1DB-4B2C-4F1C-9781-08D3FEA5C8FF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wedishIronOreShipments" sheetId="1" r:id="rId1"/>
    <sheet name="GermanTotalIronOre" sheetId="3" r:id="rId2"/>
    <sheet name="NarvikShipments" sheetId="4" r:id="rId3"/>
    <sheet name="e00eb4de3c8a421cba9b8f4cb8546ec" sheetId="2" state="veryHidden" r:id="rId4"/>
  </sheets>
  <definedNames>
    <definedName name="_xlnm._FilterDatabase" localSheetId="1" hidden="1">GermanTotalIronOre!$A$5:$F$83</definedName>
    <definedName name="_xlnm._FilterDatabase" localSheetId="2" hidden="1">NarvikShipments!$A$28:$F$88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8" i="3" l="1"/>
  <c r="I71" i="3" s="1"/>
  <c r="O73" i="3"/>
  <c r="J71" i="3"/>
  <c r="K71" i="3"/>
  <c r="L71" i="3"/>
  <c r="M71" i="3"/>
  <c r="N71" i="3"/>
  <c r="O71" i="3"/>
  <c r="P71" i="3"/>
  <c r="Q71" i="3"/>
  <c r="R71" i="3"/>
  <c r="S71" i="3"/>
  <c r="T71" i="3"/>
  <c r="J68" i="3"/>
  <c r="K68" i="3"/>
  <c r="L68" i="3"/>
  <c r="M68" i="3"/>
  <c r="N68" i="3"/>
  <c r="O68" i="3"/>
  <c r="P68" i="3"/>
  <c r="Q68" i="3"/>
  <c r="R68" i="3"/>
  <c r="S68" i="3"/>
  <c r="T68" i="3"/>
  <c r="J43" i="1"/>
  <c r="K43" i="1"/>
  <c r="L43" i="1"/>
  <c r="M43" i="1"/>
  <c r="N43" i="1"/>
  <c r="I43" i="1"/>
  <c r="I36" i="1"/>
  <c r="J36" i="1"/>
  <c r="K36" i="1"/>
  <c r="L36" i="1"/>
  <c r="M36" i="1"/>
  <c r="N36" i="1"/>
  <c r="O36" i="1"/>
  <c r="P36" i="1"/>
  <c r="Q36" i="1"/>
  <c r="R36" i="1"/>
  <c r="S36" i="1"/>
  <c r="T36" i="1"/>
  <c r="A3" i="2"/>
  <c r="B3" i="2"/>
  <c r="C3" i="2"/>
  <c r="A1" i="2"/>
  <c r="B1" i="2" a="1"/>
  <c r="B1" i="2" s="1"/>
  <c r="C1" i="2"/>
  <c r="D1" i="2"/>
  <c r="E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<sst xmlns="http://schemas.openxmlformats.org/spreadsheetml/2006/main" count="211" uniqueCount="57">
  <si>
    <t>FROM:</t>
  </si>
  <si>
    <t>SUBJECT:</t>
  </si>
  <si>
    <t>DATE:</t>
  </si>
  <si>
    <t>Mark Biegert</t>
  </si>
  <si>
    <t>Table 4 a</t>
  </si>
  <si>
    <t>Swedish Exports of Iron Ore to Major Countries, 1933-1944</t>
  </si>
  <si>
    <t>(thousands of tons).</t>
  </si>
  <si>
    <t>Country</t>
  </si>
  <si>
    <t>Belgium</t>
  </si>
  <si>
    <t>Czecho-Slovakia</t>
  </si>
  <si>
    <t>France</t>
  </si>
  <si>
    <t>-</t>
  </si>
  <si>
    <t>Germany</t>
  </si>
  <si>
    <t>Great Britain</t>
  </si>
  <si>
    <t>Holland</t>
  </si>
  <si>
    <t>Hungary</t>
  </si>
  <si>
    <t>Poland</t>
  </si>
  <si>
    <t>USA</t>
  </si>
  <si>
    <t>Other Countries</t>
  </si>
  <si>
    <t>`</t>
  </si>
  <si>
    <t xml:space="preserve">Total Swedish Exp. 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</si>
  <si>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</si>
  <si>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</si>
  <si>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</si>
  <si>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</si>
  <si>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</si>
  <si>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</si>
  <si>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</si>
  <si>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</si>
  <si>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</si>
  <si>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</si>
  <si>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</si>
  <si>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</si>
  <si>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Total</t>
  </si>
  <si>
    <t>All Others</t>
  </si>
  <si>
    <t>Table 8 a</t>
  </si>
  <si>
    <t>Germany's Total Consumption of Iron Ore, 1933-1944</t>
  </si>
  <si>
    <t>Algeria</t>
  </si>
  <si>
    <t>Austria</t>
  </si>
  <si>
    <t>Brazil</t>
  </si>
  <si>
    <t>Fr. Morocco</t>
  </si>
  <si>
    <t>Greece</t>
  </si>
  <si>
    <t>Luxemburg</t>
  </si>
  <si>
    <t>Newfoundland</t>
  </si>
  <si>
    <t>Norway</t>
  </si>
  <si>
    <t>Switzerland</t>
  </si>
  <si>
    <t>Sierra Leone</t>
  </si>
  <si>
    <t>Spain</t>
  </si>
  <si>
    <t>Sweden</t>
  </si>
  <si>
    <t>Tunisia</t>
  </si>
  <si>
    <t>Total imports</t>
  </si>
  <si>
    <t>German prod.</t>
  </si>
  <si>
    <t>German exp. (-)</t>
  </si>
  <si>
    <t>Total Consump.</t>
  </si>
  <si>
    <t>****** Result for Image/Page 1 ******</t>
  </si>
  <si>
    <t>Swedish Exports of Iron Ore via 19.35—1944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</si>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</sst>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sz val="10"/>
      <color rgb="FF009242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9" fillId="0" borderId="0" applyFill="0" applyBorder="0" applyProtection="0">
      <alignment vertical="top"/>
    </xf>
    <xf numFmtId="0" fontId="1" fillId="6" borderId="0" applyNumberFormat="0" applyBorder="0" applyAlignment="0" applyProtection="0"/>
    <xf numFmtId="0" fontId="11" fillId="0" borderId="0" applyNumberFormat="0" applyProtection="0">
      <alignment vertical="center"/>
    </xf>
    <xf numFmtId="0" fontId="12" fillId="0" borderId="0" applyNumberFormat="0" applyFill="0" applyBorder="0" applyAlignment="0" applyProtection="0"/>
    <xf numFmtId="0" fontId="13" fillId="7" borderId="2" applyNumberFormat="0" applyAlignment="0" applyProtection="0"/>
    <xf numFmtId="0" fontId="14" fillId="0" borderId="0" applyNumberFormat="0" applyFill="0" applyBorder="0" applyAlignment="0" applyProtection="0">
      <alignment vertical="top"/>
    </xf>
    <xf numFmtId="0" fontId="15" fillId="0" borderId="0" applyNumberFormat="0" applyFill="0" applyBorder="0" applyAlignment="0" applyProtection="0">
      <alignment vertical="top"/>
    </xf>
    <xf numFmtId="0" fontId="16" fillId="0" borderId="0" applyNumberFormat="0" applyFill="0" applyProtection="0">
      <alignment vertical="center"/>
    </xf>
    <xf numFmtId="0" fontId="17" fillId="0" borderId="0" applyNumberFormat="0" applyFill="0" applyBorder="0" applyProtection="0">
      <alignment vertical="center"/>
    </xf>
    <xf numFmtId="0" fontId="1" fillId="5" borderId="0" applyNumberFormat="0" applyBorder="0" applyAlignment="0" applyProtection="0"/>
  </cellStyleXfs>
  <cellXfs count="22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0" fontId="0" fillId="0" borderId="6" xfId="0" applyBorder="1"/>
    <xf numFmtId="0" fontId="10" fillId="0" borderId="4" xfId="0" applyFont="1" applyBorder="1"/>
    <xf numFmtId="0" fontId="10" fillId="0" borderId="3" xfId="0" applyFont="1" applyBorder="1"/>
    <xf numFmtId="0" fontId="10" fillId="8" borderId="4" xfId="0" applyFont="1" applyFill="1" applyBorder="1"/>
    <xf numFmtId="0" fontId="10" fillId="8" borderId="6" xfId="0" applyFont="1" applyFill="1" applyBorder="1"/>
    <xf numFmtId="0" fontId="10" fillId="9" borderId="5" xfId="0" applyFont="1" applyFill="1" applyBorder="1"/>
    <xf numFmtId="0" fontId="0" fillId="9" borderId="7" xfId="0" applyFill="1" applyBorder="1"/>
    <xf numFmtId="0" fontId="10" fillId="10" borderId="3" xfId="0" applyFont="1" applyFill="1" applyBorder="1"/>
    <xf numFmtId="0" fontId="10" fillId="10" borderId="0" xfId="0" applyFont="1" applyFill="1"/>
    <xf numFmtId="0" fontId="0" fillId="0" borderId="9" xfId="0" applyBorder="1"/>
    <xf numFmtId="0" fontId="0" fillId="0" borderId="8" xfId="0" applyBorder="1"/>
    <xf numFmtId="0" fontId="10" fillId="8" borderId="10" xfId="0" applyFont="1" applyFill="1" applyBorder="1"/>
    <xf numFmtId="0" fontId="10" fillId="0" borderId="9" xfId="0" applyFont="1" applyBorder="1"/>
    <xf numFmtId="0" fontId="10" fillId="0" borderId="8" xfId="0" applyFont="1" applyBorder="1"/>
    <xf numFmtId="0" fontId="10" fillId="10" borderId="11" xfId="0" applyFont="1" applyFill="1" applyBorder="1"/>
  </cellXfs>
  <cellStyles count="20">
    <cellStyle name="20% - Accent1 2" xfId="19" xr:uid="{6731B3A1-C4A5-4FDF-AEC5-A59B59E5D996}"/>
    <cellStyle name="20% - Accent3 2" xfId="11" xr:uid="{1403D919-92C6-4082-B98A-135FB364F26D}"/>
    <cellStyle name="Comment" xfId="7" xr:uid="{763C255E-5D87-466E-95B0-D699BCBDC27A}"/>
    <cellStyle name="Comment 2" xfId="16" xr:uid="{F3CADAF9-AA56-4B05-8F75-06F181AA04AE}"/>
    <cellStyle name="Explanatory Text" xfId="6" builtinId="53" customBuiltin="1"/>
    <cellStyle name="Explanatory Text 2" xfId="13" xr:uid="{A442FED1-9CF8-42F3-B2AE-435DEEDC9D19}"/>
    <cellStyle name="Heading 1" xfId="1" builtinId="16" customBuiltin="1"/>
    <cellStyle name="Heading 1 2" xfId="12" xr:uid="{38815E1D-6DB2-4210-961D-528FA9B46F84}"/>
    <cellStyle name="Heading 2" xfId="2" builtinId="17" customBuiltin="1"/>
    <cellStyle name="Heading 2 2" xfId="18" xr:uid="{A4193242-24EC-4D71-8A3C-9F2314183644}"/>
    <cellStyle name="Heading 3" xfId="3" builtinId="18" customBuiltin="1"/>
    <cellStyle name="Heading 3 2" xfId="17" xr:uid="{44CC5ACC-B8EB-4E7F-A950-20E3D2D15E58}"/>
    <cellStyle name="Heading 4" xfId="4" builtinId="19" hidden="1"/>
    <cellStyle name="Hyperlink 2" xfId="15" xr:uid="{43B3B145-A37D-436F-A21C-92CB2A7A4830}"/>
    <cellStyle name="Input" xfId="5" builtinId="20" customBuiltin="1"/>
    <cellStyle name="Input 2" xfId="14" xr:uid="{EA03BEFA-BF61-46EB-A852-672945124F2E}"/>
    <cellStyle name="Introduction" xfId="8" xr:uid="{5B02A008-1F7D-4D4F-95AF-9E9DCAA6C469}"/>
    <cellStyle name="Normal" xfId="0" builtinId="0"/>
    <cellStyle name="Normal 2" xfId="10" xr:uid="{F2986176-1FDC-4DD4-ABE8-983ECD8A9F31}"/>
    <cellStyle name="Salutation" xfId="9" xr:uid="{F719B4EA-B44E-4761-B427-915CA2DD4EE6}"/>
  </cellStyles>
  <dxfs count="19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5" defaultTableStyle="TableStyleMedium2" defaultPivotStyle="PivotStyleLight16">
    <tableStyle name="Biegert Standard" table="0" count="4" xr9:uid="{5B522704-2BF6-4F82-8276-6C439A9E4DD1}">
      <tableStyleElement type="headerRow" dxfId="18"/>
      <tableStyleElement type="totalRow" dxfId="17"/>
      <tableStyleElement type="firstColumn" dxfId="16"/>
      <tableStyleElement type="firstRowStripe" dxfId="15"/>
    </tableStyle>
    <tableStyle name="Biegert Standard 2" table="0" count="4" xr9:uid="{2DB3DF30-D4EF-42CF-AEE5-9711FE9F4D4E}">
      <tableStyleElement type="headerRow" dxfId="10"/>
      <tableStyleElement type="totalRow" dxfId="9"/>
      <tableStyleElement type="firstColumn" dxfId="8"/>
      <tableStyleElement type="firstRowStripe" dxfId="7"/>
    </tableStyle>
    <tableStyle name="Biegert Standard A" pivot="0" count="4" xr9:uid="{949C0A17-1C50-41F7-B9C5-9EE8BE61297E}">
      <tableStyleElement type="headerRow" dxfId="14"/>
      <tableStyleElement type="totalRow" dxfId="13"/>
      <tableStyleElement type="firstColumn" dxfId="12"/>
      <tableStyleElement type="firstRowStripe" dxfId="11"/>
    </tableStyle>
    <tableStyle name="Biegert Standard A 2" pivot="0" count="4" xr9:uid="{90B5EA29-D3D6-4DBB-BDD4-C6BB660DDECE}">
      <tableStyleElement type="headerRow" dxfId="6"/>
      <tableStyleElement type="totalRow" dxfId="5"/>
      <tableStyleElement type="firstColumn" dxfId="4"/>
      <tableStyleElement type="firstRowStripe" dxfId="3"/>
    </tableStyle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SwedishIronOreShipments!$H$40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SwedishIronOreShipments!$I$40:$N$40</c:f>
              <c:numCache>
                <c:formatCode>General</c:formatCode>
                <c:ptCount val="6"/>
                <c:pt idx="0">
                  <c:v>9981</c:v>
                </c:pt>
                <c:pt idx="1">
                  <c:v>8170</c:v>
                </c:pt>
                <c:pt idx="2">
                  <c:v>7928</c:v>
                </c:pt>
                <c:pt idx="3">
                  <c:v>6876</c:v>
                </c:pt>
                <c:pt idx="4">
                  <c:v>8430</c:v>
                </c:pt>
                <c:pt idx="5">
                  <c:v>3652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2C-48D7-AA39-F205BFD5229E}"/>
            </c:ext>
          </c:extLst>
        </c:ser>
        <c:ser>
          <c:idx val="1"/>
          <c:order val="1"/>
          <c:tx>
            <c:strRef>
              <c:f>SwedishIronOreShipments!$H$41</c:f>
              <c:strCache>
                <c:ptCount val="1"/>
                <c:pt idx="0">
                  <c:v>Czecho-Slovakia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SwedishIronOreShipments!$I$41:$N$41</c:f>
              <c:numCache>
                <c:formatCode>General</c:formatCode>
                <c:ptCount val="6"/>
                <c:pt idx="0">
                  <c:v>114</c:v>
                </c:pt>
                <c:pt idx="1">
                  <c:v>252</c:v>
                </c:pt>
                <c:pt idx="2">
                  <c:v>658</c:v>
                </c:pt>
                <c:pt idx="3">
                  <c:v>687</c:v>
                </c:pt>
                <c:pt idx="4">
                  <c:v>822</c:v>
                </c:pt>
                <c:pt idx="5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2C-48D7-AA39-F205BFD5229E}"/>
            </c:ext>
          </c:extLst>
        </c:ser>
        <c:ser>
          <c:idx val="2"/>
          <c:order val="2"/>
          <c:tx>
            <c:strRef>
              <c:f>SwedishIronOreShipments!$H$42</c:f>
              <c:strCache>
                <c:ptCount val="1"/>
                <c:pt idx="0">
                  <c:v>All 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SwedishIronOreShipments!$I$39:$N$39</c:f>
              <c:strCach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strCache>
            </c:strRef>
          </c:cat>
          <c:val>
            <c:numRef>
              <c:f>SwedishIronOreShipments!$I$42:$N$42</c:f>
              <c:numCache>
                <c:formatCode>General</c:formatCode>
                <c:ptCount val="6"/>
                <c:pt idx="0">
                  <c:v>2467</c:v>
                </c:pt>
                <c:pt idx="1">
                  <c:v>849</c:v>
                </c:pt>
                <c:pt idx="2">
                  <c:v>109</c:v>
                </c:pt>
                <c:pt idx="3">
                  <c:v>121</c:v>
                </c:pt>
                <c:pt idx="4">
                  <c:v>134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2C-48D7-AA39-F205BFD52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0000448"/>
        <c:axId val="1550013408"/>
      </c:barChart>
      <c:catAx>
        <c:axId val="15500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13408"/>
        <c:crosses val="autoZero"/>
        <c:auto val="1"/>
        <c:lblAlgn val="ctr"/>
        <c:lblOffset val="100"/>
        <c:noMultiLvlLbl val="0"/>
      </c:catAx>
      <c:valAx>
        <c:axId val="15500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0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NarvikShipments!$E$48</c:f>
              <c:strCache>
                <c:ptCount val="1"/>
                <c:pt idx="0">
                  <c:v>Belgium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NarvikShipments!$F$48:$K$48</c:f>
              <c:numCache>
                <c:formatCode>General</c:formatCode>
                <c:ptCount val="6"/>
                <c:pt idx="0">
                  <c:v>185</c:v>
                </c:pt>
                <c:pt idx="1">
                  <c:v>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A-4CA7-BFC4-955BF7F46BC0}"/>
            </c:ext>
          </c:extLst>
        </c:ser>
        <c:ser>
          <c:idx val="1"/>
          <c:order val="1"/>
          <c:tx>
            <c:strRef>
              <c:f>NarvikShipments!$E$49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NarvikShipments!$F$49:$K$49</c:f>
              <c:numCache>
                <c:formatCode>General</c:formatCode>
                <c:ptCount val="6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A-4CA7-BFC4-955BF7F46BC0}"/>
            </c:ext>
          </c:extLst>
        </c:ser>
        <c:ser>
          <c:idx val="2"/>
          <c:order val="2"/>
          <c:tx>
            <c:strRef>
              <c:f>NarvikShipments!$E$50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NarvikShipments!$F$50:$K$50</c:f>
              <c:numCache>
                <c:formatCode>General</c:formatCode>
                <c:ptCount val="6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DA-4CA7-BFC4-955BF7F46BC0}"/>
            </c:ext>
          </c:extLst>
        </c:ser>
        <c:ser>
          <c:idx val="3"/>
          <c:order val="3"/>
          <c:tx>
            <c:strRef>
              <c:f>NarvikShipments!$E$51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NarvikShipments!$F$51:$K$51</c:f>
              <c:numCache>
                <c:formatCode>General</c:formatCode>
                <c:ptCount val="6"/>
                <c:pt idx="0">
                  <c:v>4027</c:v>
                </c:pt>
                <c:pt idx="1">
                  <c:v>504</c:v>
                </c:pt>
                <c:pt idx="2">
                  <c:v>725</c:v>
                </c:pt>
                <c:pt idx="3">
                  <c:v>1140</c:v>
                </c:pt>
                <c:pt idx="4">
                  <c:v>1936</c:v>
                </c:pt>
                <c:pt idx="5">
                  <c:v>1106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DA-4CA7-BFC4-955BF7F46BC0}"/>
            </c:ext>
          </c:extLst>
        </c:ser>
        <c:ser>
          <c:idx val="4"/>
          <c:order val="4"/>
          <c:tx>
            <c:strRef>
              <c:f>NarvikShipments!$E$52</c:f>
              <c:strCache>
                <c:ptCount val="1"/>
                <c:pt idx="0">
                  <c:v>Great Britain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NarvikShipments!$F$52:$K$52</c:f>
              <c:numCache>
                <c:formatCode>General</c:formatCode>
                <c:ptCount val="6"/>
                <c:pt idx="0">
                  <c:v>1117</c:v>
                </c:pt>
                <c:pt idx="1">
                  <c:v>524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DA-4CA7-BFC4-955BF7F46BC0}"/>
            </c:ext>
          </c:extLst>
        </c:ser>
        <c:ser>
          <c:idx val="5"/>
          <c:order val="5"/>
          <c:tx>
            <c:strRef>
              <c:f>NarvikShipments!$E$53</c:f>
              <c:strCache>
                <c:ptCount val="1"/>
                <c:pt idx="0">
                  <c:v>Holland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NarvikShipments!$F$53:$K$53</c:f>
              <c:numCache>
                <c:formatCode>General</c:formatCode>
                <c:ptCount val="6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DA-4CA7-BFC4-955BF7F46BC0}"/>
            </c:ext>
          </c:extLst>
        </c:ser>
        <c:ser>
          <c:idx val="6"/>
          <c:order val="6"/>
          <c:tx>
            <c:strRef>
              <c:f>NarvikShipments!$E$54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NarvikShipments!$F$54:$K$54</c:f>
              <c:numCache>
                <c:formatCode>General</c:formatCode>
                <c:ptCount val="6"/>
                <c:pt idx="0">
                  <c:v>481</c:v>
                </c:pt>
                <c:pt idx="1">
                  <c:v>183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DA-4CA7-BFC4-955BF7F46BC0}"/>
            </c:ext>
          </c:extLst>
        </c:ser>
        <c:ser>
          <c:idx val="7"/>
          <c:order val="7"/>
          <c:tx>
            <c:strRef>
              <c:f>NarvikShipments!$E$55</c:f>
              <c:strCache>
                <c:ptCount val="1"/>
                <c:pt idx="0">
                  <c:v>Other Countries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NarvikShipments!$F$47:$K$47</c:f>
              <c:numCache>
                <c:formatCode>General</c:formatCode>
                <c:ptCount val="6"/>
                <c:pt idx="0">
                  <c:v>1939</c:v>
                </c:pt>
                <c:pt idx="1">
                  <c:v>1940</c:v>
                </c:pt>
                <c:pt idx="2">
                  <c:v>1941</c:v>
                </c:pt>
                <c:pt idx="3">
                  <c:v>1942</c:v>
                </c:pt>
                <c:pt idx="4">
                  <c:v>1943</c:v>
                </c:pt>
                <c:pt idx="5">
                  <c:v>1944</c:v>
                </c:pt>
              </c:numCache>
            </c:numRef>
          </c:cat>
          <c:val>
            <c:numRef>
              <c:f>NarvikShipments!$F$55:$K$55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DA-4CA7-BFC4-955BF7F46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5509071"/>
        <c:axId val="1225486991"/>
      </c:barChart>
      <c:catAx>
        <c:axId val="122550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486991"/>
        <c:crosses val="autoZero"/>
        <c:auto val="1"/>
        <c:lblAlgn val="ctr"/>
        <c:lblOffset val="100"/>
        <c:noMultiLvlLbl val="0"/>
      </c:catAx>
      <c:valAx>
        <c:axId val="122548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50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2</xdr:row>
      <xdr:rowOff>137160</xdr:rowOff>
    </xdr:from>
    <xdr:to>
      <xdr:col>10</xdr:col>
      <xdr:colOff>475338</xdr:colOff>
      <xdr:row>22</xdr:row>
      <xdr:rowOff>22455</xdr:rowOff>
    </xdr:to>
    <xdr:pic>
      <xdr:nvPicPr>
        <xdr:cNvPr id="2" name="Picture 1" descr="Table&#10;&#10;Description automatically generated">
          <a:extLst>
            <a:ext uri="{FF2B5EF4-FFF2-40B4-BE49-F238E27FC236}">
              <a16:creationId xmlns:a16="http://schemas.microsoft.com/office/drawing/2014/main" id="{538FEA7D-BA30-CDC4-50D7-4B8360E48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472440"/>
          <a:ext cx="7295238" cy="323809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161924</xdr:rowOff>
    </xdr:from>
    <xdr:to>
      <xdr:col>13</xdr:col>
      <xdr:colOff>0</xdr:colOff>
      <xdr:row>61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DB0882-F75F-82CB-84CD-9342824B5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0</xdr:row>
      <xdr:rowOff>99060</xdr:rowOff>
    </xdr:from>
    <xdr:to>
      <xdr:col>17</xdr:col>
      <xdr:colOff>20061</xdr:colOff>
      <xdr:row>27</xdr:row>
      <xdr:rowOff>56590</xdr:rowOff>
    </xdr:to>
    <xdr:pic>
      <xdr:nvPicPr>
        <xdr:cNvPr id="3" name="Picture 2" descr="A close-up of a document&#10;&#10;Description automatically generated with low confidence">
          <a:extLst>
            <a:ext uri="{FF2B5EF4-FFF2-40B4-BE49-F238E27FC236}">
              <a16:creationId xmlns:a16="http://schemas.microsoft.com/office/drawing/2014/main" id="{61AF20B8-606B-E77F-8777-78234222A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99060"/>
          <a:ext cx="7152381" cy="4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8</xdr:row>
      <xdr:rowOff>123825</xdr:rowOff>
    </xdr:from>
    <xdr:to>
      <xdr:col>11</xdr:col>
      <xdr:colOff>94351</xdr:colOff>
      <xdr:row>27</xdr:row>
      <xdr:rowOff>94869</xdr:rowOff>
    </xdr:to>
    <xdr:pic>
      <xdr:nvPicPr>
        <xdr:cNvPr id="4" name="Picture 3" descr="Table&#10;&#10;Description automatically generated">
          <a:extLst>
            <a:ext uri="{FF2B5EF4-FFF2-40B4-BE49-F238E27FC236}">
              <a16:creationId xmlns:a16="http://schemas.microsoft.com/office/drawing/2014/main" id="{7AC45185-D9E2-DC1B-8119-78CD6ED8A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419225"/>
          <a:ext cx="7190476" cy="3047619"/>
        </a:xfrm>
        <a:prstGeom prst="rect">
          <a:avLst/>
        </a:prstGeom>
      </xdr:spPr>
    </xdr:pic>
    <xdr:clientData/>
  </xdr:twoCellAnchor>
  <xdr:twoCellAnchor>
    <xdr:from>
      <xdr:col>3</xdr:col>
      <xdr:colOff>714374</xdr:colOff>
      <xdr:row>57</xdr:row>
      <xdr:rowOff>0</xdr:rowOff>
    </xdr:from>
    <xdr:to>
      <xdr:col>9</xdr:col>
      <xdr:colOff>714374</xdr:colOff>
      <xdr:row>73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089EC3A-8BF9-4174-ADB4-A025E3892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288EE-84A1-4C44-A8C7-C0927FAF1146}" name="Table1" displayName="Table1" ref="H25:T36" totalsRowCount="1">
  <autoFilter ref="H25:T35" xr:uid="{2F9288EE-84A1-4C44-A8C7-C0927FAF1146}"/>
  <tableColumns count="13">
    <tableColumn id="1" xr3:uid="{D0CE7DA3-DCF0-42ED-B355-9C18905584BF}" name="Country" totalsRowLabel="Total"/>
    <tableColumn id="2" xr3:uid="{E18B178C-42AE-4CA5-9EBC-C58A497B4F30}" name="1933" totalsRowFunction="custom">
      <totalsRowFormula>SUBTOTAL(109,I26:I35)</totalsRowFormula>
    </tableColumn>
    <tableColumn id="3" xr3:uid="{6A5481DD-99CC-4602-9106-CD865E71BE3B}" name="1934" totalsRowFunction="custom">
      <totalsRowFormula>SUBTOTAL(109,J26:J35)</totalsRowFormula>
    </tableColumn>
    <tableColumn id="4" xr3:uid="{FEF2E46D-30C0-4583-B08F-CFD9C826AE27}" name="1935" totalsRowFunction="custom">
      <totalsRowFormula>SUBTOTAL(109,K26:K35)</totalsRowFormula>
    </tableColumn>
    <tableColumn id="5" xr3:uid="{1E885C1B-1E23-4A59-8094-27EE44EC5ADC}" name="1936" totalsRowFunction="custom">
      <totalsRowFormula>SUBTOTAL(109,L26:L35)</totalsRowFormula>
    </tableColumn>
    <tableColumn id="6" xr3:uid="{C39B35D7-558E-4C67-8C5B-2652BBC38F6A}" name="1937" totalsRowFunction="custom">
      <totalsRowFormula>SUBTOTAL(109,M26:M35)</totalsRowFormula>
    </tableColumn>
    <tableColumn id="7" xr3:uid="{0544778B-7998-4805-A3E7-3E24C11B184A}" name="1938" totalsRowFunction="custom">
      <totalsRowFormula>SUBTOTAL(109,N26:N35)</totalsRowFormula>
    </tableColumn>
    <tableColumn id="8" xr3:uid="{8C02CC2B-D5D3-4FE2-87A2-9DE71ABF2117}" name="1939" totalsRowFunction="custom">
      <totalsRowFormula>SUBTOTAL(109,O26:O35)</totalsRowFormula>
    </tableColumn>
    <tableColumn id="9" xr3:uid="{14970B3B-36AE-4825-9C75-E9BA5133C548}" name="1940" totalsRowFunction="custom">
      <totalsRowFormula>SUBTOTAL(109,P26:P35)</totalsRowFormula>
    </tableColumn>
    <tableColumn id="10" xr3:uid="{35A30436-3FBF-4DC3-855B-084DD492C197}" name="1941" totalsRowFunction="custom">
      <totalsRowFormula>SUBTOTAL(109,Q26:Q35)</totalsRowFormula>
    </tableColumn>
    <tableColumn id="11" xr3:uid="{46575266-34CF-4D54-A863-1F98D0064F98}" name="1942" totalsRowFunction="custom">
      <totalsRowFormula>SUBTOTAL(109,R26:R35)</totalsRowFormula>
    </tableColumn>
    <tableColumn id="12" xr3:uid="{AE8EDF00-C8AD-4BAC-9B4F-2D8417D40C02}" name="1943" totalsRowFunction="custom">
      <totalsRowFormula>SUBTOTAL(109,S26:S35)</totalsRowFormula>
    </tableColumn>
    <tableColumn id="13" xr3:uid="{210E68D8-D6C4-4082-9FE0-DBFFD94E6DE3}" name="1944" totalsRowFunction="custom">
      <totalsRowFormula>SUBTOTAL(109,T26:T35)</totalsRowFormula>
    </tableColumn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T188"/>
  <sheetViews>
    <sheetView tabSelected="1" workbookViewId="0">
      <selection activeCell="O4" sqref="O4"/>
    </sheetView>
  </sheetViews>
  <sheetFormatPr defaultRowHeight="12.75" x14ac:dyDescent="0.2"/>
  <cols>
    <col min="4" max="4" width="7.28515625" bestFit="1" customWidth="1"/>
    <col min="5" max="5" width="9.28515625" bestFit="1" customWidth="1"/>
    <col min="6" max="6" width="14" customWidth="1"/>
    <col min="7" max="7" width="8.28515625" bestFit="1" customWidth="1"/>
    <col min="8" max="8" width="16.85546875" customWidth="1"/>
    <col min="10" max="10" width="12" bestFit="1" customWidth="1"/>
    <col min="11" max="12" width="9.28515625" bestFit="1" customWidth="1"/>
    <col min="13" max="13" width="12" bestFit="1" customWidth="1"/>
    <col min="14" max="14" width="15.140625" bestFit="1" customWidth="1"/>
    <col min="15" max="15" width="21.28515625" bestFit="1" customWidth="1"/>
    <col min="16" max="16" width="12" bestFit="1" customWidth="1"/>
  </cols>
  <sheetData>
    <row r="1" spans="1:3" x14ac:dyDescent="0.2">
      <c r="A1" s="1" t="s">
        <v>0</v>
      </c>
      <c r="B1" s="3" t="s">
        <v>3</v>
      </c>
      <c r="C1" s="3"/>
    </row>
    <row r="2" spans="1:3" x14ac:dyDescent="0.2">
      <c r="A2" s="1" t="s">
        <v>1</v>
      </c>
      <c r="B2" s="2"/>
      <c r="C2" s="2"/>
    </row>
    <row r="3" spans="1:3" x14ac:dyDescent="0.2">
      <c r="A3" s="1" t="s">
        <v>2</v>
      </c>
      <c r="B3" s="4"/>
      <c r="C3" s="2"/>
    </row>
    <row r="25" spans="1:20" x14ac:dyDescent="0.2">
      <c r="H25" t="s">
        <v>7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">
      <c r="H26" t="s">
        <v>8</v>
      </c>
      <c r="I26">
        <v>101</v>
      </c>
      <c r="J26">
        <v>174</v>
      </c>
      <c r="K26">
        <v>181</v>
      </c>
      <c r="L26">
        <v>360</v>
      </c>
      <c r="M26">
        <v>634</v>
      </c>
      <c r="N26">
        <v>553</v>
      </c>
      <c r="O26">
        <v>214</v>
      </c>
      <c r="P26">
        <v>40</v>
      </c>
      <c r="Q26" t="s">
        <v>11</v>
      </c>
      <c r="R26" t="s">
        <v>11</v>
      </c>
      <c r="S26" t="s">
        <v>11</v>
      </c>
      <c r="T26" t="s">
        <v>11</v>
      </c>
    </row>
    <row r="27" spans="1:20" x14ac:dyDescent="0.2">
      <c r="H27" t="s">
        <v>9</v>
      </c>
      <c r="I27">
        <v>139</v>
      </c>
      <c r="J27">
        <v>167</v>
      </c>
      <c r="K27">
        <v>242</v>
      </c>
      <c r="L27">
        <v>371</v>
      </c>
      <c r="M27">
        <v>737</v>
      </c>
      <c r="N27">
        <v>743</v>
      </c>
      <c r="O27">
        <v>114</v>
      </c>
      <c r="P27">
        <v>252</v>
      </c>
      <c r="Q27">
        <v>658</v>
      </c>
      <c r="R27">
        <v>687</v>
      </c>
      <c r="S27">
        <v>822</v>
      </c>
      <c r="T27">
        <v>485</v>
      </c>
    </row>
    <row r="28" spans="1:20" x14ac:dyDescent="0.2">
      <c r="H28" t="s">
        <v>10</v>
      </c>
      <c r="I28">
        <v>29</v>
      </c>
      <c r="J28">
        <v>79</v>
      </c>
      <c r="K28">
        <v>33</v>
      </c>
      <c r="L28">
        <v>67</v>
      </c>
      <c r="M28">
        <v>181</v>
      </c>
      <c r="N28">
        <v>75</v>
      </c>
      <c r="O28">
        <v>35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</row>
    <row r="29" spans="1:20" x14ac:dyDescent="0.2">
      <c r="F29" s="5"/>
      <c r="H29" t="s">
        <v>12</v>
      </c>
      <c r="I29">
        <v>2153</v>
      </c>
      <c r="J29">
        <v>4804</v>
      </c>
      <c r="K29">
        <v>5006</v>
      </c>
      <c r="L29">
        <v>7479</v>
      </c>
      <c r="M29">
        <v>8818</v>
      </c>
      <c r="N29">
        <v>8441</v>
      </c>
      <c r="O29">
        <v>9981</v>
      </c>
      <c r="P29">
        <v>8170</v>
      </c>
      <c r="Q29">
        <v>7928</v>
      </c>
      <c r="R29">
        <v>6876</v>
      </c>
      <c r="S29">
        <v>8430</v>
      </c>
      <c r="T29">
        <v>3652</v>
      </c>
    </row>
    <row r="30" spans="1:20" x14ac:dyDescent="0.2">
      <c r="A30" t="s">
        <v>4</v>
      </c>
      <c r="H30" t="s">
        <v>13</v>
      </c>
      <c r="I30">
        <v>423</v>
      </c>
      <c r="J30">
        <v>801</v>
      </c>
      <c r="K30">
        <v>987</v>
      </c>
      <c r="L30">
        <v>1362</v>
      </c>
      <c r="M30">
        <v>2136</v>
      </c>
      <c r="N30">
        <v>1603</v>
      </c>
      <c r="O30">
        <v>1421</v>
      </c>
      <c r="P30">
        <v>584</v>
      </c>
      <c r="Q30" t="s">
        <v>11</v>
      </c>
      <c r="R30" t="s">
        <v>11</v>
      </c>
      <c r="S30" t="s">
        <v>11</v>
      </c>
      <c r="T30" t="s">
        <v>11</v>
      </c>
    </row>
    <row r="31" spans="1:20" x14ac:dyDescent="0.2">
      <c r="A31" t="s">
        <v>5</v>
      </c>
      <c r="H31" t="s">
        <v>14</v>
      </c>
      <c r="I31">
        <v>135</v>
      </c>
      <c r="J31">
        <v>201</v>
      </c>
      <c r="K31">
        <v>189</v>
      </c>
      <c r="L31">
        <v>169</v>
      </c>
      <c r="M31">
        <v>180</v>
      </c>
      <c r="N31">
        <v>199</v>
      </c>
      <c r="O31">
        <v>122</v>
      </c>
      <c r="P31">
        <v>5</v>
      </c>
      <c r="Q31">
        <v>46</v>
      </c>
      <c r="R31">
        <v>29</v>
      </c>
      <c r="S31">
        <v>19</v>
      </c>
      <c r="T31">
        <v>7</v>
      </c>
    </row>
    <row r="32" spans="1:20" x14ac:dyDescent="0.2">
      <c r="A32" t="s">
        <v>6</v>
      </c>
      <c r="H32" t="s">
        <v>15</v>
      </c>
      <c r="I32" t="s">
        <v>11</v>
      </c>
      <c r="J32" t="s">
        <v>11</v>
      </c>
      <c r="K32" t="s">
        <v>11</v>
      </c>
      <c r="L32">
        <v>8</v>
      </c>
      <c r="M32">
        <v>9</v>
      </c>
      <c r="N32">
        <v>12</v>
      </c>
      <c r="O32">
        <v>2</v>
      </c>
      <c r="P32">
        <v>10</v>
      </c>
      <c r="Q32">
        <v>52</v>
      </c>
      <c r="R32">
        <v>70</v>
      </c>
      <c r="S32">
        <v>75</v>
      </c>
      <c r="T32" t="s">
        <v>11</v>
      </c>
    </row>
    <row r="33" spans="1:20" x14ac:dyDescent="0.2">
      <c r="A33" t="s">
        <v>7</v>
      </c>
      <c r="H33" t="s">
        <v>16</v>
      </c>
      <c r="I33">
        <v>6</v>
      </c>
      <c r="J33" t="s">
        <v>11</v>
      </c>
      <c r="K33">
        <v>31</v>
      </c>
      <c r="L33">
        <v>41</v>
      </c>
      <c r="M33">
        <v>27</v>
      </c>
      <c r="N33">
        <v>51</v>
      </c>
      <c r="O33">
        <v>153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</row>
    <row r="34" spans="1:20" x14ac:dyDescent="0.2">
      <c r="A34">
        <v>1933</v>
      </c>
      <c r="H34" t="s">
        <v>17</v>
      </c>
      <c r="I34">
        <v>54</v>
      </c>
      <c r="J34">
        <v>122</v>
      </c>
      <c r="K34">
        <v>196</v>
      </c>
      <c r="L34">
        <v>428</v>
      </c>
      <c r="M34">
        <v>384</v>
      </c>
      <c r="N34">
        <v>295</v>
      </c>
      <c r="O34">
        <v>487</v>
      </c>
      <c r="P34">
        <v>196</v>
      </c>
      <c r="Q34" t="s">
        <v>11</v>
      </c>
      <c r="R34" t="s">
        <v>11</v>
      </c>
      <c r="S34" t="s">
        <v>11</v>
      </c>
      <c r="T34" t="s">
        <v>11</v>
      </c>
    </row>
    <row r="35" spans="1:20" x14ac:dyDescent="0.2">
      <c r="A35">
        <v>1934</v>
      </c>
      <c r="H35" t="s">
        <v>18</v>
      </c>
      <c r="I35">
        <v>4</v>
      </c>
      <c r="J35">
        <v>28</v>
      </c>
      <c r="K35">
        <v>41</v>
      </c>
      <c r="L35">
        <v>4</v>
      </c>
      <c r="M35">
        <v>4</v>
      </c>
      <c r="N35">
        <v>4</v>
      </c>
      <c r="O35">
        <v>33</v>
      </c>
      <c r="P35">
        <v>14</v>
      </c>
      <c r="Q35">
        <v>11</v>
      </c>
      <c r="R35">
        <v>22</v>
      </c>
      <c r="S35">
        <v>40</v>
      </c>
      <c r="T35">
        <v>26</v>
      </c>
    </row>
    <row r="36" spans="1:20" x14ac:dyDescent="0.2">
      <c r="A36">
        <v>1935</v>
      </c>
      <c r="H36" t="s">
        <v>33</v>
      </c>
      <c r="I36">
        <f t="shared" ref="I36:T36" si="0">SUBTOTAL(109,I26:I35)</f>
        <v>3044</v>
      </c>
      <c r="J36">
        <f t="shared" si="0"/>
        <v>6376</v>
      </c>
      <c r="K36">
        <f t="shared" si="0"/>
        <v>6906</v>
      </c>
      <c r="L36">
        <f t="shared" si="0"/>
        <v>10289</v>
      </c>
      <c r="M36">
        <f t="shared" si="0"/>
        <v>13110</v>
      </c>
      <c r="N36">
        <f t="shared" si="0"/>
        <v>11976</v>
      </c>
      <c r="O36">
        <f t="shared" si="0"/>
        <v>12562</v>
      </c>
      <c r="P36">
        <f t="shared" si="0"/>
        <v>9271</v>
      </c>
      <c r="Q36">
        <f t="shared" si="0"/>
        <v>8695</v>
      </c>
      <c r="R36">
        <f t="shared" si="0"/>
        <v>7684</v>
      </c>
      <c r="S36">
        <f t="shared" si="0"/>
        <v>9386</v>
      </c>
      <c r="T36">
        <f t="shared" si="0"/>
        <v>4170</v>
      </c>
    </row>
    <row r="37" spans="1:20" x14ac:dyDescent="0.2">
      <c r="A37">
        <v>1936</v>
      </c>
    </row>
    <row r="38" spans="1:20" x14ac:dyDescent="0.2">
      <c r="A38">
        <v>1937</v>
      </c>
    </row>
    <row r="39" spans="1:20" x14ac:dyDescent="0.2">
      <c r="A39">
        <v>1938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</row>
    <row r="40" spans="1:20" x14ac:dyDescent="0.2">
      <c r="A40">
        <v>1939</v>
      </c>
      <c r="H40" t="s">
        <v>12</v>
      </c>
      <c r="I40">
        <v>9981</v>
      </c>
      <c r="J40">
        <v>8170</v>
      </c>
      <c r="K40">
        <v>7928</v>
      </c>
      <c r="L40">
        <v>6876</v>
      </c>
      <c r="M40">
        <v>8430</v>
      </c>
      <c r="N40">
        <v>3652</v>
      </c>
    </row>
    <row r="41" spans="1:20" x14ac:dyDescent="0.2">
      <c r="A41">
        <v>1940</v>
      </c>
      <c r="H41" t="s">
        <v>9</v>
      </c>
      <c r="I41">
        <v>114</v>
      </c>
      <c r="J41">
        <v>252</v>
      </c>
      <c r="K41">
        <v>658</v>
      </c>
      <c r="L41">
        <v>687</v>
      </c>
      <c r="M41">
        <v>822</v>
      </c>
      <c r="N41">
        <v>485</v>
      </c>
    </row>
    <row r="42" spans="1:20" x14ac:dyDescent="0.2">
      <c r="A42">
        <v>1941</v>
      </c>
      <c r="H42" t="s">
        <v>34</v>
      </c>
      <c r="I42">
        <v>2467</v>
      </c>
      <c r="J42">
        <v>849</v>
      </c>
      <c r="K42">
        <v>109</v>
      </c>
      <c r="L42">
        <v>121</v>
      </c>
      <c r="M42">
        <v>134</v>
      </c>
      <c r="N42">
        <v>33</v>
      </c>
    </row>
    <row r="43" spans="1:20" x14ac:dyDescent="0.2">
      <c r="A43">
        <v>1942</v>
      </c>
      <c r="H43" t="s">
        <v>33</v>
      </c>
      <c r="I43">
        <f>SUM(I40:I42)</f>
        <v>12562</v>
      </c>
      <c r="J43">
        <f t="shared" ref="J43:N43" si="1">SUM(J40:J42)</f>
        <v>9271</v>
      </c>
      <c r="K43">
        <f t="shared" si="1"/>
        <v>8695</v>
      </c>
      <c r="L43">
        <f t="shared" si="1"/>
        <v>7684</v>
      </c>
      <c r="M43">
        <f t="shared" si="1"/>
        <v>9386</v>
      </c>
      <c r="N43">
        <f t="shared" si="1"/>
        <v>4170</v>
      </c>
    </row>
    <row r="44" spans="1:20" x14ac:dyDescent="0.2">
      <c r="A44">
        <v>1943</v>
      </c>
    </row>
    <row r="45" spans="1:20" x14ac:dyDescent="0.2">
      <c r="A45">
        <v>1944</v>
      </c>
    </row>
    <row r="46" spans="1:20" x14ac:dyDescent="0.2">
      <c r="A46" t="s">
        <v>8</v>
      </c>
    </row>
    <row r="47" spans="1:20" x14ac:dyDescent="0.2">
      <c r="A47">
        <v>101</v>
      </c>
    </row>
    <row r="48" spans="1:20" x14ac:dyDescent="0.2">
      <c r="A48">
        <v>174</v>
      </c>
    </row>
    <row r="49" spans="1:1" x14ac:dyDescent="0.2">
      <c r="A49">
        <v>181</v>
      </c>
    </row>
    <row r="50" spans="1:1" x14ac:dyDescent="0.2">
      <c r="A50">
        <v>360</v>
      </c>
    </row>
    <row r="51" spans="1:1" x14ac:dyDescent="0.2">
      <c r="A51">
        <v>634</v>
      </c>
    </row>
    <row r="52" spans="1:1" x14ac:dyDescent="0.2">
      <c r="A52">
        <v>553</v>
      </c>
    </row>
    <row r="53" spans="1:1" x14ac:dyDescent="0.2">
      <c r="A53">
        <v>214</v>
      </c>
    </row>
    <row r="54" spans="1:1" x14ac:dyDescent="0.2">
      <c r="A54">
        <v>40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9</v>
      </c>
    </row>
    <row r="60" spans="1:1" x14ac:dyDescent="0.2">
      <c r="A60">
        <v>139</v>
      </c>
    </row>
    <row r="61" spans="1:1" x14ac:dyDescent="0.2">
      <c r="A61">
        <v>167</v>
      </c>
    </row>
    <row r="62" spans="1:1" x14ac:dyDescent="0.2">
      <c r="A62">
        <v>242</v>
      </c>
    </row>
    <row r="63" spans="1:1" x14ac:dyDescent="0.2">
      <c r="A63">
        <v>371</v>
      </c>
    </row>
    <row r="64" spans="1:1" x14ac:dyDescent="0.2">
      <c r="A64">
        <v>737</v>
      </c>
    </row>
    <row r="65" spans="1:1" x14ac:dyDescent="0.2">
      <c r="A65">
        <v>743</v>
      </c>
    </row>
    <row r="66" spans="1:1" x14ac:dyDescent="0.2">
      <c r="A66">
        <v>114</v>
      </c>
    </row>
    <row r="67" spans="1:1" x14ac:dyDescent="0.2">
      <c r="A67">
        <v>252</v>
      </c>
    </row>
    <row r="68" spans="1:1" x14ac:dyDescent="0.2">
      <c r="A68">
        <v>658</v>
      </c>
    </row>
    <row r="69" spans="1:1" x14ac:dyDescent="0.2">
      <c r="A69">
        <v>687</v>
      </c>
    </row>
    <row r="70" spans="1:1" x14ac:dyDescent="0.2">
      <c r="A70">
        <v>822</v>
      </c>
    </row>
    <row r="71" spans="1:1" x14ac:dyDescent="0.2">
      <c r="A71">
        <v>485</v>
      </c>
    </row>
    <row r="72" spans="1:1" x14ac:dyDescent="0.2">
      <c r="A72" t="s">
        <v>10</v>
      </c>
    </row>
    <row r="73" spans="1:1" x14ac:dyDescent="0.2">
      <c r="A73">
        <v>29</v>
      </c>
    </row>
    <row r="74" spans="1:1" x14ac:dyDescent="0.2">
      <c r="A74">
        <v>79</v>
      </c>
    </row>
    <row r="75" spans="1:1" x14ac:dyDescent="0.2">
      <c r="A75">
        <v>33</v>
      </c>
    </row>
    <row r="76" spans="1:1" x14ac:dyDescent="0.2">
      <c r="A76">
        <v>67</v>
      </c>
    </row>
    <row r="77" spans="1:1" x14ac:dyDescent="0.2">
      <c r="A77">
        <v>181</v>
      </c>
    </row>
    <row r="78" spans="1:1" x14ac:dyDescent="0.2">
      <c r="A78">
        <v>75</v>
      </c>
    </row>
    <row r="79" spans="1:1" x14ac:dyDescent="0.2">
      <c r="A79">
        <v>35</v>
      </c>
    </row>
    <row r="80" spans="1:1" x14ac:dyDescent="0.2">
      <c r="A80" t="s">
        <v>11</v>
      </c>
    </row>
    <row r="81" spans="1:1" x14ac:dyDescent="0.2">
      <c r="A81" t="s">
        <v>11</v>
      </c>
    </row>
    <row r="82" spans="1:1" x14ac:dyDescent="0.2">
      <c r="A82" t="s">
        <v>11</v>
      </c>
    </row>
    <row r="83" spans="1:1" x14ac:dyDescent="0.2">
      <c r="A83" t="s">
        <v>11</v>
      </c>
    </row>
    <row r="84" spans="1:1" x14ac:dyDescent="0.2">
      <c r="A84" t="s">
        <v>11</v>
      </c>
    </row>
    <row r="85" spans="1:1" x14ac:dyDescent="0.2">
      <c r="A85" t="s">
        <v>12</v>
      </c>
    </row>
    <row r="86" spans="1:1" x14ac:dyDescent="0.2">
      <c r="A86">
        <v>2153</v>
      </c>
    </row>
    <row r="87" spans="1:1" x14ac:dyDescent="0.2">
      <c r="A87">
        <v>4804</v>
      </c>
    </row>
    <row r="88" spans="1:1" x14ac:dyDescent="0.2">
      <c r="A88">
        <v>5006</v>
      </c>
    </row>
    <row r="89" spans="1:1" x14ac:dyDescent="0.2">
      <c r="A89">
        <v>7479</v>
      </c>
    </row>
    <row r="90" spans="1:1" x14ac:dyDescent="0.2">
      <c r="A90">
        <v>8818</v>
      </c>
    </row>
    <row r="91" spans="1:1" x14ac:dyDescent="0.2">
      <c r="A91">
        <v>8441</v>
      </c>
    </row>
    <row r="92" spans="1:1" x14ac:dyDescent="0.2">
      <c r="A92">
        <v>9981</v>
      </c>
    </row>
    <row r="93" spans="1:1" x14ac:dyDescent="0.2">
      <c r="A93">
        <v>8170</v>
      </c>
    </row>
    <row r="94" spans="1:1" x14ac:dyDescent="0.2">
      <c r="A94">
        <v>7928</v>
      </c>
    </row>
    <row r="95" spans="1:1" x14ac:dyDescent="0.2">
      <c r="A95">
        <v>6876</v>
      </c>
    </row>
    <row r="96" spans="1:1" x14ac:dyDescent="0.2">
      <c r="A96">
        <v>8430</v>
      </c>
    </row>
    <row r="97" spans="1:1" x14ac:dyDescent="0.2">
      <c r="A97">
        <v>3652</v>
      </c>
    </row>
    <row r="98" spans="1:1" x14ac:dyDescent="0.2">
      <c r="A98" t="s">
        <v>13</v>
      </c>
    </row>
    <row r="99" spans="1:1" x14ac:dyDescent="0.2">
      <c r="A99">
        <v>423</v>
      </c>
    </row>
    <row r="100" spans="1:1" x14ac:dyDescent="0.2">
      <c r="A100">
        <v>801</v>
      </c>
    </row>
    <row r="101" spans="1:1" x14ac:dyDescent="0.2">
      <c r="A101">
        <v>987</v>
      </c>
    </row>
    <row r="102" spans="1:1" x14ac:dyDescent="0.2">
      <c r="A102">
        <v>1362</v>
      </c>
    </row>
    <row r="103" spans="1:1" x14ac:dyDescent="0.2">
      <c r="A103">
        <v>2136</v>
      </c>
    </row>
    <row r="104" spans="1:1" x14ac:dyDescent="0.2">
      <c r="A104">
        <v>1603</v>
      </c>
    </row>
    <row r="105" spans="1:1" x14ac:dyDescent="0.2">
      <c r="A105">
        <v>1421</v>
      </c>
    </row>
    <row r="106" spans="1:1" x14ac:dyDescent="0.2">
      <c r="A106">
        <v>584</v>
      </c>
    </row>
    <row r="107" spans="1:1" x14ac:dyDescent="0.2">
      <c r="A107" t="s">
        <v>11</v>
      </c>
    </row>
    <row r="108" spans="1:1" x14ac:dyDescent="0.2">
      <c r="A108" t="s">
        <v>11</v>
      </c>
    </row>
    <row r="109" spans="1:1" x14ac:dyDescent="0.2">
      <c r="A109" t="s">
        <v>11</v>
      </c>
    </row>
    <row r="110" spans="1:1" x14ac:dyDescent="0.2">
      <c r="A110" t="s">
        <v>11</v>
      </c>
    </row>
    <row r="111" spans="1:1" x14ac:dyDescent="0.2">
      <c r="A111" t="s">
        <v>14</v>
      </c>
    </row>
    <row r="112" spans="1:1" x14ac:dyDescent="0.2">
      <c r="A112">
        <v>135</v>
      </c>
    </row>
    <row r="113" spans="1:1" x14ac:dyDescent="0.2">
      <c r="A113">
        <v>201</v>
      </c>
    </row>
    <row r="114" spans="1:1" x14ac:dyDescent="0.2">
      <c r="A114">
        <v>189</v>
      </c>
    </row>
    <row r="115" spans="1:1" x14ac:dyDescent="0.2">
      <c r="A115">
        <v>169</v>
      </c>
    </row>
    <row r="116" spans="1:1" x14ac:dyDescent="0.2">
      <c r="A116">
        <v>180</v>
      </c>
    </row>
    <row r="117" spans="1:1" x14ac:dyDescent="0.2">
      <c r="A117">
        <v>199</v>
      </c>
    </row>
    <row r="118" spans="1:1" x14ac:dyDescent="0.2">
      <c r="A118">
        <v>122</v>
      </c>
    </row>
    <row r="119" spans="1:1" x14ac:dyDescent="0.2">
      <c r="A119">
        <v>5</v>
      </c>
    </row>
    <row r="120" spans="1:1" x14ac:dyDescent="0.2">
      <c r="A120">
        <v>46</v>
      </c>
    </row>
    <row r="121" spans="1:1" x14ac:dyDescent="0.2">
      <c r="A121">
        <v>29</v>
      </c>
    </row>
    <row r="122" spans="1:1" x14ac:dyDescent="0.2">
      <c r="A122">
        <v>19</v>
      </c>
    </row>
    <row r="123" spans="1:1" x14ac:dyDescent="0.2">
      <c r="A123">
        <v>7</v>
      </c>
    </row>
    <row r="124" spans="1:1" x14ac:dyDescent="0.2">
      <c r="A124" t="s">
        <v>15</v>
      </c>
    </row>
    <row r="125" spans="1:1" x14ac:dyDescent="0.2">
      <c r="A125" t="s">
        <v>11</v>
      </c>
    </row>
    <row r="126" spans="1:1" x14ac:dyDescent="0.2">
      <c r="A126" t="s">
        <v>11</v>
      </c>
    </row>
    <row r="127" spans="1:1" x14ac:dyDescent="0.2">
      <c r="A127" t="s">
        <v>11</v>
      </c>
    </row>
    <row r="128" spans="1:1" x14ac:dyDescent="0.2">
      <c r="A128">
        <v>8</v>
      </c>
    </row>
    <row r="129" spans="1:1" x14ac:dyDescent="0.2">
      <c r="A129">
        <v>9</v>
      </c>
    </row>
    <row r="130" spans="1:1" x14ac:dyDescent="0.2">
      <c r="A130">
        <v>12</v>
      </c>
    </row>
    <row r="131" spans="1:1" x14ac:dyDescent="0.2">
      <c r="A131">
        <v>2</v>
      </c>
    </row>
    <row r="132" spans="1:1" x14ac:dyDescent="0.2">
      <c r="A132">
        <v>10</v>
      </c>
    </row>
    <row r="133" spans="1:1" x14ac:dyDescent="0.2">
      <c r="A133">
        <v>52</v>
      </c>
    </row>
    <row r="134" spans="1:1" x14ac:dyDescent="0.2">
      <c r="A134">
        <v>70</v>
      </c>
    </row>
    <row r="135" spans="1:1" x14ac:dyDescent="0.2">
      <c r="A135">
        <v>75</v>
      </c>
    </row>
    <row r="136" spans="1:1" x14ac:dyDescent="0.2">
      <c r="A136" t="s">
        <v>11</v>
      </c>
    </row>
    <row r="137" spans="1:1" x14ac:dyDescent="0.2">
      <c r="A137" t="s">
        <v>16</v>
      </c>
    </row>
    <row r="138" spans="1:1" x14ac:dyDescent="0.2">
      <c r="A138">
        <v>6</v>
      </c>
    </row>
    <row r="139" spans="1:1" x14ac:dyDescent="0.2">
      <c r="A139" t="s">
        <v>11</v>
      </c>
    </row>
    <row r="140" spans="1:1" x14ac:dyDescent="0.2">
      <c r="A140">
        <v>31</v>
      </c>
    </row>
    <row r="141" spans="1:1" x14ac:dyDescent="0.2">
      <c r="A141">
        <v>41</v>
      </c>
    </row>
    <row r="142" spans="1:1" x14ac:dyDescent="0.2">
      <c r="A142">
        <v>27</v>
      </c>
    </row>
    <row r="143" spans="1:1" x14ac:dyDescent="0.2">
      <c r="A143">
        <v>51</v>
      </c>
    </row>
    <row r="144" spans="1:1" x14ac:dyDescent="0.2">
      <c r="A144">
        <v>153</v>
      </c>
    </row>
    <row r="145" spans="1:3" x14ac:dyDescent="0.2">
      <c r="A145" t="s">
        <v>11</v>
      </c>
    </row>
    <row r="146" spans="1:3" x14ac:dyDescent="0.2">
      <c r="A146" t="s">
        <v>11</v>
      </c>
    </row>
    <row r="147" spans="1:3" x14ac:dyDescent="0.2">
      <c r="A147" t="s">
        <v>11</v>
      </c>
    </row>
    <row r="148" spans="1:3" x14ac:dyDescent="0.2">
      <c r="A148" t="s">
        <v>11</v>
      </c>
    </row>
    <row r="149" spans="1:3" x14ac:dyDescent="0.2">
      <c r="A149" t="s">
        <v>11</v>
      </c>
    </row>
    <row r="150" spans="1:3" x14ac:dyDescent="0.2">
      <c r="A150" t="s">
        <v>17</v>
      </c>
    </row>
    <row r="151" spans="1:3" x14ac:dyDescent="0.2">
      <c r="A151">
        <v>54</v>
      </c>
    </row>
    <row r="152" spans="1:3" x14ac:dyDescent="0.2">
      <c r="A152">
        <v>122</v>
      </c>
    </row>
    <row r="153" spans="1:3" x14ac:dyDescent="0.2">
      <c r="A153">
        <v>196</v>
      </c>
    </row>
    <row r="154" spans="1:3" x14ac:dyDescent="0.2">
      <c r="A154">
        <v>428</v>
      </c>
      <c r="C154" t="s">
        <v>19</v>
      </c>
    </row>
    <row r="155" spans="1:3" x14ac:dyDescent="0.2">
      <c r="A155">
        <v>384</v>
      </c>
    </row>
    <row r="156" spans="1:3" x14ac:dyDescent="0.2">
      <c r="A156">
        <v>295</v>
      </c>
    </row>
    <row r="157" spans="1:3" x14ac:dyDescent="0.2">
      <c r="A157">
        <v>487</v>
      </c>
    </row>
    <row r="158" spans="1:3" x14ac:dyDescent="0.2">
      <c r="A158">
        <v>196</v>
      </c>
    </row>
    <row r="159" spans="1:3" x14ac:dyDescent="0.2">
      <c r="A159" t="s">
        <v>11</v>
      </c>
    </row>
    <row r="160" spans="1:3" x14ac:dyDescent="0.2">
      <c r="A160" t="s">
        <v>11</v>
      </c>
    </row>
    <row r="161" spans="1:1" x14ac:dyDescent="0.2">
      <c r="A161" t="s">
        <v>11</v>
      </c>
    </row>
    <row r="162" spans="1:1" x14ac:dyDescent="0.2">
      <c r="A162" t="s">
        <v>11</v>
      </c>
    </row>
    <row r="163" spans="1:1" x14ac:dyDescent="0.2">
      <c r="A163" t="s">
        <v>18</v>
      </c>
    </row>
    <row r="164" spans="1:1" x14ac:dyDescent="0.2">
      <c r="A164">
        <v>4</v>
      </c>
    </row>
    <row r="165" spans="1:1" x14ac:dyDescent="0.2">
      <c r="A165">
        <v>28</v>
      </c>
    </row>
    <row r="166" spans="1:1" x14ac:dyDescent="0.2">
      <c r="A166">
        <v>41</v>
      </c>
    </row>
    <row r="167" spans="1:1" x14ac:dyDescent="0.2">
      <c r="A167">
        <v>4</v>
      </c>
    </row>
    <row r="168" spans="1:1" x14ac:dyDescent="0.2">
      <c r="A168">
        <v>4</v>
      </c>
    </row>
    <row r="169" spans="1:1" x14ac:dyDescent="0.2">
      <c r="A169">
        <v>4</v>
      </c>
    </row>
    <row r="170" spans="1:1" x14ac:dyDescent="0.2">
      <c r="A170">
        <v>33</v>
      </c>
    </row>
    <row r="171" spans="1:1" x14ac:dyDescent="0.2">
      <c r="A171">
        <v>14</v>
      </c>
    </row>
    <row r="172" spans="1:1" x14ac:dyDescent="0.2">
      <c r="A172">
        <v>11</v>
      </c>
    </row>
    <row r="173" spans="1:1" x14ac:dyDescent="0.2">
      <c r="A173">
        <v>22</v>
      </c>
    </row>
    <row r="174" spans="1:1" x14ac:dyDescent="0.2">
      <c r="A174">
        <v>40</v>
      </c>
    </row>
    <row r="175" spans="1:1" x14ac:dyDescent="0.2">
      <c r="A175">
        <v>26</v>
      </c>
    </row>
    <row r="176" spans="1:1" x14ac:dyDescent="0.2">
      <c r="A176" t="s">
        <v>20</v>
      </c>
    </row>
    <row r="177" spans="1:1" x14ac:dyDescent="0.2">
      <c r="A177">
        <v>3044</v>
      </c>
    </row>
    <row r="178" spans="1:1" x14ac:dyDescent="0.2">
      <c r="A178">
        <v>6376</v>
      </c>
    </row>
    <row r="179" spans="1:1" x14ac:dyDescent="0.2">
      <c r="A179">
        <v>6906</v>
      </c>
    </row>
    <row r="180" spans="1:1" x14ac:dyDescent="0.2">
      <c r="A180">
        <v>10289</v>
      </c>
    </row>
    <row r="181" spans="1:1" x14ac:dyDescent="0.2">
      <c r="A181">
        <v>13110</v>
      </c>
    </row>
    <row r="182" spans="1:1" x14ac:dyDescent="0.2">
      <c r="A182">
        <v>11976</v>
      </c>
    </row>
    <row r="183" spans="1:1" x14ac:dyDescent="0.2">
      <c r="A183">
        <v>12562</v>
      </c>
    </row>
    <row r="184" spans="1:1" x14ac:dyDescent="0.2">
      <c r="A184">
        <v>9271</v>
      </c>
    </row>
    <row r="185" spans="1:1" x14ac:dyDescent="0.2">
      <c r="A185">
        <v>8695</v>
      </c>
    </row>
    <row r="186" spans="1:1" x14ac:dyDescent="0.2">
      <c r="A186">
        <v>7684</v>
      </c>
    </row>
    <row r="187" spans="1:1" x14ac:dyDescent="0.2">
      <c r="A187">
        <v>9386</v>
      </c>
    </row>
    <row r="188" spans="1:1" x14ac:dyDescent="0.2">
      <c r="A188">
        <v>4170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290E-CA7A-4473-A821-C3B7036C5B4C}">
  <dimension ref="A2:T264"/>
  <sheetViews>
    <sheetView topLeftCell="C37" workbookViewId="0">
      <selection activeCell="H71" sqref="H71:T71"/>
    </sheetView>
  </sheetViews>
  <sheetFormatPr defaultColWidth="10.7109375" defaultRowHeight="12.75" x14ac:dyDescent="0.2"/>
  <cols>
    <col min="8" max="8" width="16" customWidth="1"/>
  </cols>
  <sheetData>
    <row r="2" spans="1:1" x14ac:dyDescent="0.2">
      <c r="A2" t="s">
        <v>35</v>
      </c>
    </row>
    <row r="3" spans="1:1" x14ac:dyDescent="0.2">
      <c r="A3" t="s">
        <v>36</v>
      </c>
    </row>
    <row r="4" spans="1:1" ht="12.75" customHeight="1" x14ac:dyDescent="0.2">
      <c r="A4" t="s">
        <v>6</v>
      </c>
    </row>
    <row r="5" spans="1:1" x14ac:dyDescent="0.2">
      <c r="A5" t="s">
        <v>7</v>
      </c>
    </row>
    <row r="6" spans="1:1" x14ac:dyDescent="0.2">
      <c r="A6">
        <v>1933</v>
      </c>
    </row>
    <row r="7" spans="1:1" x14ac:dyDescent="0.2">
      <c r="A7">
        <v>1934</v>
      </c>
    </row>
    <row r="8" spans="1:1" x14ac:dyDescent="0.2">
      <c r="A8">
        <v>1935</v>
      </c>
    </row>
    <row r="9" spans="1:1" x14ac:dyDescent="0.2">
      <c r="A9">
        <v>1936</v>
      </c>
    </row>
    <row r="10" spans="1:1" x14ac:dyDescent="0.2">
      <c r="A10">
        <v>1937</v>
      </c>
    </row>
    <row r="11" spans="1:1" x14ac:dyDescent="0.2">
      <c r="A11">
        <v>1938</v>
      </c>
    </row>
    <row r="12" spans="1:1" x14ac:dyDescent="0.2">
      <c r="A12">
        <v>1939</v>
      </c>
    </row>
    <row r="13" spans="1:1" x14ac:dyDescent="0.2">
      <c r="A13">
        <v>1940</v>
      </c>
    </row>
    <row r="14" spans="1:1" x14ac:dyDescent="0.2">
      <c r="A14">
        <v>1941</v>
      </c>
    </row>
    <row r="15" spans="1:1" x14ac:dyDescent="0.2">
      <c r="A15">
        <v>1942</v>
      </c>
    </row>
    <row r="16" spans="1:1" x14ac:dyDescent="0.2">
      <c r="A16">
        <v>1943</v>
      </c>
    </row>
    <row r="17" spans="1:20" x14ac:dyDescent="0.2">
      <c r="A17">
        <v>1944</v>
      </c>
    </row>
    <row r="18" spans="1:20" x14ac:dyDescent="0.2">
      <c r="A18" t="s">
        <v>37</v>
      </c>
    </row>
    <row r="19" spans="1:20" x14ac:dyDescent="0.2">
      <c r="A19">
        <v>173</v>
      </c>
    </row>
    <row r="20" spans="1:20" x14ac:dyDescent="0.2">
      <c r="A20">
        <v>188</v>
      </c>
    </row>
    <row r="21" spans="1:20" x14ac:dyDescent="0.2">
      <c r="A21">
        <v>213</v>
      </c>
    </row>
    <row r="22" spans="1:20" x14ac:dyDescent="0.2">
      <c r="A22">
        <v>531</v>
      </c>
    </row>
    <row r="23" spans="1:20" x14ac:dyDescent="0.2">
      <c r="A23">
        <v>725</v>
      </c>
    </row>
    <row r="24" spans="1:20" x14ac:dyDescent="0.2">
      <c r="A24">
        <v>755</v>
      </c>
    </row>
    <row r="25" spans="1:20" x14ac:dyDescent="0.2">
      <c r="A25">
        <v>346</v>
      </c>
    </row>
    <row r="28" spans="1:20" x14ac:dyDescent="0.2">
      <c r="A28">
        <v>102</v>
      </c>
    </row>
    <row r="29" spans="1:20" x14ac:dyDescent="0.2">
      <c r="A29">
        <v>270</v>
      </c>
    </row>
    <row r="30" spans="1:20" x14ac:dyDescent="0.2">
      <c r="H30" t="s">
        <v>7</v>
      </c>
      <c r="I30">
        <v>1933</v>
      </c>
      <c r="J30">
        <v>1934</v>
      </c>
      <c r="K30">
        <v>1935</v>
      </c>
      <c r="L30">
        <v>1936</v>
      </c>
      <c r="M30">
        <v>1937</v>
      </c>
      <c r="N30">
        <v>1938</v>
      </c>
      <c r="O30">
        <v>1939</v>
      </c>
      <c r="P30">
        <v>1940</v>
      </c>
      <c r="Q30">
        <v>1941</v>
      </c>
      <c r="R30">
        <v>1942</v>
      </c>
      <c r="S30">
        <v>1943</v>
      </c>
      <c r="T30">
        <v>1944</v>
      </c>
    </row>
    <row r="31" spans="1:20" x14ac:dyDescent="0.2">
      <c r="H31" t="s">
        <v>37</v>
      </c>
      <c r="I31">
        <v>173</v>
      </c>
      <c r="J31">
        <v>188</v>
      </c>
      <c r="K31">
        <v>213</v>
      </c>
      <c r="L31">
        <v>531</v>
      </c>
      <c r="M31">
        <v>725</v>
      </c>
      <c r="N31">
        <v>755</v>
      </c>
      <c r="O31">
        <v>346</v>
      </c>
      <c r="P31">
        <v>0</v>
      </c>
      <c r="Q31">
        <v>102</v>
      </c>
      <c r="R31">
        <v>270</v>
      </c>
      <c r="S31">
        <v>0</v>
      </c>
      <c r="T31">
        <v>0</v>
      </c>
    </row>
    <row r="32" spans="1:20" x14ac:dyDescent="0.2">
      <c r="A32" t="s">
        <v>38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219</v>
      </c>
      <c r="N32">
        <v>2998</v>
      </c>
      <c r="O32">
        <v>2648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H33" t="s">
        <v>39</v>
      </c>
      <c r="I33">
        <v>0</v>
      </c>
      <c r="J33">
        <v>0</v>
      </c>
      <c r="K33">
        <v>0</v>
      </c>
      <c r="L33">
        <v>0</v>
      </c>
      <c r="M33">
        <v>0</v>
      </c>
      <c r="N33">
        <v>122</v>
      </c>
      <c r="O33">
        <v>173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H34" t="s">
        <v>10</v>
      </c>
      <c r="I34">
        <v>1031</v>
      </c>
      <c r="J34">
        <v>1631</v>
      </c>
      <c r="K34">
        <v>5614</v>
      </c>
      <c r="L34">
        <v>6860</v>
      </c>
      <c r="M34">
        <v>5740</v>
      </c>
      <c r="N34">
        <v>5056</v>
      </c>
      <c r="O34">
        <v>2624</v>
      </c>
      <c r="P34">
        <v>0</v>
      </c>
      <c r="Q34">
        <v>6486</v>
      </c>
      <c r="R34">
        <v>7351</v>
      </c>
      <c r="S34">
        <v>7902</v>
      </c>
      <c r="T34">
        <v>4267</v>
      </c>
    </row>
    <row r="35" spans="1:20" x14ac:dyDescent="0.2">
      <c r="H35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160</v>
      </c>
      <c r="O35">
        <v>339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">
      <c r="H36" t="s">
        <v>41</v>
      </c>
      <c r="I36">
        <v>80</v>
      </c>
      <c r="J36">
        <v>84</v>
      </c>
      <c r="K36">
        <v>199</v>
      </c>
      <c r="L36">
        <v>182</v>
      </c>
      <c r="M36">
        <v>219</v>
      </c>
      <c r="N36">
        <v>249</v>
      </c>
      <c r="O36">
        <v>245</v>
      </c>
      <c r="P36">
        <v>10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219</v>
      </c>
      <c r="H37" t="s">
        <v>42</v>
      </c>
      <c r="I37">
        <v>0</v>
      </c>
      <c r="J37">
        <v>85</v>
      </c>
      <c r="K37">
        <v>366</v>
      </c>
      <c r="L37">
        <v>568</v>
      </c>
      <c r="M37">
        <v>1538</v>
      </c>
      <c r="N37">
        <v>1776</v>
      </c>
      <c r="O37">
        <v>1568</v>
      </c>
      <c r="P37">
        <v>629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2998</v>
      </c>
      <c r="H38" t="s">
        <v>43</v>
      </c>
      <c r="I38">
        <v>224</v>
      </c>
      <c r="J38">
        <v>342</v>
      </c>
      <c r="K38">
        <v>189</v>
      </c>
      <c r="L38">
        <v>171</v>
      </c>
      <c r="M38">
        <v>808</v>
      </c>
      <c r="N38">
        <v>1122</v>
      </c>
      <c r="O38">
        <v>656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2648</v>
      </c>
      <c r="H39" t="s">
        <v>44</v>
      </c>
      <c r="I39">
        <v>252</v>
      </c>
      <c r="J39">
        <v>529</v>
      </c>
      <c r="K39">
        <v>515</v>
      </c>
      <c r="L39">
        <v>527</v>
      </c>
      <c r="M39">
        <v>510</v>
      </c>
      <c r="N39">
        <v>1118</v>
      </c>
      <c r="O39">
        <v>1031</v>
      </c>
      <c r="P39">
        <v>124</v>
      </c>
      <c r="Q39">
        <v>391</v>
      </c>
      <c r="R39">
        <v>490</v>
      </c>
      <c r="S39">
        <v>292</v>
      </c>
      <c r="T39">
        <v>101</v>
      </c>
    </row>
    <row r="40" spans="1:20" x14ac:dyDescent="0.2">
      <c r="H40" t="s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121</v>
      </c>
      <c r="O40">
        <v>138</v>
      </c>
      <c r="P40">
        <v>146</v>
      </c>
      <c r="Q40">
        <v>288</v>
      </c>
      <c r="R40">
        <v>275</v>
      </c>
      <c r="S40">
        <v>178</v>
      </c>
      <c r="T40">
        <v>73</v>
      </c>
    </row>
    <row r="41" spans="1:20" x14ac:dyDescent="0.2">
      <c r="H41" t="s">
        <v>46</v>
      </c>
      <c r="I41">
        <v>0</v>
      </c>
      <c r="J41">
        <v>0</v>
      </c>
      <c r="K41">
        <v>0</v>
      </c>
      <c r="L41">
        <v>165</v>
      </c>
      <c r="M41">
        <v>214</v>
      </c>
      <c r="N41">
        <v>462</v>
      </c>
      <c r="O41">
        <v>598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H42" t="s">
        <v>47</v>
      </c>
      <c r="I42">
        <v>391</v>
      </c>
      <c r="J42">
        <v>634</v>
      </c>
      <c r="K42">
        <v>1321</v>
      </c>
      <c r="L42">
        <v>1068</v>
      </c>
      <c r="M42">
        <v>1382</v>
      </c>
      <c r="N42">
        <v>1818</v>
      </c>
      <c r="O42">
        <v>1164</v>
      </c>
      <c r="P42">
        <v>5</v>
      </c>
      <c r="Q42">
        <v>170</v>
      </c>
      <c r="R42">
        <v>728</v>
      </c>
      <c r="S42">
        <v>456</v>
      </c>
      <c r="T42">
        <v>123</v>
      </c>
    </row>
    <row r="43" spans="1:20" x14ac:dyDescent="0.2">
      <c r="H43" t="s">
        <v>48</v>
      </c>
      <c r="I43">
        <v>2257</v>
      </c>
      <c r="J43">
        <v>4695</v>
      </c>
      <c r="K43">
        <v>5509</v>
      </c>
      <c r="L43">
        <v>8248</v>
      </c>
      <c r="M43">
        <v>9084</v>
      </c>
      <c r="N43">
        <v>8992</v>
      </c>
      <c r="O43">
        <v>10038</v>
      </c>
      <c r="P43">
        <v>8418</v>
      </c>
      <c r="Q43">
        <v>9260</v>
      </c>
      <c r="R43">
        <v>7975</v>
      </c>
      <c r="S43">
        <v>9550</v>
      </c>
      <c r="T43">
        <v>3378</v>
      </c>
    </row>
    <row r="44" spans="1:20" x14ac:dyDescent="0.2">
      <c r="H44" t="s">
        <v>49</v>
      </c>
      <c r="I44">
        <v>0</v>
      </c>
      <c r="J44">
        <v>0</v>
      </c>
      <c r="K44">
        <v>0</v>
      </c>
      <c r="L44">
        <v>0</v>
      </c>
      <c r="M44">
        <v>0</v>
      </c>
      <c r="N44">
        <v>131</v>
      </c>
      <c r="O44">
        <v>88</v>
      </c>
      <c r="P44">
        <v>0</v>
      </c>
      <c r="Q44">
        <v>3</v>
      </c>
      <c r="R44">
        <v>1</v>
      </c>
      <c r="S44">
        <v>0</v>
      </c>
      <c r="T44">
        <v>0</v>
      </c>
    </row>
    <row r="45" spans="1:20" x14ac:dyDescent="0.2">
      <c r="A45" t="s">
        <v>39</v>
      </c>
      <c r="H45" t="s">
        <v>18</v>
      </c>
      <c r="I45">
        <v>164</v>
      </c>
      <c r="J45">
        <v>77</v>
      </c>
      <c r="K45">
        <v>135</v>
      </c>
      <c r="L45">
        <v>149</v>
      </c>
      <c r="M45">
        <v>182</v>
      </c>
      <c r="N45">
        <v>46</v>
      </c>
      <c r="O45">
        <v>441</v>
      </c>
      <c r="P45">
        <v>645</v>
      </c>
      <c r="Q45">
        <v>680</v>
      </c>
      <c r="R45">
        <v>727</v>
      </c>
      <c r="S45">
        <v>1250</v>
      </c>
      <c r="T45">
        <v>269</v>
      </c>
    </row>
    <row r="46" spans="1:20" x14ac:dyDescent="0.2">
      <c r="H46" t="s">
        <v>50</v>
      </c>
      <c r="I46">
        <v>4572</v>
      </c>
      <c r="J46">
        <v>8265</v>
      </c>
      <c r="K46">
        <v>14061</v>
      </c>
      <c r="L46">
        <v>18469</v>
      </c>
      <c r="M46">
        <v>20621</v>
      </c>
      <c r="N46">
        <v>24926</v>
      </c>
      <c r="O46">
        <v>19649</v>
      </c>
      <c r="P46">
        <v>9977</v>
      </c>
      <c r="Q46">
        <v>17380</v>
      </c>
      <c r="R46">
        <v>17820</v>
      </c>
      <c r="S46">
        <v>19628</v>
      </c>
      <c r="T46">
        <v>8211</v>
      </c>
    </row>
    <row r="47" spans="1:20" x14ac:dyDescent="0.2">
      <c r="H47" t="s">
        <v>51</v>
      </c>
      <c r="I47">
        <v>2952</v>
      </c>
      <c r="J47">
        <v>4343</v>
      </c>
      <c r="K47">
        <v>6044</v>
      </c>
      <c r="L47">
        <v>7570</v>
      </c>
      <c r="M47">
        <v>9792</v>
      </c>
      <c r="N47">
        <v>12351</v>
      </c>
      <c r="O47">
        <v>14710</v>
      </c>
      <c r="P47">
        <v>19204</v>
      </c>
      <c r="Q47">
        <v>18119</v>
      </c>
      <c r="R47">
        <v>15341</v>
      </c>
      <c r="S47">
        <v>15208</v>
      </c>
      <c r="T47">
        <v>0</v>
      </c>
    </row>
    <row r="48" spans="1:20" x14ac:dyDescent="0.2">
      <c r="H48" t="s">
        <v>52</v>
      </c>
      <c r="I48">
        <v>44</v>
      </c>
      <c r="J48">
        <v>81</v>
      </c>
      <c r="K48">
        <v>18</v>
      </c>
      <c r="L48">
        <v>6</v>
      </c>
      <c r="M48">
        <v>10</v>
      </c>
      <c r="N48">
        <v>5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H49" t="s">
        <v>53</v>
      </c>
      <c r="I49">
        <v>7480</v>
      </c>
      <c r="J49">
        <v>12527</v>
      </c>
      <c r="K49">
        <v>20087</v>
      </c>
      <c r="L49">
        <v>26033</v>
      </c>
      <c r="M49">
        <v>30403</v>
      </c>
      <c r="N49">
        <v>37277</v>
      </c>
      <c r="O49">
        <v>36996</v>
      </c>
      <c r="P49">
        <v>29181</v>
      </c>
      <c r="Q49">
        <v>35499</v>
      </c>
      <c r="R49">
        <v>33161</v>
      </c>
      <c r="S49">
        <v>34836</v>
      </c>
      <c r="T49" t="e">
        <v>#N/A</v>
      </c>
    </row>
    <row r="51" spans="1:20" x14ac:dyDescent="0.2">
      <c r="A51">
        <v>122</v>
      </c>
    </row>
    <row r="52" spans="1:20" ht="13.5" thickBot="1" x14ac:dyDescent="0.25">
      <c r="A52">
        <v>173</v>
      </c>
      <c r="H52" s="10" t="s">
        <v>7</v>
      </c>
      <c r="I52" s="11">
        <v>1933</v>
      </c>
      <c r="J52" s="11">
        <v>1934</v>
      </c>
      <c r="K52" s="11">
        <v>1935</v>
      </c>
      <c r="L52" s="11">
        <v>1936</v>
      </c>
      <c r="M52" s="11">
        <v>1937</v>
      </c>
      <c r="N52" s="11">
        <v>1938</v>
      </c>
      <c r="O52" s="11">
        <v>1939</v>
      </c>
      <c r="P52" s="11">
        <v>1940</v>
      </c>
      <c r="Q52" s="11">
        <v>1941</v>
      </c>
      <c r="R52" s="11">
        <v>1942</v>
      </c>
      <c r="S52" s="11">
        <v>1943</v>
      </c>
      <c r="T52" s="11">
        <v>1944</v>
      </c>
    </row>
    <row r="53" spans="1:20" ht="13.5" thickTop="1" x14ac:dyDescent="0.2">
      <c r="H53" s="9" t="s">
        <v>37</v>
      </c>
      <c r="I53">
        <v>173</v>
      </c>
      <c r="J53">
        <v>188</v>
      </c>
      <c r="K53">
        <v>213</v>
      </c>
      <c r="L53">
        <v>531</v>
      </c>
      <c r="M53">
        <v>725</v>
      </c>
      <c r="N53">
        <v>755</v>
      </c>
      <c r="O53">
        <v>546</v>
      </c>
      <c r="P53">
        <v>0</v>
      </c>
      <c r="Q53">
        <v>102</v>
      </c>
      <c r="R53">
        <v>270</v>
      </c>
      <c r="S53">
        <v>0</v>
      </c>
      <c r="T53">
        <v>0</v>
      </c>
    </row>
    <row r="54" spans="1:20" x14ac:dyDescent="0.2">
      <c r="H54" s="9" t="s">
        <v>38</v>
      </c>
      <c r="I54">
        <v>0</v>
      </c>
      <c r="J54">
        <v>0</v>
      </c>
      <c r="K54">
        <v>0</v>
      </c>
      <c r="L54">
        <v>0</v>
      </c>
      <c r="M54">
        <v>219</v>
      </c>
      <c r="N54">
        <v>2998</v>
      </c>
      <c r="O54">
        <v>2648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H55" s="9" t="s">
        <v>39</v>
      </c>
      <c r="I55">
        <v>0</v>
      </c>
      <c r="J55">
        <v>0</v>
      </c>
      <c r="K55">
        <v>0</v>
      </c>
      <c r="L55">
        <v>0</v>
      </c>
      <c r="M55">
        <v>0</v>
      </c>
      <c r="N55">
        <v>122</v>
      </c>
      <c r="O55">
        <v>173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H56" s="9" t="s">
        <v>10</v>
      </c>
      <c r="I56">
        <v>1031</v>
      </c>
      <c r="J56">
        <v>1631</v>
      </c>
      <c r="K56">
        <v>5614</v>
      </c>
      <c r="L56">
        <v>6860</v>
      </c>
      <c r="M56">
        <v>5740</v>
      </c>
      <c r="N56">
        <v>5056</v>
      </c>
      <c r="O56">
        <v>2624</v>
      </c>
      <c r="P56">
        <v>0</v>
      </c>
      <c r="Q56">
        <v>6486</v>
      </c>
      <c r="R56">
        <v>7351</v>
      </c>
      <c r="S56">
        <v>7902</v>
      </c>
      <c r="T56">
        <v>4267</v>
      </c>
    </row>
    <row r="57" spans="1:20" x14ac:dyDescent="0.2">
      <c r="H57" s="9" t="s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160</v>
      </c>
      <c r="O57">
        <v>339</v>
      </c>
      <c r="P57">
        <v>0</v>
      </c>
      <c r="Q57">
        <v>0</v>
      </c>
      <c r="R57">
        <v>3</v>
      </c>
      <c r="S57">
        <v>0</v>
      </c>
      <c r="T57">
        <v>0</v>
      </c>
    </row>
    <row r="58" spans="1:20" x14ac:dyDescent="0.2">
      <c r="A58" t="s">
        <v>10</v>
      </c>
      <c r="H58" s="9" t="s">
        <v>41</v>
      </c>
      <c r="I58">
        <v>80</v>
      </c>
      <c r="J58">
        <v>84</v>
      </c>
      <c r="K58">
        <v>199</v>
      </c>
      <c r="L58">
        <v>182</v>
      </c>
      <c r="M58">
        <v>219</v>
      </c>
      <c r="N58">
        <v>249</v>
      </c>
      <c r="O58">
        <v>245</v>
      </c>
      <c r="P58">
        <v>10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1031</v>
      </c>
      <c r="H59" s="9" t="s">
        <v>42</v>
      </c>
      <c r="I59">
        <v>0</v>
      </c>
      <c r="J59">
        <v>85</v>
      </c>
      <c r="K59">
        <v>366</v>
      </c>
      <c r="L59">
        <v>568</v>
      </c>
      <c r="M59">
        <v>1538</v>
      </c>
      <c r="N59">
        <v>1776</v>
      </c>
      <c r="O59">
        <v>1568</v>
      </c>
      <c r="P59">
        <v>629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1631</v>
      </c>
      <c r="H60" s="9" t="s">
        <v>43</v>
      </c>
      <c r="I60">
        <v>224</v>
      </c>
      <c r="J60">
        <v>342</v>
      </c>
      <c r="K60">
        <v>189</v>
      </c>
      <c r="L60">
        <v>171</v>
      </c>
      <c r="M60">
        <v>808</v>
      </c>
      <c r="N60">
        <v>1122</v>
      </c>
      <c r="O60">
        <v>656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5614</v>
      </c>
      <c r="H61" s="9" t="s">
        <v>44</v>
      </c>
      <c r="I61">
        <v>252</v>
      </c>
      <c r="J61">
        <v>529</v>
      </c>
      <c r="K61">
        <v>515</v>
      </c>
      <c r="L61">
        <v>527</v>
      </c>
      <c r="M61">
        <v>510</v>
      </c>
      <c r="N61">
        <v>1118</v>
      </c>
      <c r="O61">
        <v>1031</v>
      </c>
      <c r="P61">
        <v>124</v>
      </c>
      <c r="Q61">
        <v>391</v>
      </c>
      <c r="R61">
        <v>490</v>
      </c>
      <c r="S61">
        <v>292</v>
      </c>
      <c r="T61">
        <v>101</v>
      </c>
    </row>
    <row r="62" spans="1:20" x14ac:dyDescent="0.2">
      <c r="A62">
        <v>6860</v>
      </c>
      <c r="H62" s="9" t="s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121</v>
      </c>
      <c r="O62">
        <v>138</v>
      </c>
      <c r="P62">
        <v>146</v>
      </c>
      <c r="Q62">
        <v>288</v>
      </c>
      <c r="R62">
        <v>275</v>
      </c>
      <c r="S62">
        <v>178</v>
      </c>
      <c r="T62">
        <v>73</v>
      </c>
    </row>
    <row r="63" spans="1:20" x14ac:dyDescent="0.2">
      <c r="A63">
        <v>5740</v>
      </c>
      <c r="H63" s="9" t="s">
        <v>46</v>
      </c>
      <c r="I63">
        <v>0</v>
      </c>
      <c r="J63">
        <v>0</v>
      </c>
      <c r="K63">
        <v>0</v>
      </c>
      <c r="L63">
        <v>165</v>
      </c>
      <c r="M63">
        <v>214</v>
      </c>
      <c r="N63">
        <v>462</v>
      </c>
      <c r="O63">
        <v>598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5056</v>
      </c>
      <c r="H64" s="9" t="s">
        <v>47</v>
      </c>
      <c r="I64">
        <v>391</v>
      </c>
      <c r="J64">
        <v>634</v>
      </c>
      <c r="K64">
        <v>1321</v>
      </c>
      <c r="L64">
        <v>1068</v>
      </c>
      <c r="M64">
        <v>1382</v>
      </c>
      <c r="N64">
        <v>1818</v>
      </c>
      <c r="O64">
        <v>1164</v>
      </c>
      <c r="P64">
        <v>5</v>
      </c>
      <c r="Q64">
        <v>170</v>
      </c>
      <c r="R64">
        <v>728</v>
      </c>
      <c r="S64">
        <v>456</v>
      </c>
      <c r="T64">
        <v>123</v>
      </c>
    </row>
    <row r="65" spans="1:20" x14ac:dyDescent="0.2">
      <c r="A65">
        <v>2624</v>
      </c>
      <c r="H65" s="9" t="s">
        <v>48</v>
      </c>
      <c r="I65">
        <v>2257</v>
      </c>
      <c r="J65">
        <v>4695</v>
      </c>
      <c r="K65">
        <v>5509</v>
      </c>
      <c r="L65">
        <v>8248</v>
      </c>
      <c r="M65">
        <v>9084</v>
      </c>
      <c r="N65">
        <v>8992</v>
      </c>
      <c r="O65">
        <v>10038</v>
      </c>
      <c r="P65">
        <v>8418</v>
      </c>
      <c r="Q65">
        <v>9260</v>
      </c>
      <c r="R65">
        <v>7975</v>
      </c>
      <c r="S65">
        <v>9550</v>
      </c>
      <c r="T65">
        <v>3378</v>
      </c>
    </row>
    <row r="66" spans="1:20" x14ac:dyDescent="0.2">
      <c r="H66" s="9" t="s">
        <v>49</v>
      </c>
      <c r="I66">
        <v>0</v>
      </c>
      <c r="J66">
        <v>0</v>
      </c>
      <c r="K66">
        <v>0</v>
      </c>
      <c r="L66">
        <v>0</v>
      </c>
      <c r="M66">
        <v>0</v>
      </c>
      <c r="N66">
        <v>131</v>
      </c>
      <c r="O66">
        <v>88</v>
      </c>
      <c r="P66">
        <v>0</v>
      </c>
      <c r="Q66">
        <v>3</v>
      </c>
      <c r="R66">
        <v>1</v>
      </c>
      <c r="S66">
        <v>0</v>
      </c>
      <c r="T66">
        <v>0</v>
      </c>
    </row>
    <row r="67" spans="1:20" ht="13.5" thickBot="1" x14ac:dyDescent="0.25">
      <c r="A67">
        <v>6486</v>
      </c>
      <c r="H67" s="8" t="s">
        <v>18</v>
      </c>
      <c r="I67" s="7">
        <v>164</v>
      </c>
      <c r="J67" s="7">
        <v>77</v>
      </c>
      <c r="K67" s="7">
        <v>135</v>
      </c>
      <c r="L67" s="7">
        <v>149</v>
      </c>
      <c r="M67" s="7">
        <v>182</v>
      </c>
      <c r="N67" s="7">
        <v>46</v>
      </c>
      <c r="O67" s="7">
        <v>441</v>
      </c>
      <c r="P67" s="7">
        <v>645</v>
      </c>
      <c r="Q67" s="7">
        <v>680</v>
      </c>
      <c r="R67" s="7">
        <v>727</v>
      </c>
      <c r="S67" s="7">
        <v>1250</v>
      </c>
      <c r="T67" s="7">
        <v>269</v>
      </c>
    </row>
    <row r="68" spans="1:20" ht="13.5" thickTop="1" x14ac:dyDescent="0.2">
      <c r="A68">
        <v>7351</v>
      </c>
      <c r="H68" s="12" t="s">
        <v>50</v>
      </c>
      <c r="I68" s="13">
        <f>SUM(I53:I67)</f>
        <v>4572</v>
      </c>
      <c r="J68" s="13">
        <f t="shared" ref="J68:T68" si="0">SUM(J53:J67)</f>
        <v>8265</v>
      </c>
      <c r="K68" s="13">
        <f t="shared" si="0"/>
        <v>14061</v>
      </c>
      <c r="L68" s="13">
        <f t="shared" si="0"/>
        <v>18469</v>
      </c>
      <c r="M68" s="13">
        <f t="shared" si="0"/>
        <v>20621</v>
      </c>
      <c r="N68" s="13">
        <f t="shared" si="0"/>
        <v>24926</v>
      </c>
      <c r="O68" s="13">
        <f t="shared" si="0"/>
        <v>22297</v>
      </c>
      <c r="P68" s="13">
        <f t="shared" si="0"/>
        <v>9977</v>
      </c>
      <c r="Q68" s="13">
        <f t="shared" si="0"/>
        <v>17380</v>
      </c>
      <c r="R68" s="13">
        <f t="shared" si="0"/>
        <v>17820</v>
      </c>
      <c r="S68" s="13">
        <f t="shared" si="0"/>
        <v>19628</v>
      </c>
      <c r="T68" s="13">
        <f t="shared" si="0"/>
        <v>8211</v>
      </c>
    </row>
    <row r="69" spans="1:20" x14ac:dyDescent="0.2">
      <c r="A69">
        <v>7902</v>
      </c>
      <c r="H69" s="9" t="s">
        <v>51</v>
      </c>
      <c r="I69">
        <v>2952</v>
      </c>
      <c r="J69">
        <v>4343</v>
      </c>
      <c r="K69">
        <v>6044</v>
      </c>
      <c r="L69">
        <v>7570</v>
      </c>
      <c r="M69">
        <v>9792</v>
      </c>
      <c r="N69">
        <v>12351</v>
      </c>
      <c r="O69">
        <v>14710</v>
      </c>
      <c r="P69">
        <v>19204</v>
      </c>
      <c r="Q69">
        <v>18119</v>
      </c>
      <c r="R69">
        <v>15341</v>
      </c>
      <c r="S69">
        <v>15208</v>
      </c>
      <c r="T69">
        <v>0</v>
      </c>
    </row>
    <row r="70" spans="1:20" ht="13.5" thickBot="1" x14ac:dyDescent="0.25">
      <c r="A70">
        <v>4267</v>
      </c>
      <c r="H70" s="8" t="s">
        <v>52</v>
      </c>
      <c r="I70" s="7">
        <v>44</v>
      </c>
      <c r="J70" s="7">
        <v>81</v>
      </c>
      <c r="K70" s="7">
        <v>18</v>
      </c>
      <c r="L70" s="7">
        <v>6</v>
      </c>
      <c r="M70" s="7">
        <v>10</v>
      </c>
      <c r="N70" s="7">
        <v>5</v>
      </c>
      <c r="O70" s="7">
        <v>1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</row>
    <row r="71" spans="1:20" ht="13.5" thickTop="1" x14ac:dyDescent="0.2">
      <c r="A71" t="s">
        <v>40</v>
      </c>
      <c r="H71" s="14" t="s">
        <v>53</v>
      </c>
      <c r="I71" s="15">
        <f>SUM(I68:I69)-I70</f>
        <v>7480</v>
      </c>
      <c r="J71" s="15">
        <f t="shared" ref="J71:T71" si="1">SUM(J68:J69)-J70</f>
        <v>12527</v>
      </c>
      <c r="K71" s="15">
        <f t="shared" si="1"/>
        <v>20087</v>
      </c>
      <c r="L71" s="15">
        <f t="shared" si="1"/>
        <v>26033</v>
      </c>
      <c r="M71" s="15">
        <f t="shared" si="1"/>
        <v>30403</v>
      </c>
      <c r="N71" s="15">
        <f t="shared" si="1"/>
        <v>37272</v>
      </c>
      <c r="O71" s="15">
        <f t="shared" si="1"/>
        <v>37006</v>
      </c>
      <c r="P71" s="15">
        <f t="shared" si="1"/>
        <v>29181</v>
      </c>
      <c r="Q71" s="15">
        <f t="shared" si="1"/>
        <v>35499</v>
      </c>
      <c r="R71" s="15">
        <f t="shared" si="1"/>
        <v>33161</v>
      </c>
      <c r="S71" s="15">
        <f t="shared" si="1"/>
        <v>34836</v>
      </c>
      <c r="T71" s="15">
        <f t="shared" si="1"/>
        <v>8211</v>
      </c>
    </row>
    <row r="73" spans="1:20" x14ac:dyDescent="0.2">
      <c r="O73">
        <f>O68-19649</f>
        <v>2648</v>
      </c>
    </row>
    <row r="77" spans="1:20" x14ac:dyDescent="0.2">
      <c r="A77">
        <v>160</v>
      </c>
    </row>
    <row r="78" spans="1:20" x14ac:dyDescent="0.2">
      <c r="A78">
        <v>339</v>
      </c>
    </row>
    <row r="81" spans="1:1" x14ac:dyDescent="0.2">
      <c r="A81">
        <v>3</v>
      </c>
    </row>
    <row r="84" spans="1:1" x14ac:dyDescent="0.2">
      <c r="A84" t="s">
        <v>41</v>
      </c>
    </row>
    <row r="85" spans="1:1" x14ac:dyDescent="0.2">
      <c r="A85">
        <v>80</v>
      </c>
    </row>
    <row r="86" spans="1:1" x14ac:dyDescent="0.2">
      <c r="A86">
        <v>84</v>
      </c>
    </row>
    <row r="87" spans="1:1" x14ac:dyDescent="0.2">
      <c r="A87">
        <v>199</v>
      </c>
    </row>
    <row r="88" spans="1:1" x14ac:dyDescent="0.2">
      <c r="A88">
        <v>182</v>
      </c>
    </row>
    <row r="89" spans="1:1" x14ac:dyDescent="0.2">
      <c r="A89">
        <v>219</v>
      </c>
    </row>
    <row r="90" spans="1:1" x14ac:dyDescent="0.2">
      <c r="A90">
        <v>249</v>
      </c>
    </row>
    <row r="91" spans="1:1" x14ac:dyDescent="0.2">
      <c r="A91">
        <v>245</v>
      </c>
    </row>
    <row r="92" spans="1:1" x14ac:dyDescent="0.2">
      <c r="A92">
        <v>10</v>
      </c>
    </row>
    <row r="97" spans="1:1" x14ac:dyDescent="0.2">
      <c r="A97" t="s">
        <v>42</v>
      </c>
    </row>
    <row r="99" spans="1:1" x14ac:dyDescent="0.2">
      <c r="A99">
        <v>85</v>
      </c>
    </row>
    <row r="100" spans="1:1" x14ac:dyDescent="0.2">
      <c r="A100">
        <v>366</v>
      </c>
    </row>
    <row r="101" spans="1:1" x14ac:dyDescent="0.2">
      <c r="A101">
        <v>568</v>
      </c>
    </row>
    <row r="102" spans="1:1" x14ac:dyDescent="0.2">
      <c r="A102">
        <v>1538</v>
      </c>
    </row>
    <row r="103" spans="1:1" x14ac:dyDescent="0.2">
      <c r="A103">
        <v>1776</v>
      </c>
    </row>
    <row r="104" spans="1:1" x14ac:dyDescent="0.2">
      <c r="A104">
        <v>1568</v>
      </c>
    </row>
    <row r="105" spans="1:1" x14ac:dyDescent="0.2">
      <c r="A105">
        <v>629</v>
      </c>
    </row>
    <row r="110" spans="1:1" x14ac:dyDescent="0.2">
      <c r="A110" t="s">
        <v>43</v>
      </c>
    </row>
    <row r="111" spans="1:1" x14ac:dyDescent="0.2">
      <c r="A111">
        <v>224</v>
      </c>
    </row>
    <row r="112" spans="1:1" x14ac:dyDescent="0.2">
      <c r="A112">
        <v>342</v>
      </c>
    </row>
    <row r="113" spans="1:1" x14ac:dyDescent="0.2">
      <c r="A113">
        <v>189</v>
      </c>
    </row>
    <row r="114" spans="1:1" x14ac:dyDescent="0.2">
      <c r="A114">
        <v>171</v>
      </c>
    </row>
    <row r="115" spans="1:1" x14ac:dyDescent="0.2">
      <c r="A115">
        <v>808</v>
      </c>
    </row>
    <row r="116" spans="1:1" x14ac:dyDescent="0.2">
      <c r="A116">
        <v>1122</v>
      </c>
    </row>
    <row r="117" spans="1:1" x14ac:dyDescent="0.2">
      <c r="A117">
        <v>656</v>
      </c>
    </row>
    <row r="123" spans="1:1" x14ac:dyDescent="0.2">
      <c r="A123" t="s">
        <v>44</v>
      </c>
    </row>
    <row r="124" spans="1:1" x14ac:dyDescent="0.2">
      <c r="A124">
        <v>252</v>
      </c>
    </row>
    <row r="125" spans="1:1" x14ac:dyDescent="0.2">
      <c r="A125">
        <v>529</v>
      </c>
    </row>
    <row r="126" spans="1:1" x14ac:dyDescent="0.2">
      <c r="A126">
        <v>515</v>
      </c>
    </row>
    <row r="127" spans="1:1" x14ac:dyDescent="0.2">
      <c r="A127">
        <v>527</v>
      </c>
    </row>
    <row r="128" spans="1:1" x14ac:dyDescent="0.2">
      <c r="A128">
        <v>510</v>
      </c>
    </row>
    <row r="129" spans="1:1" x14ac:dyDescent="0.2">
      <c r="A129">
        <v>1118</v>
      </c>
    </row>
    <row r="130" spans="1:1" x14ac:dyDescent="0.2">
      <c r="A130">
        <v>1031</v>
      </c>
    </row>
    <row r="131" spans="1:1" x14ac:dyDescent="0.2">
      <c r="A131">
        <v>124</v>
      </c>
    </row>
    <row r="132" spans="1:1" x14ac:dyDescent="0.2">
      <c r="A132">
        <v>391</v>
      </c>
    </row>
    <row r="133" spans="1:1" x14ac:dyDescent="0.2">
      <c r="A133">
        <v>490</v>
      </c>
    </row>
    <row r="134" spans="1:1" x14ac:dyDescent="0.2">
      <c r="A134">
        <v>292</v>
      </c>
    </row>
    <row r="135" spans="1:1" x14ac:dyDescent="0.2">
      <c r="A135">
        <v>101</v>
      </c>
    </row>
    <row r="136" spans="1:1" x14ac:dyDescent="0.2">
      <c r="A136" t="s">
        <v>45</v>
      </c>
    </row>
    <row r="142" spans="1:1" x14ac:dyDescent="0.2">
      <c r="A142">
        <v>121</v>
      </c>
    </row>
    <row r="143" spans="1:1" x14ac:dyDescent="0.2">
      <c r="A143">
        <v>138</v>
      </c>
    </row>
    <row r="144" spans="1:1" x14ac:dyDescent="0.2">
      <c r="A144">
        <v>146</v>
      </c>
    </row>
    <row r="145" spans="1:1" x14ac:dyDescent="0.2">
      <c r="A145">
        <v>288</v>
      </c>
    </row>
    <row r="146" spans="1:1" x14ac:dyDescent="0.2">
      <c r="A146">
        <v>275</v>
      </c>
    </row>
    <row r="147" spans="1:1" x14ac:dyDescent="0.2">
      <c r="A147">
        <v>178</v>
      </c>
    </row>
    <row r="148" spans="1:1" x14ac:dyDescent="0.2">
      <c r="A148">
        <v>73</v>
      </c>
    </row>
    <row r="149" spans="1:1" x14ac:dyDescent="0.2">
      <c r="A149" t="s">
        <v>46</v>
      </c>
    </row>
    <row r="153" spans="1:1" x14ac:dyDescent="0.2">
      <c r="A153">
        <v>165</v>
      </c>
    </row>
    <row r="154" spans="1:1" x14ac:dyDescent="0.2">
      <c r="A154">
        <v>214</v>
      </c>
    </row>
    <row r="155" spans="1:1" x14ac:dyDescent="0.2">
      <c r="A155">
        <v>462</v>
      </c>
    </row>
    <row r="156" spans="1:1" x14ac:dyDescent="0.2">
      <c r="A156">
        <v>598</v>
      </c>
    </row>
    <row r="162" spans="1:1" x14ac:dyDescent="0.2">
      <c r="A162" t="s">
        <v>47</v>
      </c>
    </row>
    <row r="163" spans="1:1" x14ac:dyDescent="0.2">
      <c r="A163">
        <v>391</v>
      </c>
    </row>
    <row r="164" spans="1:1" x14ac:dyDescent="0.2">
      <c r="A164">
        <v>634</v>
      </c>
    </row>
    <row r="165" spans="1:1" x14ac:dyDescent="0.2">
      <c r="A165">
        <v>1321</v>
      </c>
    </row>
    <row r="166" spans="1:1" x14ac:dyDescent="0.2">
      <c r="A166">
        <v>1068</v>
      </c>
    </row>
    <row r="167" spans="1:1" x14ac:dyDescent="0.2">
      <c r="A167">
        <v>1382</v>
      </c>
    </row>
    <row r="168" spans="1:1" x14ac:dyDescent="0.2">
      <c r="A168">
        <v>1818</v>
      </c>
    </row>
    <row r="169" spans="1:1" x14ac:dyDescent="0.2">
      <c r="A169">
        <v>1164</v>
      </c>
    </row>
    <row r="170" spans="1:1" x14ac:dyDescent="0.2">
      <c r="A170">
        <v>5</v>
      </c>
    </row>
    <row r="171" spans="1:1" x14ac:dyDescent="0.2">
      <c r="A171">
        <v>170</v>
      </c>
    </row>
    <row r="172" spans="1:1" x14ac:dyDescent="0.2">
      <c r="A172">
        <v>728</v>
      </c>
    </row>
    <row r="173" spans="1:1" x14ac:dyDescent="0.2">
      <c r="A173">
        <v>456</v>
      </c>
    </row>
    <row r="174" spans="1:1" x14ac:dyDescent="0.2">
      <c r="A174">
        <v>123</v>
      </c>
    </row>
    <row r="175" spans="1:1" x14ac:dyDescent="0.2">
      <c r="A175" t="s">
        <v>48</v>
      </c>
    </row>
    <row r="176" spans="1:1" x14ac:dyDescent="0.2">
      <c r="A176">
        <v>2257</v>
      </c>
    </row>
    <row r="177" spans="1:1" x14ac:dyDescent="0.2">
      <c r="A177">
        <v>4695</v>
      </c>
    </row>
    <row r="178" spans="1:1" x14ac:dyDescent="0.2">
      <c r="A178">
        <v>5509</v>
      </c>
    </row>
    <row r="179" spans="1:1" x14ac:dyDescent="0.2">
      <c r="A179">
        <v>8248</v>
      </c>
    </row>
    <row r="180" spans="1:1" x14ac:dyDescent="0.2">
      <c r="A180">
        <v>9084</v>
      </c>
    </row>
    <row r="181" spans="1:1" x14ac:dyDescent="0.2">
      <c r="A181">
        <v>8992</v>
      </c>
    </row>
    <row r="182" spans="1:1" x14ac:dyDescent="0.2">
      <c r="A182">
        <v>10038</v>
      </c>
    </row>
    <row r="183" spans="1:1" x14ac:dyDescent="0.2">
      <c r="A183">
        <v>8418</v>
      </c>
    </row>
    <row r="184" spans="1:1" x14ac:dyDescent="0.2">
      <c r="A184">
        <v>9260</v>
      </c>
    </row>
    <row r="185" spans="1:1" x14ac:dyDescent="0.2">
      <c r="A185">
        <v>7975</v>
      </c>
    </row>
    <row r="186" spans="1:1" x14ac:dyDescent="0.2">
      <c r="A186">
        <v>9550</v>
      </c>
    </row>
    <row r="187" spans="1:1" x14ac:dyDescent="0.2">
      <c r="A187">
        <v>3378</v>
      </c>
    </row>
    <row r="188" spans="1:1" x14ac:dyDescent="0.2">
      <c r="A188" t="s">
        <v>49</v>
      </c>
    </row>
    <row r="194" spans="1:1" x14ac:dyDescent="0.2">
      <c r="A194">
        <v>131</v>
      </c>
    </row>
    <row r="195" spans="1:1" x14ac:dyDescent="0.2">
      <c r="A195">
        <v>88</v>
      </c>
    </row>
    <row r="197" spans="1:1" x14ac:dyDescent="0.2">
      <c r="A197">
        <v>3</v>
      </c>
    </row>
    <row r="198" spans="1:1" x14ac:dyDescent="0.2">
      <c r="A198">
        <v>1</v>
      </c>
    </row>
    <row r="201" spans="1:1" x14ac:dyDescent="0.2">
      <c r="A201" t="s">
        <v>18</v>
      </c>
    </row>
    <row r="202" spans="1:1" x14ac:dyDescent="0.2">
      <c r="A202">
        <v>164</v>
      </c>
    </row>
    <row r="203" spans="1:1" x14ac:dyDescent="0.2">
      <c r="A203">
        <v>77</v>
      </c>
    </row>
    <row r="204" spans="1:1" x14ac:dyDescent="0.2">
      <c r="A204">
        <v>135</v>
      </c>
    </row>
    <row r="205" spans="1:1" x14ac:dyDescent="0.2">
      <c r="A205">
        <v>149</v>
      </c>
    </row>
    <row r="206" spans="1:1" x14ac:dyDescent="0.2">
      <c r="A206">
        <v>182</v>
      </c>
    </row>
    <row r="207" spans="1:1" x14ac:dyDescent="0.2">
      <c r="A207">
        <v>46</v>
      </c>
    </row>
    <row r="208" spans="1:1" x14ac:dyDescent="0.2">
      <c r="A208">
        <v>441</v>
      </c>
    </row>
    <row r="209" spans="1:1" x14ac:dyDescent="0.2">
      <c r="A209">
        <v>645</v>
      </c>
    </row>
    <row r="210" spans="1:1" x14ac:dyDescent="0.2">
      <c r="A210">
        <v>680</v>
      </c>
    </row>
    <row r="211" spans="1:1" x14ac:dyDescent="0.2">
      <c r="A211">
        <v>727</v>
      </c>
    </row>
    <row r="212" spans="1:1" x14ac:dyDescent="0.2">
      <c r="A212">
        <v>1250</v>
      </c>
    </row>
    <row r="213" spans="1:1" x14ac:dyDescent="0.2">
      <c r="A213">
        <v>269</v>
      </c>
    </row>
    <row r="214" spans="1:1" x14ac:dyDescent="0.2">
      <c r="A214" t="s">
        <v>50</v>
      </c>
    </row>
    <row r="215" spans="1:1" x14ac:dyDescent="0.2">
      <c r="A215">
        <v>4572</v>
      </c>
    </row>
    <row r="216" spans="1:1" x14ac:dyDescent="0.2">
      <c r="A216">
        <v>8265</v>
      </c>
    </row>
    <row r="217" spans="1:1" x14ac:dyDescent="0.2">
      <c r="A217">
        <v>14061</v>
      </c>
    </row>
    <row r="218" spans="1:1" x14ac:dyDescent="0.2">
      <c r="A218">
        <v>18469</v>
      </c>
    </row>
    <row r="219" spans="1:1" x14ac:dyDescent="0.2">
      <c r="A219">
        <v>20621</v>
      </c>
    </row>
    <row r="220" spans="1:1" x14ac:dyDescent="0.2">
      <c r="A220">
        <v>24926</v>
      </c>
    </row>
    <row r="221" spans="1:1" x14ac:dyDescent="0.2">
      <c r="A221">
        <v>19649</v>
      </c>
    </row>
    <row r="222" spans="1:1" x14ac:dyDescent="0.2">
      <c r="A222">
        <v>9977</v>
      </c>
    </row>
    <row r="223" spans="1:1" x14ac:dyDescent="0.2">
      <c r="A223">
        <v>17380</v>
      </c>
    </row>
    <row r="224" spans="1:1" x14ac:dyDescent="0.2">
      <c r="A224">
        <v>17820</v>
      </c>
    </row>
    <row r="225" spans="1:1" x14ac:dyDescent="0.2">
      <c r="A225">
        <v>19628</v>
      </c>
    </row>
    <row r="226" spans="1:1" x14ac:dyDescent="0.2">
      <c r="A226">
        <v>8211</v>
      </c>
    </row>
    <row r="227" spans="1:1" x14ac:dyDescent="0.2">
      <c r="A227" t="s">
        <v>51</v>
      </c>
    </row>
    <row r="228" spans="1:1" x14ac:dyDescent="0.2">
      <c r="A228">
        <v>2952</v>
      </c>
    </row>
    <row r="229" spans="1:1" x14ac:dyDescent="0.2">
      <c r="A229">
        <v>4343</v>
      </c>
    </row>
    <row r="230" spans="1:1" x14ac:dyDescent="0.2">
      <c r="A230">
        <v>6044</v>
      </c>
    </row>
    <row r="231" spans="1:1" x14ac:dyDescent="0.2">
      <c r="A231">
        <v>7570</v>
      </c>
    </row>
    <row r="232" spans="1:1" x14ac:dyDescent="0.2">
      <c r="A232">
        <v>9792</v>
      </c>
    </row>
    <row r="233" spans="1:1" x14ac:dyDescent="0.2">
      <c r="A233">
        <v>12351</v>
      </c>
    </row>
    <row r="234" spans="1:1" x14ac:dyDescent="0.2">
      <c r="A234">
        <v>14710</v>
      </c>
    </row>
    <row r="235" spans="1:1" x14ac:dyDescent="0.2">
      <c r="A235">
        <v>19204</v>
      </c>
    </row>
    <row r="236" spans="1:1" x14ac:dyDescent="0.2">
      <c r="A236">
        <v>18119</v>
      </c>
    </row>
    <row r="237" spans="1:1" x14ac:dyDescent="0.2">
      <c r="A237">
        <v>15341</v>
      </c>
    </row>
    <row r="238" spans="1:1" x14ac:dyDescent="0.2">
      <c r="A238">
        <v>15208</v>
      </c>
    </row>
    <row r="240" spans="1:1" x14ac:dyDescent="0.2">
      <c r="A240" t="s">
        <v>52</v>
      </c>
    </row>
    <row r="241" spans="1:1" x14ac:dyDescent="0.2">
      <c r="A241">
        <v>44</v>
      </c>
    </row>
    <row r="242" spans="1:1" x14ac:dyDescent="0.2">
      <c r="A242">
        <v>81</v>
      </c>
    </row>
    <row r="243" spans="1:1" x14ac:dyDescent="0.2">
      <c r="A243">
        <v>18</v>
      </c>
    </row>
    <row r="244" spans="1:1" x14ac:dyDescent="0.2">
      <c r="A244">
        <v>6</v>
      </c>
    </row>
    <row r="245" spans="1:1" x14ac:dyDescent="0.2">
      <c r="A245">
        <v>10</v>
      </c>
    </row>
    <row r="246" spans="1:1" x14ac:dyDescent="0.2">
      <c r="A246">
        <v>5</v>
      </c>
    </row>
    <row r="247" spans="1:1" x14ac:dyDescent="0.2">
      <c r="A247">
        <v>1</v>
      </c>
    </row>
    <row r="253" spans="1:1" x14ac:dyDescent="0.2">
      <c r="A253" t="s">
        <v>53</v>
      </c>
    </row>
    <row r="254" spans="1:1" x14ac:dyDescent="0.2">
      <c r="A254">
        <v>7480</v>
      </c>
    </row>
    <row r="255" spans="1:1" x14ac:dyDescent="0.2">
      <c r="A255">
        <v>12527</v>
      </c>
    </row>
    <row r="256" spans="1:1" x14ac:dyDescent="0.2">
      <c r="A256">
        <v>20087</v>
      </c>
    </row>
    <row r="257" spans="1:1" x14ac:dyDescent="0.2">
      <c r="A257">
        <v>26033</v>
      </c>
    </row>
    <row r="258" spans="1:1" x14ac:dyDescent="0.2">
      <c r="A258">
        <v>30403</v>
      </c>
    </row>
    <row r="259" spans="1:1" x14ac:dyDescent="0.2">
      <c r="A259">
        <v>37277</v>
      </c>
    </row>
    <row r="260" spans="1:1" x14ac:dyDescent="0.2">
      <c r="A260">
        <v>36996</v>
      </c>
    </row>
    <row r="261" spans="1:1" x14ac:dyDescent="0.2">
      <c r="A261">
        <v>29181</v>
      </c>
    </row>
    <row r="262" spans="1:1" x14ac:dyDescent="0.2">
      <c r="A262">
        <v>35499</v>
      </c>
    </row>
    <row r="263" spans="1:1" x14ac:dyDescent="0.2">
      <c r="A263">
        <v>33161</v>
      </c>
    </row>
    <row r="264" spans="1:1" x14ac:dyDescent="0.2">
      <c r="A264">
        <v>34836</v>
      </c>
    </row>
  </sheetData>
  <conditionalFormatting sqref="H53:T67">
    <cfRule type="expression" dxfId="2" priority="1">
      <formula>MOD(ROW(A53)-ROW($A$52),2)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27CE-FF1F-45E3-BFF3-647EF192D5C8}">
  <dimension ref="A27:U144"/>
  <sheetViews>
    <sheetView topLeftCell="A10" workbookViewId="0">
      <pane xSplit="3" ySplit="20" topLeftCell="D46" activePane="bottomRight" state="frozen"/>
      <selection activeCell="A10" sqref="A10"/>
      <selection pane="topRight" activeCell="D10" sqref="D10"/>
      <selection pane="bottomLeft" activeCell="A30" sqref="A30"/>
      <selection pane="bottomRight" activeCell="N66" sqref="N66"/>
    </sheetView>
  </sheetViews>
  <sheetFormatPr defaultColWidth="10.7109375" defaultRowHeight="12.75" x14ac:dyDescent="0.2"/>
  <cols>
    <col min="5" max="5" width="16.28515625" customWidth="1"/>
  </cols>
  <sheetData>
    <row r="27" spans="1:1" ht="12.75" customHeight="1" x14ac:dyDescent="0.2"/>
    <row r="32" spans="1:1" x14ac:dyDescent="0.2">
      <c r="A32" t="s">
        <v>54</v>
      </c>
    </row>
    <row r="33" spans="1:21" x14ac:dyDescent="0.2">
      <c r="A33" t="s">
        <v>55</v>
      </c>
    </row>
    <row r="34" spans="1:21" x14ac:dyDescent="0.2">
      <c r="A34" t="s">
        <v>6</v>
      </c>
    </row>
    <row r="35" spans="1:21" ht="13.5" thickBot="1" x14ac:dyDescent="0.25">
      <c r="A35" t="s">
        <v>7</v>
      </c>
      <c r="E35" s="18" t="s">
        <v>7</v>
      </c>
      <c r="F35" s="18">
        <v>1935</v>
      </c>
      <c r="G35" s="18">
        <v>1936</v>
      </c>
      <c r="H35" s="18">
        <v>1937</v>
      </c>
      <c r="I35" s="18">
        <v>1938</v>
      </c>
      <c r="J35" s="18">
        <v>1939</v>
      </c>
      <c r="K35" s="18">
        <v>1940</v>
      </c>
      <c r="L35" s="18">
        <v>1941</v>
      </c>
      <c r="M35" s="18">
        <v>1942</v>
      </c>
      <c r="N35" s="18">
        <v>1943</v>
      </c>
      <c r="O35" s="18">
        <v>1944</v>
      </c>
    </row>
    <row r="36" spans="1:21" ht="13.5" thickTop="1" x14ac:dyDescent="0.2">
      <c r="A36" t="s">
        <v>8</v>
      </c>
      <c r="E36" s="19" t="s">
        <v>8</v>
      </c>
      <c r="F36" s="16">
        <v>236</v>
      </c>
      <c r="G36" s="16">
        <v>360</v>
      </c>
      <c r="H36" s="16">
        <v>612</v>
      </c>
      <c r="I36" s="16">
        <v>502</v>
      </c>
      <c r="J36" s="16">
        <v>185</v>
      </c>
      <c r="K36" s="16">
        <v>49</v>
      </c>
      <c r="L36" s="16">
        <v>0</v>
      </c>
      <c r="M36" s="16">
        <v>0</v>
      </c>
      <c r="N36" s="16">
        <v>0</v>
      </c>
      <c r="O36" s="16">
        <v>0</v>
      </c>
    </row>
    <row r="37" spans="1:21" x14ac:dyDescent="0.2">
      <c r="A37" t="s">
        <v>56</v>
      </c>
      <c r="E37" s="19" t="s">
        <v>56</v>
      </c>
      <c r="F37" s="16">
        <v>71</v>
      </c>
      <c r="G37" s="16">
        <v>25</v>
      </c>
      <c r="H37" s="16">
        <v>126</v>
      </c>
      <c r="I37" s="16">
        <v>80</v>
      </c>
      <c r="J37" s="16">
        <v>14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</row>
    <row r="38" spans="1:21" x14ac:dyDescent="0.2">
      <c r="A38" t="s">
        <v>10</v>
      </c>
      <c r="E38" s="19" t="s">
        <v>10</v>
      </c>
      <c r="F38" s="16">
        <v>0</v>
      </c>
      <c r="G38" s="16">
        <v>18</v>
      </c>
      <c r="H38" s="16">
        <v>34</v>
      </c>
      <c r="I38" s="16">
        <v>26</v>
      </c>
      <c r="J38" s="16">
        <v>17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</row>
    <row r="39" spans="1:21" x14ac:dyDescent="0.2">
      <c r="A39" t="s">
        <v>12</v>
      </c>
      <c r="E39" s="19" t="s">
        <v>12</v>
      </c>
      <c r="F39" s="16">
        <v>2592</v>
      </c>
      <c r="G39" s="16">
        <v>3843</v>
      </c>
      <c r="H39" s="16">
        <v>4919</v>
      </c>
      <c r="I39" s="16">
        <v>4771</v>
      </c>
      <c r="J39" s="16">
        <v>4027</v>
      </c>
      <c r="K39" s="16">
        <v>504</v>
      </c>
      <c r="L39" s="16">
        <v>725</v>
      </c>
      <c r="M39" s="16">
        <v>1140</v>
      </c>
      <c r="N39" s="16">
        <v>1936</v>
      </c>
      <c r="O39" s="16">
        <v>1106</v>
      </c>
    </row>
    <row r="40" spans="1:21" x14ac:dyDescent="0.2">
      <c r="A40" t="s">
        <v>13</v>
      </c>
      <c r="E40" s="19" t="s">
        <v>13</v>
      </c>
      <c r="F40" s="16">
        <v>786</v>
      </c>
      <c r="G40" s="16">
        <v>998</v>
      </c>
      <c r="H40" s="16">
        <v>1611</v>
      </c>
      <c r="I40" s="16">
        <v>1222</v>
      </c>
      <c r="J40" s="16">
        <v>1117</v>
      </c>
      <c r="K40" s="16">
        <v>524</v>
      </c>
      <c r="L40" s="16">
        <v>0</v>
      </c>
      <c r="M40" s="16">
        <v>0</v>
      </c>
      <c r="N40" s="16">
        <v>0</v>
      </c>
      <c r="O40" s="16">
        <v>0</v>
      </c>
    </row>
    <row r="41" spans="1:21" x14ac:dyDescent="0.2">
      <c r="A41" t="s">
        <v>14</v>
      </c>
      <c r="E41" s="19" t="s">
        <v>14</v>
      </c>
      <c r="F41" s="16">
        <v>0</v>
      </c>
      <c r="G41" s="16">
        <v>6</v>
      </c>
      <c r="H41" s="16">
        <v>44</v>
      </c>
      <c r="I41" s="16">
        <v>28</v>
      </c>
      <c r="J41" s="16">
        <v>25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</row>
    <row r="42" spans="1:21" x14ac:dyDescent="0.2">
      <c r="A42" t="s">
        <v>17</v>
      </c>
      <c r="E42" s="19" t="s">
        <v>17</v>
      </c>
      <c r="F42" s="16">
        <v>128</v>
      </c>
      <c r="G42" s="16">
        <v>280</v>
      </c>
      <c r="H42" s="16">
        <v>232</v>
      </c>
      <c r="I42" s="16">
        <v>215</v>
      </c>
      <c r="J42" s="16">
        <v>481</v>
      </c>
      <c r="K42" s="16">
        <v>183</v>
      </c>
      <c r="L42" s="16">
        <v>0</v>
      </c>
      <c r="M42" s="16">
        <v>0</v>
      </c>
      <c r="N42" s="16">
        <v>0</v>
      </c>
      <c r="O42" s="16">
        <v>0</v>
      </c>
    </row>
    <row r="43" spans="1:21" ht="13.5" thickBot="1" x14ac:dyDescent="0.25">
      <c r="A43" t="s">
        <v>18</v>
      </c>
      <c r="E43" s="20" t="s">
        <v>18</v>
      </c>
      <c r="F43" s="17">
        <v>8</v>
      </c>
      <c r="G43" s="17">
        <v>0</v>
      </c>
      <c r="H43" s="17">
        <v>2</v>
      </c>
      <c r="I43" s="17">
        <v>0</v>
      </c>
      <c r="J43" s="17">
        <v>0</v>
      </c>
      <c r="K43" s="17">
        <v>6</v>
      </c>
      <c r="L43" s="17">
        <v>0</v>
      </c>
      <c r="M43" s="17">
        <v>0</v>
      </c>
      <c r="N43" s="17">
        <v>0</v>
      </c>
      <c r="O43" s="17">
        <v>0</v>
      </c>
    </row>
    <row r="44" spans="1:21" ht="13.5" thickTop="1" x14ac:dyDescent="0.2">
      <c r="A44" t="s">
        <v>33</v>
      </c>
      <c r="E44" s="21" t="s">
        <v>33</v>
      </c>
      <c r="F44" s="21">
        <v>3821</v>
      </c>
      <c r="G44" s="21">
        <v>5530</v>
      </c>
      <c r="H44" s="21">
        <v>7580</v>
      </c>
      <c r="I44" s="21">
        <v>6844</v>
      </c>
      <c r="J44" s="21">
        <v>5866</v>
      </c>
      <c r="K44" s="21">
        <v>1266</v>
      </c>
      <c r="L44" s="21">
        <v>725</v>
      </c>
      <c r="M44" s="21">
        <v>1140</v>
      </c>
      <c r="N44" s="21">
        <v>1936</v>
      </c>
      <c r="O44" s="21">
        <v>1106</v>
      </c>
    </row>
    <row r="45" spans="1:21" x14ac:dyDescent="0.2">
      <c r="A45">
        <v>1935</v>
      </c>
    </row>
    <row r="46" spans="1:21" x14ac:dyDescent="0.2">
      <c r="A46">
        <v>236</v>
      </c>
    </row>
    <row r="47" spans="1:21" x14ac:dyDescent="0.2">
      <c r="A47">
        <v>71</v>
      </c>
      <c r="F47">
        <v>1939</v>
      </c>
      <c r="G47">
        <v>1940</v>
      </c>
      <c r="H47">
        <v>1941</v>
      </c>
      <c r="I47">
        <v>1942</v>
      </c>
      <c r="J47">
        <v>1943</v>
      </c>
      <c r="K47">
        <v>1944</v>
      </c>
      <c r="N47" t="s">
        <v>8</v>
      </c>
      <c r="O47" t="s">
        <v>56</v>
      </c>
      <c r="P47" t="s">
        <v>10</v>
      </c>
      <c r="Q47" t="s">
        <v>12</v>
      </c>
      <c r="R47" t="s">
        <v>13</v>
      </c>
      <c r="S47" t="s">
        <v>14</v>
      </c>
      <c r="T47" t="s">
        <v>17</v>
      </c>
      <c r="U47" t="s">
        <v>18</v>
      </c>
    </row>
    <row r="48" spans="1:21" x14ac:dyDescent="0.2">
      <c r="E48" t="s">
        <v>8</v>
      </c>
      <c r="F48">
        <v>185</v>
      </c>
      <c r="G48">
        <v>49</v>
      </c>
      <c r="H48">
        <v>0</v>
      </c>
      <c r="I48">
        <v>0</v>
      </c>
      <c r="J48">
        <v>0</v>
      </c>
      <c r="K48">
        <v>0</v>
      </c>
      <c r="M48">
        <v>1939</v>
      </c>
      <c r="N48">
        <v>185</v>
      </c>
      <c r="O48">
        <v>14</v>
      </c>
      <c r="P48">
        <v>17</v>
      </c>
      <c r="Q48">
        <v>4027</v>
      </c>
      <c r="R48">
        <v>1117</v>
      </c>
      <c r="S48">
        <v>25</v>
      </c>
      <c r="T48">
        <v>481</v>
      </c>
      <c r="U48">
        <v>0</v>
      </c>
    </row>
    <row r="49" spans="1:21" x14ac:dyDescent="0.2">
      <c r="A49">
        <v>2592</v>
      </c>
      <c r="E49" t="s">
        <v>56</v>
      </c>
      <c r="F49">
        <v>14</v>
      </c>
      <c r="G49">
        <v>0</v>
      </c>
      <c r="H49">
        <v>0</v>
      </c>
      <c r="I49">
        <v>0</v>
      </c>
      <c r="J49">
        <v>0</v>
      </c>
      <c r="K49">
        <v>0</v>
      </c>
      <c r="M49">
        <v>1940</v>
      </c>
      <c r="N49">
        <v>49</v>
      </c>
      <c r="O49">
        <v>0</v>
      </c>
      <c r="P49">
        <v>0</v>
      </c>
      <c r="Q49">
        <v>504</v>
      </c>
      <c r="R49">
        <v>524</v>
      </c>
      <c r="S49">
        <v>0</v>
      </c>
      <c r="T49">
        <v>183</v>
      </c>
      <c r="U49">
        <v>6</v>
      </c>
    </row>
    <row r="50" spans="1:21" x14ac:dyDescent="0.2">
      <c r="A50">
        <v>786</v>
      </c>
      <c r="E50" t="s">
        <v>10</v>
      </c>
      <c r="F50">
        <v>17</v>
      </c>
      <c r="G50">
        <v>0</v>
      </c>
      <c r="H50">
        <v>0</v>
      </c>
      <c r="I50">
        <v>0</v>
      </c>
      <c r="J50">
        <v>0</v>
      </c>
      <c r="K50">
        <v>0</v>
      </c>
      <c r="M50">
        <v>1941</v>
      </c>
      <c r="N50">
        <v>0</v>
      </c>
      <c r="O50">
        <v>0</v>
      </c>
      <c r="P50">
        <v>0</v>
      </c>
      <c r="Q50">
        <v>725</v>
      </c>
      <c r="R50">
        <v>0</v>
      </c>
      <c r="S50">
        <v>0</v>
      </c>
      <c r="T50">
        <v>0</v>
      </c>
      <c r="U50">
        <v>0</v>
      </c>
    </row>
    <row r="51" spans="1:21" x14ac:dyDescent="0.2">
      <c r="E51" t="s">
        <v>12</v>
      </c>
      <c r="F51">
        <v>4027</v>
      </c>
      <c r="G51">
        <v>504</v>
      </c>
      <c r="H51">
        <v>725</v>
      </c>
      <c r="I51">
        <v>1140</v>
      </c>
      <c r="J51">
        <v>1936</v>
      </c>
      <c r="K51">
        <v>1106</v>
      </c>
      <c r="M51">
        <v>1942</v>
      </c>
      <c r="N51">
        <v>0</v>
      </c>
      <c r="O51">
        <v>0</v>
      </c>
      <c r="P51">
        <v>0</v>
      </c>
      <c r="Q51">
        <v>1140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>
        <v>128</v>
      </c>
      <c r="E52" t="s">
        <v>13</v>
      </c>
      <c r="F52">
        <v>1117</v>
      </c>
      <c r="G52">
        <v>524</v>
      </c>
      <c r="H52">
        <v>0</v>
      </c>
      <c r="I52">
        <v>0</v>
      </c>
      <c r="J52">
        <v>0</v>
      </c>
      <c r="K52">
        <v>0</v>
      </c>
      <c r="M52">
        <v>1943</v>
      </c>
      <c r="N52">
        <v>0</v>
      </c>
      <c r="O52">
        <v>0</v>
      </c>
      <c r="P52">
        <v>0</v>
      </c>
      <c r="Q52">
        <v>1936</v>
      </c>
      <c r="R52">
        <v>0</v>
      </c>
      <c r="S52">
        <v>0</v>
      </c>
      <c r="T52">
        <v>0</v>
      </c>
      <c r="U52">
        <v>0</v>
      </c>
    </row>
    <row r="53" spans="1:21" x14ac:dyDescent="0.2">
      <c r="A53">
        <v>8</v>
      </c>
      <c r="E53" t="s">
        <v>14</v>
      </c>
      <c r="F53">
        <v>25</v>
      </c>
      <c r="G53">
        <v>0</v>
      </c>
      <c r="H53">
        <v>0</v>
      </c>
      <c r="I53">
        <v>0</v>
      </c>
      <c r="J53">
        <v>0</v>
      </c>
      <c r="K53">
        <v>0</v>
      </c>
      <c r="M53">
        <v>1944</v>
      </c>
      <c r="N53">
        <v>0</v>
      </c>
      <c r="O53">
        <v>0</v>
      </c>
      <c r="P53">
        <v>0</v>
      </c>
      <c r="Q53">
        <v>1106</v>
      </c>
      <c r="R53">
        <v>0</v>
      </c>
      <c r="S53">
        <v>0</v>
      </c>
      <c r="T53">
        <v>0</v>
      </c>
      <c r="U53">
        <v>0</v>
      </c>
    </row>
    <row r="54" spans="1:21" x14ac:dyDescent="0.2">
      <c r="A54">
        <v>3821</v>
      </c>
      <c r="E54" t="s">
        <v>17</v>
      </c>
      <c r="F54">
        <v>481</v>
      </c>
      <c r="G54">
        <v>183</v>
      </c>
      <c r="H54">
        <v>0</v>
      </c>
      <c r="I54">
        <v>0</v>
      </c>
      <c r="J54">
        <v>0</v>
      </c>
      <c r="K54">
        <v>0</v>
      </c>
    </row>
    <row r="55" spans="1:21" x14ac:dyDescent="0.2">
      <c r="A55">
        <v>1936</v>
      </c>
      <c r="E55" t="s">
        <v>18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</row>
    <row r="56" spans="1:21" x14ac:dyDescent="0.2">
      <c r="A56">
        <v>360</v>
      </c>
      <c r="E56" t="s">
        <v>33</v>
      </c>
      <c r="F56">
        <v>5866</v>
      </c>
      <c r="G56">
        <v>1266</v>
      </c>
      <c r="H56">
        <v>725</v>
      </c>
      <c r="I56">
        <v>1140</v>
      </c>
      <c r="J56">
        <v>1936</v>
      </c>
      <c r="K56">
        <v>1106</v>
      </c>
    </row>
    <row r="57" spans="1:21" x14ac:dyDescent="0.2">
      <c r="A57">
        <v>25</v>
      </c>
    </row>
    <row r="58" spans="1:21" x14ac:dyDescent="0.2">
      <c r="A58">
        <v>18</v>
      </c>
    </row>
    <row r="59" spans="1:21" x14ac:dyDescent="0.2">
      <c r="A59">
        <v>3843</v>
      </c>
    </row>
    <row r="60" spans="1:21" x14ac:dyDescent="0.2">
      <c r="A60">
        <v>998</v>
      </c>
    </row>
    <row r="61" spans="1:21" x14ac:dyDescent="0.2">
      <c r="A61">
        <v>6</v>
      </c>
    </row>
    <row r="62" spans="1:21" x14ac:dyDescent="0.2">
      <c r="A62">
        <v>280</v>
      </c>
    </row>
    <row r="63" spans="1:21" x14ac:dyDescent="0.2">
      <c r="A63">
        <v>0</v>
      </c>
    </row>
    <row r="64" spans="1:21" x14ac:dyDescent="0.2">
      <c r="A64">
        <v>5530</v>
      </c>
    </row>
    <row r="65" spans="1:1" x14ac:dyDescent="0.2">
      <c r="A65">
        <v>1937</v>
      </c>
    </row>
    <row r="66" spans="1:1" x14ac:dyDescent="0.2">
      <c r="A66">
        <v>612</v>
      </c>
    </row>
    <row r="67" spans="1:1" x14ac:dyDescent="0.2">
      <c r="A67">
        <v>126</v>
      </c>
    </row>
    <row r="68" spans="1:1" x14ac:dyDescent="0.2">
      <c r="A68">
        <v>34</v>
      </c>
    </row>
    <row r="69" spans="1:1" x14ac:dyDescent="0.2">
      <c r="A69">
        <v>4919</v>
      </c>
    </row>
    <row r="70" spans="1:1" x14ac:dyDescent="0.2">
      <c r="A70">
        <v>1611</v>
      </c>
    </row>
    <row r="71" spans="1:1" x14ac:dyDescent="0.2">
      <c r="A71">
        <v>44</v>
      </c>
    </row>
    <row r="72" spans="1:1" x14ac:dyDescent="0.2">
      <c r="A72">
        <v>232</v>
      </c>
    </row>
    <row r="73" spans="1:1" x14ac:dyDescent="0.2">
      <c r="A73">
        <v>2</v>
      </c>
    </row>
    <row r="74" spans="1:1" x14ac:dyDescent="0.2">
      <c r="A74">
        <v>7580</v>
      </c>
    </row>
    <row r="75" spans="1:1" x14ac:dyDescent="0.2">
      <c r="A75">
        <v>1938</v>
      </c>
    </row>
    <row r="76" spans="1:1" x14ac:dyDescent="0.2">
      <c r="A76">
        <v>502</v>
      </c>
    </row>
    <row r="77" spans="1:1" x14ac:dyDescent="0.2">
      <c r="A77">
        <v>80</v>
      </c>
    </row>
    <row r="78" spans="1:1" x14ac:dyDescent="0.2">
      <c r="A78">
        <v>26</v>
      </c>
    </row>
    <row r="79" spans="1:1" x14ac:dyDescent="0.2">
      <c r="A79">
        <v>4771</v>
      </c>
    </row>
    <row r="80" spans="1:1" x14ac:dyDescent="0.2">
      <c r="A80">
        <v>1222</v>
      </c>
    </row>
    <row r="81" spans="1:1" x14ac:dyDescent="0.2">
      <c r="A81">
        <v>28</v>
      </c>
    </row>
    <row r="82" spans="1:1" x14ac:dyDescent="0.2">
      <c r="A82">
        <v>215</v>
      </c>
    </row>
    <row r="84" spans="1:1" x14ac:dyDescent="0.2">
      <c r="A84">
        <v>6844</v>
      </c>
    </row>
    <row r="85" spans="1:1" x14ac:dyDescent="0.2">
      <c r="A85">
        <v>1939</v>
      </c>
    </row>
    <row r="86" spans="1:1" x14ac:dyDescent="0.2">
      <c r="A86">
        <v>185</v>
      </c>
    </row>
    <row r="87" spans="1:1" x14ac:dyDescent="0.2">
      <c r="A87">
        <v>14</v>
      </c>
    </row>
    <row r="88" spans="1:1" x14ac:dyDescent="0.2">
      <c r="A88">
        <v>17</v>
      </c>
    </row>
    <row r="89" spans="1:1" x14ac:dyDescent="0.2">
      <c r="A89">
        <v>4027</v>
      </c>
    </row>
    <row r="90" spans="1:1" x14ac:dyDescent="0.2">
      <c r="A90">
        <v>1117</v>
      </c>
    </row>
    <row r="91" spans="1:1" x14ac:dyDescent="0.2">
      <c r="A91">
        <v>25</v>
      </c>
    </row>
    <row r="92" spans="1:1" x14ac:dyDescent="0.2">
      <c r="A92">
        <v>481</v>
      </c>
    </row>
    <row r="94" spans="1:1" x14ac:dyDescent="0.2">
      <c r="A94">
        <v>5866</v>
      </c>
    </row>
    <row r="95" spans="1:1" x14ac:dyDescent="0.2">
      <c r="A95">
        <v>1940</v>
      </c>
    </row>
    <row r="96" spans="1:1" x14ac:dyDescent="0.2">
      <c r="A96">
        <v>49</v>
      </c>
    </row>
    <row r="99" spans="1:1" x14ac:dyDescent="0.2">
      <c r="A99">
        <v>504</v>
      </c>
    </row>
    <row r="100" spans="1:1" x14ac:dyDescent="0.2">
      <c r="A100">
        <v>524</v>
      </c>
    </row>
    <row r="102" spans="1:1" x14ac:dyDescent="0.2">
      <c r="A102">
        <v>183</v>
      </c>
    </row>
    <row r="103" spans="1:1" x14ac:dyDescent="0.2">
      <c r="A103">
        <v>6</v>
      </c>
    </row>
    <row r="104" spans="1:1" x14ac:dyDescent="0.2">
      <c r="A104">
        <v>1266</v>
      </c>
    </row>
    <row r="105" spans="1:1" x14ac:dyDescent="0.2">
      <c r="A105">
        <v>1941</v>
      </c>
    </row>
    <row r="109" spans="1:1" x14ac:dyDescent="0.2">
      <c r="A109">
        <v>725</v>
      </c>
    </row>
    <row r="114" spans="1:1" x14ac:dyDescent="0.2">
      <c r="A114">
        <v>725</v>
      </c>
    </row>
    <row r="115" spans="1:1" x14ac:dyDescent="0.2">
      <c r="A115">
        <v>1942</v>
      </c>
    </row>
    <row r="119" spans="1:1" x14ac:dyDescent="0.2">
      <c r="A119">
        <v>1140</v>
      </c>
    </row>
    <row r="124" spans="1:1" x14ac:dyDescent="0.2">
      <c r="A124">
        <v>1140</v>
      </c>
    </row>
    <row r="125" spans="1:1" x14ac:dyDescent="0.2">
      <c r="A125">
        <v>1942</v>
      </c>
    </row>
    <row r="129" spans="1:1" x14ac:dyDescent="0.2">
      <c r="A129">
        <v>1936</v>
      </c>
    </row>
    <row r="134" spans="1:1" x14ac:dyDescent="0.2">
      <c r="A134">
        <v>1936</v>
      </c>
    </row>
    <row r="135" spans="1:1" x14ac:dyDescent="0.2">
      <c r="A135">
        <v>1944</v>
      </c>
    </row>
    <row r="139" spans="1:1" x14ac:dyDescent="0.2">
      <c r="A139">
        <v>1106</v>
      </c>
    </row>
    <row r="144" spans="1:1" x14ac:dyDescent="0.2">
      <c r="A144">
        <v>1106</v>
      </c>
    </row>
  </sheetData>
  <conditionalFormatting sqref="E36:O43">
    <cfRule type="expression" dxfId="0" priority="1">
      <formula>MOD(ROW(XFB36)-ROW($A$52),2)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SwedishIronOreShipments</vt:lpstr>
      <vt:lpstr>GermanTotalIronOre</vt:lpstr>
      <vt:lpstr>NarvikShipments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2023-03-11T21:22:29Z</dcterms:modified>
</cp:coreProperties>
</file>