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454BE75-D0A7-47FB-BFB4-27A268D183D0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Original" sheetId="1" r:id="rId1"/>
    <sheet name="EDA" sheetId="2" r:id="rId2"/>
    <sheet name="Alt1" sheetId="3" r:id="rId3"/>
    <sheet name="Alt2" sheetId="6" r:id="rId4"/>
    <sheet name="PivotApproach" sheetId="7" r:id="rId5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4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/I7b3y6w9dWI5DEUXeppQV2jUuCxrv3A0fktCS/dr1s="/>
    </ext>
  </extLst>
</workbook>
</file>

<file path=xl/calcChain.xml><?xml version="1.0" encoding="utf-8"?>
<calcChain xmlns="http://schemas.openxmlformats.org/spreadsheetml/2006/main">
  <c r="F27" i="7" l="1" a="1"/>
  <c r="F27" i="7" s="1"/>
  <c r="F28" i="7" a="1"/>
  <c r="F28" i="7" s="1"/>
  <c r="B16" i="7" a="1"/>
  <c r="B16" i="7" s="1"/>
  <c r="D31" i="3" a="1"/>
  <c r="D31" i="3" s="1"/>
  <c r="I30" i="3" a="1"/>
  <c r="K16" i="3" a="1"/>
  <c r="K16" i="3" s="1"/>
  <c r="I16" i="3" a="1"/>
  <c r="B13" i="6" a="1"/>
  <c r="B13" i="6" s="1"/>
  <c r="B16" i="3" a="1"/>
  <c r="B16" i="3" s="1"/>
  <c r="L26" i="2" a="1"/>
  <c r="L26" i="2" s="1"/>
  <c r="M26" i="2" a="1"/>
  <c r="M26" i="2" s="1"/>
  <c r="N26" i="2" a="1"/>
  <c r="N26" i="2" s="1"/>
  <c r="K26" i="2" a="1"/>
  <c r="K26" i="2" s="1"/>
  <c r="N13" i="2" a="1"/>
  <c r="N13" i="2" s="1"/>
  <c r="I26" i="2" s="1" a="1"/>
  <c r="I26" i="2" s="1"/>
  <c r="P4" i="2"/>
  <c r="P5" i="2"/>
  <c r="P6" i="2"/>
  <c r="P7" i="2"/>
  <c r="P8" i="2"/>
  <c r="P9" i="2"/>
  <c r="P3" i="2"/>
  <c r="I25" i="2" a="1"/>
  <c r="I25" i="2" s="1"/>
  <c r="D13" i="2" a="1"/>
  <c r="B13" i="2" a="1"/>
  <c r="I30" i="3" l="1"/>
  <c r="I16" i="3"/>
  <c r="D13" i="2"/>
  <c r="G16" i="2"/>
  <c r="G19" i="2"/>
  <c r="B13" i="2"/>
  <c r="F14" i="2"/>
  <c r="F16" i="2"/>
  <c r="F17" i="2"/>
  <c r="F19" i="2"/>
  <c r="F20" i="2"/>
  <c r="F21" i="2"/>
  <c r="G21" i="2" s="1"/>
  <c r="F23" i="2"/>
  <c r="G23" i="2" s="1"/>
  <c r="E14" i="2"/>
  <c r="G14" i="2" s="1"/>
  <c r="E15" i="2"/>
  <c r="G15" i="2" s="1"/>
  <c r="E17" i="2"/>
  <c r="G17" i="2" s="1"/>
  <c r="E20" i="2"/>
  <c r="G20" i="2" s="1"/>
  <c r="E22" i="2"/>
  <c r="G22" i="2" s="1"/>
  <c r="E24" i="2"/>
  <c r="G24" i="2" s="1"/>
  <c r="F18" i="2"/>
  <c r="G18" i="2" s="1"/>
  <c r="F22" i="2"/>
  <c r="F24" i="2"/>
  <c r="E16" i="2"/>
  <c r="E18" i="2"/>
  <c r="E19" i="2"/>
  <c r="E21" i="2"/>
  <c r="F15" i="2"/>
  <c r="E23" i="2"/>
  <c r="E13" i="2" l="1"/>
  <c r="F13" i="2"/>
  <c r="I13" i="2" l="1" a="1"/>
  <c r="G13" i="2"/>
  <c r="K17" i="2" l="1"/>
  <c r="K19" i="2"/>
  <c r="K16" i="2"/>
  <c r="K18" i="2"/>
  <c r="K15" i="2"/>
  <c r="K14" i="2"/>
  <c r="I13" i="2"/>
  <c r="K1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<sst xmlns="http://schemas.openxmlformats.org/spreadsheetml/2006/main" count="305" uniqueCount="30">
  <si>
    <t>Question Table: Info</t>
  </si>
  <si>
    <t>Result</t>
  </si>
  <si>
    <t>Branch NO</t>
  </si>
  <si>
    <t>Sales</t>
  </si>
  <si>
    <t>HR</t>
  </si>
  <si>
    <t>Finance</t>
  </si>
  <si>
    <t>Name</t>
  </si>
  <si>
    <t>Department</t>
  </si>
  <si>
    <t>Branch 1</t>
  </si>
  <si>
    <t>Branch 2</t>
  </si>
  <si>
    <t>Branch 3</t>
  </si>
  <si>
    <t>Branch 4</t>
  </si>
  <si>
    <t>David</t>
  </si>
  <si>
    <t>Rose</t>
  </si>
  <si>
    <t>Omid</t>
  </si>
  <si>
    <t>✔</t>
  </si>
  <si>
    <t>Sara</t>
  </si>
  <si>
    <t>Mike</t>
  </si>
  <si>
    <t>Stephen</t>
  </si>
  <si>
    <t>Daniel</t>
  </si>
  <si>
    <t>Mije</t>
  </si>
  <si>
    <t>https://www.linkedin.com/feed/update/urn:li:activity:7224519224495329281/</t>
  </si>
  <si>
    <t>Uses Pivotby</t>
  </si>
  <si>
    <t>Branch</t>
  </si>
  <si>
    <t>Dept</t>
  </si>
  <si>
    <t>1</t>
  </si>
  <si>
    <t>2</t>
  </si>
  <si>
    <t>3</t>
  </si>
  <si>
    <t>4</t>
  </si>
  <si>
    <t>Count of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</si>
</sst>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Branch &quot;@"/>
    <numFmt numFmtId="167" formatCode="[=0]&quot;&quot;;[=1]\✔;"/>
  </numFmts>
  <fonts count="12" x14ac:knownFonts="1">
    <font>
      <sz val="11"/>
      <color theme="1"/>
      <name val="Century Gothic"/>
      <scheme val="minor"/>
    </font>
    <font>
      <b/>
      <sz val="11"/>
      <color theme="1"/>
      <name val="Century Gothic"/>
      <family val="2"/>
    </font>
    <font>
      <b/>
      <sz val="11"/>
      <color theme="0"/>
      <name val="Times New Roman"/>
      <family val="1"/>
    </font>
    <font>
      <sz val="11"/>
      <name val="Century Gothic"/>
      <family val="2"/>
    </font>
    <font>
      <b/>
      <sz val="11"/>
      <color theme="0"/>
      <name val="Century Gothic"/>
      <family val="2"/>
    </font>
    <font>
      <sz val="11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rgb="FF0D0D0D"/>
      <name val="Times New Roman"/>
      <family val="1"/>
    </font>
    <font>
      <sz val="11"/>
      <color theme="1"/>
      <name val="Century Gothic"/>
      <family val="2"/>
    </font>
    <font>
      <sz val="11"/>
      <color theme="1"/>
      <name val="Century Gothic"/>
      <family val="2"/>
      <scheme val="minor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8508D"/>
        <bgColor rgb="FF58508D"/>
      </patternFill>
    </fill>
    <fill>
      <patternFill patternType="solid">
        <fgColor theme="6" tint="0.5999633777886288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</borders>
  <cellStyleXfs count="3">
    <xf numFmtId="0" fontId="0" fillId="0" borderId="0"/>
    <xf numFmtId="0" fontId="10" fillId="0" borderId="0"/>
    <xf numFmtId="0" fontId="11" fillId="3" borderId="0" applyNumberFormat="0" applyAlignment="0" applyProtection="0"/>
  </cellStyleXfs>
  <cellXfs count="30">
    <xf numFmtId="0" fontId="0" fillId="0" borderId="0" xfId="0"/>
    <xf numFmtId="0" fontId="1" fillId="0" borderId="0" xfId="0" applyFont="1" applyAlignment="1">
      <alignment vertical="center"/>
    </xf>
    <xf numFmtId="4" fontId="5" fillId="0" borderId="0" xfId="0" applyNumberFormat="1" applyFont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5" fillId="0" borderId="0" xfId="0" applyFont="1"/>
    <xf numFmtId="0" fontId="4" fillId="2" borderId="9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3" fontId="5" fillId="0" borderId="9" xfId="0" applyNumberFormat="1" applyFont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7" fillId="0" borderId="15" xfId="0" applyFont="1" applyBorder="1" applyAlignment="1">
      <alignment horizontal="center" vertical="center" wrapText="1"/>
    </xf>
    <xf numFmtId="4" fontId="8" fillId="0" borderId="0" xfId="0" applyNumberFormat="1" applyFont="1"/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3" fontId="5" fillId="0" borderId="0" xfId="0" applyNumberFormat="1" applyFont="1"/>
    <xf numFmtId="0" fontId="9" fillId="0" borderId="0" xfId="0" applyFont="1"/>
    <xf numFmtId="0" fontId="0" fillId="0" borderId="0" xfId="0" pivotButton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4" fillId="2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165" fontId="4" fillId="2" borderId="9" xfId="0" applyNumberFormat="1" applyFont="1" applyFill="1" applyBorder="1" applyAlignment="1">
      <alignment vertical="center"/>
    </xf>
    <xf numFmtId="167" fontId="5" fillId="0" borderId="9" xfId="0" applyNumberFormat="1" applyFont="1" applyBorder="1" applyAlignment="1">
      <alignment horizontal="center"/>
    </xf>
  </cellXfs>
  <cellStyles count="3">
    <cellStyle name="Intro_Hd" xfId="2" xr:uid="{DFD9014A-B813-42DF-BC0C-06DFCF29FB9F}"/>
    <cellStyle name="Normal" xfId="0" builtinId="0"/>
    <cellStyle name="Normal 2" xfId="1" xr:uid="{C6BF6645-12B1-4992-9A4F-C27C416CAE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561975</xdr:colOff>
      <xdr:row>6</xdr:row>
      <xdr:rowOff>152400</xdr:rowOff>
    </xdr:from>
    <xdr:ext cx="3771900" cy="2628900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904875" y="1272540"/>
          <a:ext cx="3771900" cy="2628900"/>
          <a:chOff x="3469575" y="2517938"/>
          <a:chExt cx="3752850" cy="2524125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3469575" y="2517938"/>
            <a:ext cx="3752850" cy="2524125"/>
            <a:chOff x="4132802" y="1860550"/>
            <a:chExt cx="3791314" cy="2737366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4132802" y="1860550"/>
              <a:ext cx="3791300" cy="27373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4191000" y="1860550"/>
              <a:ext cx="3695700" cy="2737366"/>
            </a:xfrm>
            <a:prstGeom prst="roundRect">
              <a:avLst>
                <a:gd name="adj" fmla="val 16667"/>
              </a:avLst>
            </a:prstGeom>
            <a:solidFill>
              <a:srgbClr val="58508D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2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4132802" y="1898650"/>
              <a:ext cx="3791314" cy="2684334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Challenge </a:t>
              </a:r>
              <a:r>
                <a:rPr lang="en-US" sz="240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91</a:t>
              </a:r>
              <a:r>
                <a:rPr lang="en-US" sz="24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: Transformation! </a:t>
              </a:r>
              <a:br>
                <a:rPr lang="en-US" sz="18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</a:br>
              <a:endParaRPr sz="1800" b="0">
                <a:solidFill>
                  <a:schemeClr val="lt1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0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Transform the question table, including the information about manager names in different departments and branches, into the result table.</a:t>
              </a:r>
              <a:endParaRPr sz="2400" b="0">
                <a:solidFill>
                  <a:srgbClr val="FFFF00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</xdr:txBody>
        </xdr:sp>
      </xdr:grpSp>
    </xdr:grpSp>
    <xdr:clientData fLocksWithSheet="0"/>
  </xdr:oneCellAnchor>
  <xdr:oneCellAnchor>
    <xdr:from>
      <xdr:col>1</xdr:col>
      <xdr:colOff>0</xdr:colOff>
      <xdr:row>5</xdr:row>
      <xdr:rowOff>104775</xdr:rowOff>
    </xdr:from>
    <xdr:ext cx="647700" cy="8001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5400000">
          <a:off x="4950713" y="3456150"/>
          <a:ext cx="790575" cy="647700"/>
        </a:xfrm>
        <a:prstGeom prst="bentUpArrow">
          <a:avLst>
            <a:gd name="adj1" fmla="val 25000"/>
            <a:gd name="adj2" fmla="val 25000"/>
            <a:gd name="adj3" fmla="val 25000"/>
          </a:avLst>
        </a:prstGeom>
        <a:solidFill>
          <a:srgbClr val="58508D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entury Gothic"/>
            <a:ea typeface="Century Gothic"/>
            <a:cs typeface="Century Gothic"/>
            <a:sym typeface="Century Gothic"/>
          </a:endParaRPr>
        </a:p>
      </xdr:txBody>
    </xdr:sp>
    <xdr:clientData fLocksWithSheet="0"/>
  </xdr:oneCellAnchor>
  <xdr:oneCellAnchor>
    <xdr:from>
      <xdr:col>5</xdr:col>
      <xdr:colOff>790575</xdr:colOff>
      <xdr:row>9</xdr:row>
      <xdr:rowOff>9525</xdr:rowOff>
    </xdr:from>
    <xdr:ext cx="790575" cy="6953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955475" y="3432338"/>
          <a:ext cx="781050" cy="695325"/>
        </a:xfrm>
        <a:prstGeom prst="bentUpArrow">
          <a:avLst>
            <a:gd name="adj1" fmla="val 25000"/>
            <a:gd name="adj2" fmla="val 25000"/>
            <a:gd name="adj3" fmla="val 25000"/>
          </a:avLst>
        </a:prstGeom>
        <a:solidFill>
          <a:srgbClr val="58508D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entury Gothic"/>
            <a:ea typeface="Century Gothic"/>
            <a:cs typeface="Century Gothic"/>
            <a:sym typeface="Century Gothic"/>
          </a:endParaRPr>
        </a:p>
      </xdr:txBody>
    </xdr:sp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505.910474305558" createdVersion="8" refreshedVersion="8" minRefreshableVersion="3" recordCount="12" xr:uid="{385A04B4-01D3-40C4-B38F-DD2D20F50E36}">
  <cacheSource type="worksheet">
    <worksheetSource ref="B15:D27" sheet="PivotApproach"/>
  </cacheSource>
  <cacheFields count="3">
    <cacheField name="Branch" numFmtId="0">
      <sharedItems count="4">
        <s v="1"/>
        <s v="2"/>
        <s v="3"/>
        <s v="4"/>
      </sharedItems>
    </cacheField>
    <cacheField name="Dept" numFmtId="0">
      <sharedItems count="3">
        <s v="Sales"/>
        <s v="HR"/>
        <s v="Finance"/>
      </sharedItems>
    </cacheField>
    <cacheField name="Name" numFmtId="0">
      <sharedItems count="7">
        <s v="David"/>
        <s v="Rose"/>
        <s v="Omid"/>
        <s v="Sara"/>
        <s v="Mike"/>
        <s v="Stephen"/>
        <s v="Daniel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x v="0"/>
  </r>
  <r>
    <x v="0"/>
    <x v="1"/>
    <x v="1"/>
  </r>
  <r>
    <x v="0"/>
    <x v="2"/>
    <x v="2"/>
  </r>
  <r>
    <x v="1"/>
    <x v="0"/>
    <x v="3"/>
  </r>
  <r>
    <x v="1"/>
    <x v="1"/>
    <x v="1"/>
  </r>
  <r>
    <x v="1"/>
    <x v="2"/>
    <x v="4"/>
  </r>
  <r>
    <x v="2"/>
    <x v="0"/>
    <x v="3"/>
  </r>
  <r>
    <x v="2"/>
    <x v="1"/>
    <x v="5"/>
  </r>
  <r>
    <x v="2"/>
    <x v="2"/>
    <x v="4"/>
  </r>
  <r>
    <x v="3"/>
    <x v="0"/>
    <x v="3"/>
  </r>
  <r>
    <x v="3"/>
    <x v="1"/>
    <x v="0"/>
  </r>
  <r>
    <x v="3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5F10CD-CF8F-48FE-8932-F26A00D2FD8F}" name="PivotTable1" cacheId="14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8" indent="0" compact="0" compactData="0" multipleFieldFilters="0">
  <location ref="F15:K23" firstHeaderRow="1" firstDataRow="2" firstDataCol="2"/>
  <pivotFields count="3">
    <pivotField axis="axisCol" dataField="1" compact="0" outline="0" subtotalTop="0" showAll="0" defaultSubtotal="0">
      <items count="4">
        <item x="0"/>
        <item x="1"/>
        <item x="2"/>
        <item x="3"/>
      </items>
    </pivotField>
    <pivotField axis="axisRow" compact="0" outline="0" subtotalTop="0" showAll="0" defaultSubtotal="0">
      <items count="3">
        <item x="2"/>
        <item x="1"/>
        <item x="0"/>
      </items>
    </pivotField>
    <pivotField axis="axisRow" compact="0" outline="0" subtotalTop="0" showAll="0" defaultSubtotal="0">
      <items count="7">
        <item x="3"/>
        <item x="1"/>
        <item x="5"/>
        <item m="1" x="6"/>
        <item x="0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"/>
    <field x="1"/>
  </rowFields>
  <rowItems count="7">
    <i>
      <x/>
      <x v="2"/>
    </i>
    <i>
      <x v="1"/>
      <x v="1"/>
    </i>
    <i>
      <x v="2"/>
      <x v="1"/>
    </i>
    <i>
      <x v="4"/>
      <x v="1"/>
    </i>
    <i r="1">
      <x v="2"/>
    </i>
    <i>
      <x v="5"/>
      <x/>
    </i>
    <i>
      <x v="6"/>
      <x/>
    </i>
  </rowItems>
  <colFields count="1">
    <field x="0"/>
  </colFields>
  <colItems count="4">
    <i>
      <x/>
    </i>
    <i>
      <x v="1"/>
    </i>
    <i>
      <x v="2"/>
    </i>
    <i>
      <x v="3"/>
    </i>
  </colItems>
  <dataFields count="1">
    <dataField name="Count of Branch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4A18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224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A026E9A-1291-4D39-ADD7-398E15E165CE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N14" sqref="N14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8" width="11.3984375" customWidth="1"/>
    <col min="9" max="12" width="8" customWidth="1"/>
    <col min="13" max="26" width="8.59765625" customWidth="1"/>
  </cols>
  <sheetData>
    <row r="1" spans="1:26" ht="22.5" customHeight="1" x14ac:dyDescent="0.25">
      <c r="A1" s="1"/>
      <c r="B1" s="22" t="s">
        <v>0</v>
      </c>
      <c r="C1" s="23"/>
      <c r="D1" s="23"/>
      <c r="E1" s="24"/>
      <c r="F1" s="1"/>
      <c r="G1" s="25" t="s">
        <v>1</v>
      </c>
      <c r="H1" s="26"/>
      <c r="I1" s="26"/>
      <c r="J1" s="26"/>
      <c r="K1" s="26"/>
      <c r="L1" s="27"/>
      <c r="M1" s="1"/>
      <c r="N1" s="1"/>
      <c r="O1" s="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19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20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W11" s="6"/>
      <c r="X11" s="6"/>
      <c r="Y11" s="6"/>
      <c r="Z11" s="6"/>
    </row>
    <row r="12" spans="1:26" ht="13.5" customHeight="1" x14ac:dyDescent="0.25">
      <c r="A12" s="15"/>
      <c r="F12" s="6"/>
      <c r="G12" s="6"/>
      <c r="H12" s="6"/>
      <c r="I12" s="6"/>
      <c r="J12" s="6"/>
      <c r="K12" s="6"/>
      <c r="L12" s="6"/>
      <c r="S12" s="6"/>
    </row>
    <row r="13" spans="1:26" ht="13.5" customHeight="1" x14ac:dyDescent="0.25">
      <c r="A13" s="15"/>
      <c r="F13" s="6"/>
      <c r="G13" s="6"/>
      <c r="H13" s="6"/>
      <c r="I13" s="6"/>
      <c r="J13" s="6"/>
      <c r="K13" s="6"/>
      <c r="L13" s="6"/>
      <c r="S13" s="6"/>
    </row>
    <row r="14" spans="1:26" ht="13.5" customHeight="1" x14ac:dyDescent="0.25">
      <c r="A14" s="15"/>
      <c r="F14" s="6"/>
    </row>
    <row r="15" spans="1:26" ht="13.5" customHeight="1" x14ac:dyDescent="0.25">
      <c r="A15" s="15"/>
    </row>
    <row r="16" spans="1:26" ht="13.5" customHeight="1" x14ac:dyDescent="0.25">
      <c r="A16" s="15"/>
    </row>
    <row r="17" spans="1:5" ht="13.5" customHeight="1" x14ac:dyDescent="0.25">
      <c r="A17" s="15"/>
    </row>
    <row r="18" spans="1:5" ht="13.5" customHeight="1" x14ac:dyDescent="0.25">
      <c r="A18" s="15"/>
    </row>
    <row r="19" spans="1:5" ht="13.5" customHeight="1" x14ac:dyDescent="0.25">
      <c r="A19" s="15"/>
    </row>
    <row r="20" spans="1:5" ht="13.5" customHeight="1" x14ac:dyDescent="0.25">
      <c r="A20" s="15"/>
    </row>
    <row r="21" spans="1:5" ht="13.5" customHeight="1" x14ac:dyDescent="0.25">
      <c r="A21" s="15"/>
    </row>
    <row r="22" spans="1:5" ht="13.5" customHeight="1" x14ac:dyDescent="0.25">
      <c r="A22" s="15"/>
    </row>
    <row r="23" spans="1:5" ht="13.5" customHeight="1" x14ac:dyDescent="0.25">
      <c r="A23" s="15"/>
      <c r="B23" s="16"/>
      <c r="C23" s="16"/>
      <c r="D23" s="16"/>
      <c r="E23" s="16"/>
    </row>
    <row r="24" spans="1:5" ht="13.5" customHeight="1" x14ac:dyDescent="0.25">
      <c r="A24" s="15"/>
      <c r="B24" s="16"/>
      <c r="C24" s="16"/>
      <c r="D24" s="16"/>
      <c r="E24" s="16"/>
    </row>
    <row r="25" spans="1:5" ht="13.5" customHeight="1" x14ac:dyDescent="0.25">
      <c r="A25" s="15"/>
    </row>
    <row r="26" spans="1:5" ht="13.5" customHeight="1" x14ac:dyDescent="0.25">
      <c r="A26" s="15"/>
      <c r="B26" s="16"/>
      <c r="C26" s="16"/>
      <c r="D26" s="16"/>
      <c r="E26" s="16"/>
    </row>
    <row r="27" spans="1:5" ht="13.5" customHeight="1" x14ac:dyDescent="0.25">
      <c r="A27" s="15"/>
    </row>
    <row r="28" spans="1:5" ht="13.5" customHeight="1" x14ac:dyDescent="0.25">
      <c r="A28" s="15"/>
    </row>
    <row r="29" spans="1:5" ht="13.5" customHeight="1" x14ac:dyDescent="0.25">
      <c r="A29" s="15"/>
    </row>
    <row r="30" spans="1:5" ht="13.5" customHeight="1" x14ac:dyDescent="0.25">
      <c r="A30" s="15"/>
    </row>
    <row r="31" spans="1:5" ht="13.5" customHeight="1" x14ac:dyDescent="0.25">
      <c r="A31" s="15"/>
    </row>
    <row r="32" spans="1:5" ht="13.5" customHeight="1" x14ac:dyDescent="0.25"/>
    <row r="33" spans="1:1" ht="13.5" customHeight="1" x14ac:dyDescent="0.25">
      <c r="A33" s="16"/>
    </row>
    <row r="34" spans="1:1" ht="13.5" customHeight="1" x14ac:dyDescent="0.25"/>
    <row r="35" spans="1:1" ht="13.5" customHeight="1" x14ac:dyDescent="0.25">
      <c r="A35" s="15"/>
    </row>
    <row r="36" spans="1:1" ht="13.5" customHeight="1" x14ac:dyDescent="0.25">
      <c r="A36" s="15"/>
    </row>
    <row r="37" spans="1:1" ht="13.5" customHeight="1" x14ac:dyDescent="0.25">
      <c r="A37" s="15"/>
    </row>
    <row r="38" spans="1:1" ht="13.5" customHeight="1" x14ac:dyDescent="0.25">
      <c r="A38" s="15"/>
    </row>
    <row r="39" spans="1:1" ht="13.5" customHeight="1" x14ac:dyDescent="0.25"/>
    <row r="40" spans="1:1" ht="13.5" customHeight="1" x14ac:dyDescent="0.25"/>
    <row r="41" spans="1:1" ht="13.5" customHeight="1" x14ac:dyDescent="0.25"/>
    <row r="42" spans="1:1" ht="13.5" customHeight="1" x14ac:dyDescent="0.25"/>
    <row r="43" spans="1:1" ht="13.5" customHeight="1" x14ac:dyDescent="0.25"/>
    <row r="44" spans="1:1" ht="13.5" customHeight="1" x14ac:dyDescent="0.25"/>
    <row r="45" spans="1:1" ht="13.5" customHeight="1" x14ac:dyDescent="0.25"/>
    <row r="46" spans="1:1" ht="13.5" customHeight="1" x14ac:dyDescent="0.25"/>
    <row r="47" spans="1:1" ht="13.5" customHeight="1" x14ac:dyDescent="0.25"/>
    <row r="48" spans="1: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869F-77CD-4059-AA26-0862A2609328}">
  <dimension ref="A1:AB1000"/>
  <sheetViews>
    <sheetView topLeftCell="A3" workbookViewId="0">
      <selection activeCell="N13" sqref="N13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8" width="13.8984375" customWidth="1"/>
    <col min="9" max="9" width="8" customWidth="1"/>
    <col min="10" max="10" width="11.3984375" customWidth="1"/>
    <col min="11" max="11" width="11.19921875" customWidth="1"/>
    <col min="12" max="14" width="8" customWidth="1"/>
    <col min="15" max="28" width="8.59765625" customWidth="1"/>
  </cols>
  <sheetData>
    <row r="1" spans="1:28" ht="22.5" customHeight="1" x14ac:dyDescent="0.25">
      <c r="A1" s="1"/>
      <c r="B1" s="22" t="s">
        <v>0</v>
      </c>
      <c r="C1" s="23"/>
      <c r="D1" s="23"/>
      <c r="E1" s="24"/>
      <c r="F1" s="1"/>
      <c r="G1" s="1"/>
      <c r="H1" s="1"/>
      <c r="I1" s="25" t="s">
        <v>1</v>
      </c>
      <c r="J1" s="26"/>
      <c r="K1" s="26"/>
      <c r="L1" s="26"/>
      <c r="M1" s="26"/>
      <c r="N1" s="2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6"/>
      <c r="H2" s="6"/>
      <c r="I2" s="7" t="s">
        <v>6</v>
      </c>
      <c r="J2" s="7" t="s">
        <v>7</v>
      </c>
      <c r="K2" s="7" t="s">
        <v>8</v>
      </c>
      <c r="L2" s="7" t="s">
        <v>9</v>
      </c>
      <c r="M2" s="7" t="s">
        <v>10</v>
      </c>
      <c r="N2" s="7" t="s">
        <v>11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6"/>
      <c r="H3" s="6"/>
      <c r="I3" s="12" t="s">
        <v>12</v>
      </c>
      <c r="J3" s="12" t="s">
        <v>3</v>
      </c>
      <c r="K3" s="12" t="s">
        <v>15</v>
      </c>
      <c r="L3" s="12"/>
      <c r="M3" s="12"/>
      <c r="N3" s="12"/>
      <c r="O3" s="6"/>
      <c r="P3" s="19" t="str">
        <f>I3&amp;J3</f>
        <v>DavidSales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6"/>
      <c r="H4" s="6"/>
      <c r="I4" s="12" t="s">
        <v>16</v>
      </c>
      <c r="J4" s="12" t="s">
        <v>3</v>
      </c>
      <c r="K4" s="12"/>
      <c r="L4" s="12" t="s">
        <v>15</v>
      </c>
      <c r="M4" s="12" t="s">
        <v>15</v>
      </c>
      <c r="N4" s="12" t="s">
        <v>15</v>
      </c>
      <c r="O4" s="6"/>
      <c r="P4" s="19" t="str">
        <f t="shared" ref="P4:P9" si="0">I4&amp;J4</f>
        <v>SaraSales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6"/>
      <c r="H5" s="6"/>
      <c r="I5" s="12" t="s">
        <v>13</v>
      </c>
      <c r="J5" s="12" t="s">
        <v>4</v>
      </c>
      <c r="K5" s="12" t="s">
        <v>15</v>
      </c>
      <c r="L5" s="12" t="s">
        <v>15</v>
      </c>
      <c r="M5" s="12"/>
      <c r="N5" s="12"/>
      <c r="O5" s="6"/>
      <c r="P5" s="19" t="str">
        <f t="shared" si="0"/>
        <v>RoseHR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3.5" customHeight="1" x14ac:dyDescent="0.3">
      <c r="A6" s="2"/>
      <c r="B6" s="13">
        <v>4</v>
      </c>
      <c r="C6" s="10" t="s">
        <v>16</v>
      </c>
      <c r="D6" s="10" t="s">
        <v>12</v>
      </c>
      <c r="E6" s="14" t="s">
        <v>14</v>
      </c>
      <c r="F6" s="6"/>
      <c r="G6" s="6"/>
      <c r="H6" s="6"/>
      <c r="I6" s="12" t="s">
        <v>18</v>
      </c>
      <c r="J6" s="12" t="s">
        <v>4</v>
      </c>
      <c r="K6" s="12"/>
      <c r="L6" s="12"/>
      <c r="M6" s="12" t="s">
        <v>15</v>
      </c>
      <c r="N6" s="12"/>
      <c r="O6" s="6"/>
      <c r="P6" s="19" t="str">
        <f t="shared" si="0"/>
        <v>StephenHR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3.5" customHeight="1" x14ac:dyDescent="0.25">
      <c r="A7" s="2"/>
      <c r="F7" s="6"/>
      <c r="G7" s="6"/>
      <c r="H7" s="6"/>
      <c r="I7" s="12" t="s">
        <v>12</v>
      </c>
      <c r="J7" s="12" t="s">
        <v>4</v>
      </c>
      <c r="K7" s="12"/>
      <c r="L7" s="12"/>
      <c r="M7" s="12"/>
      <c r="N7" s="12" t="s">
        <v>15</v>
      </c>
      <c r="O7" s="6"/>
      <c r="P7" s="19" t="str">
        <f t="shared" si="0"/>
        <v>DavidHR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3.5" customHeight="1" x14ac:dyDescent="0.25">
      <c r="A8" s="2"/>
      <c r="F8" s="6"/>
      <c r="G8" s="6"/>
      <c r="H8" s="6"/>
      <c r="I8" s="12" t="s">
        <v>14</v>
      </c>
      <c r="J8" s="12" t="s">
        <v>5</v>
      </c>
      <c r="K8" s="12" t="s">
        <v>15</v>
      </c>
      <c r="L8" s="12"/>
      <c r="M8" s="12"/>
      <c r="N8" s="12" t="s">
        <v>15</v>
      </c>
      <c r="O8" s="6"/>
      <c r="P8" s="19" t="str">
        <f t="shared" si="0"/>
        <v>OmidFinance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3.5" customHeight="1" x14ac:dyDescent="0.25">
      <c r="A9" s="2"/>
      <c r="F9" s="6"/>
      <c r="G9" s="6"/>
      <c r="H9" s="6"/>
      <c r="I9" s="12" t="s">
        <v>17</v>
      </c>
      <c r="J9" s="12" t="s">
        <v>5</v>
      </c>
      <c r="K9" s="12"/>
      <c r="L9" s="12" t="s">
        <v>15</v>
      </c>
      <c r="M9" s="12" t="s">
        <v>15</v>
      </c>
      <c r="N9" s="12"/>
      <c r="O9" s="6"/>
      <c r="P9" s="19" t="str">
        <f t="shared" si="0"/>
        <v>MikeFinance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Y11" s="6"/>
      <c r="Z11" s="6"/>
      <c r="AA11" s="6"/>
      <c r="AB11" s="6"/>
    </row>
    <row r="12" spans="1:28" ht="13.5" customHeight="1" x14ac:dyDescent="0.25">
      <c r="A12" s="15"/>
      <c r="F12" s="6"/>
      <c r="G12" s="6"/>
      <c r="H12" s="6"/>
      <c r="I12" s="6"/>
      <c r="J12" s="6"/>
      <c r="K12" s="6"/>
      <c r="L12" s="6"/>
      <c r="M12" s="6"/>
      <c r="N12" s="6"/>
      <c r="U12" s="6"/>
    </row>
    <row r="13" spans="1:28" ht="13.5" customHeight="1" x14ac:dyDescent="0.25">
      <c r="A13" s="15"/>
      <c r="B13" t="str" cm="1">
        <f t="array" ref="B13:B24">_xlfn.TOCOL(B3:B6&amp;C2:E2)</f>
        <v>1Sales</v>
      </c>
      <c r="D13" s="17" t="str" cm="1">
        <f t="array" ref="D13:D24">TRIM(_xlfn.TOCOL(C3:E6))</f>
        <v>David</v>
      </c>
      <c r="E13" t="str">
        <f t="shared" ref="E13:E24" si="1">RIGHT(B13,LEN(B13)-1)</f>
        <v>Sales</v>
      </c>
      <c r="F13" t="str">
        <f t="shared" ref="F13:F24" si="2">"Branch "&amp;LEFT(B13,1)</f>
        <v>Branch 1</v>
      </c>
      <c r="G13" t="str">
        <f>_xlfn.CONCAT(D13:F13)</f>
        <v>DavidSalesBranch 1</v>
      </c>
      <c r="I13" t="str" cm="1">
        <f t="array" ref="I13:J19">_xlfn.UNIQUE(D13:E24)</f>
        <v>David</v>
      </c>
      <c r="J13" t="str">
        <v>Sales</v>
      </c>
      <c r="K13" t="str">
        <f>I13&amp;J13</f>
        <v>DavidSales</v>
      </c>
      <c r="N13" cm="1">
        <f t="array" ref="N13:N19">MATCH(P3:P9,K13:K19,0)</f>
        <v>1</v>
      </c>
      <c r="U13" s="6"/>
    </row>
    <row r="14" spans="1:28" ht="13.5" customHeight="1" x14ac:dyDescent="0.25">
      <c r="A14" s="15"/>
      <c r="B14" t="str">
        <v>1HR</v>
      </c>
      <c r="D14" s="17" t="str">
        <v>Rose</v>
      </c>
      <c r="E14" t="str">
        <f t="shared" si="1"/>
        <v>HR</v>
      </c>
      <c r="F14" t="str">
        <f t="shared" si="2"/>
        <v>Branch 1</v>
      </c>
      <c r="G14" t="str">
        <f t="shared" ref="G14:G24" si="3">_xlfn.CONCAT(D14:F14)</f>
        <v>RoseHRBranch 1</v>
      </c>
      <c r="I14" t="str">
        <v>Rose</v>
      </c>
      <c r="J14" t="str">
        <v>HR</v>
      </c>
      <c r="K14" t="str">
        <f t="shared" ref="K14:K19" si="4">I14&amp;J14</f>
        <v>RoseHR</v>
      </c>
      <c r="N14">
        <v>4</v>
      </c>
    </row>
    <row r="15" spans="1:28" ht="13.5" customHeight="1" x14ac:dyDescent="0.25">
      <c r="A15" s="15"/>
      <c r="B15" t="str">
        <v>1Finance</v>
      </c>
      <c r="D15" s="17" t="str">
        <v>Omid</v>
      </c>
      <c r="E15" t="str">
        <f t="shared" si="1"/>
        <v>Finance</v>
      </c>
      <c r="F15" t="str">
        <f t="shared" si="2"/>
        <v>Branch 1</v>
      </c>
      <c r="G15" t="str">
        <f t="shared" si="3"/>
        <v>OmidFinanceBranch 1</v>
      </c>
      <c r="I15" t="str">
        <v>Omid</v>
      </c>
      <c r="J15" t="str">
        <v>Finance</v>
      </c>
      <c r="K15" t="str">
        <f t="shared" si="4"/>
        <v>OmidFinance</v>
      </c>
      <c r="N15">
        <v>2</v>
      </c>
    </row>
    <row r="16" spans="1:28" ht="13.5" customHeight="1" x14ac:dyDescent="0.25">
      <c r="A16" s="15"/>
      <c r="B16" t="str">
        <v>2Sales</v>
      </c>
      <c r="D16" s="17" t="str">
        <v>Sara</v>
      </c>
      <c r="E16" t="str">
        <f t="shared" si="1"/>
        <v>Sales</v>
      </c>
      <c r="F16" t="str">
        <f t="shared" si="2"/>
        <v>Branch 2</v>
      </c>
      <c r="G16" t="str">
        <f t="shared" si="3"/>
        <v>SaraSalesBranch 2</v>
      </c>
      <c r="I16" t="str">
        <v>Sara</v>
      </c>
      <c r="J16" t="str">
        <v>Sales</v>
      </c>
      <c r="K16" t="str">
        <f t="shared" si="4"/>
        <v>SaraSales</v>
      </c>
      <c r="N16">
        <v>6</v>
      </c>
    </row>
    <row r="17" spans="1:14" ht="13.5" customHeight="1" x14ac:dyDescent="0.25">
      <c r="A17" s="15"/>
      <c r="B17" t="str">
        <v>2HR</v>
      </c>
      <c r="D17" s="17" t="str">
        <v>Rose</v>
      </c>
      <c r="E17" t="str">
        <f t="shared" si="1"/>
        <v>HR</v>
      </c>
      <c r="F17" t="str">
        <f t="shared" si="2"/>
        <v>Branch 2</v>
      </c>
      <c r="G17" t="str">
        <f t="shared" si="3"/>
        <v>RoseHRBranch 2</v>
      </c>
      <c r="I17" t="str">
        <v>Mike</v>
      </c>
      <c r="J17" t="str">
        <v>Finance</v>
      </c>
      <c r="K17" t="str">
        <f t="shared" si="4"/>
        <v>MikeFinance</v>
      </c>
      <c r="N17">
        <v>7</v>
      </c>
    </row>
    <row r="18" spans="1:14" ht="13.5" customHeight="1" x14ac:dyDescent="0.25">
      <c r="A18" s="15"/>
      <c r="B18" t="str">
        <v>2Finance</v>
      </c>
      <c r="D18" s="17" t="str">
        <v>Mike</v>
      </c>
      <c r="E18" t="str">
        <f t="shared" si="1"/>
        <v>Finance</v>
      </c>
      <c r="F18" t="str">
        <f t="shared" si="2"/>
        <v>Branch 2</v>
      </c>
      <c r="G18" t="str">
        <f t="shared" si="3"/>
        <v>MikeFinanceBranch 2</v>
      </c>
      <c r="I18" t="str">
        <v>Stephen</v>
      </c>
      <c r="J18" t="str">
        <v>HR</v>
      </c>
      <c r="K18" t="str">
        <f t="shared" si="4"/>
        <v>StephenHR</v>
      </c>
      <c r="N18">
        <v>3</v>
      </c>
    </row>
    <row r="19" spans="1:14" ht="13.5" customHeight="1" x14ac:dyDescent="0.25">
      <c r="A19" s="15"/>
      <c r="B19" t="str">
        <v>3Sales</v>
      </c>
      <c r="D19" s="17" t="str">
        <v>Sara</v>
      </c>
      <c r="E19" t="str">
        <f t="shared" si="1"/>
        <v>Sales</v>
      </c>
      <c r="F19" t="str">
        <f t="shared" si="2"/>
        <v>Branch 3</v>
      </c>
      <c r="G19" t="str">
        <f t="shared" si="3"/>
        <v>SaraSalesBranch 3</v>
      </c>
      <c r="I19" t="str">
        <v>David</v>
      </c>
      <c r="J19" t="str">
        <v>HR</v>
      </c>
      <c r="K19" t="str">
        <f t="shared" si="4"/>
        <v>DavidHR</v>
      </c>
      <c r="N19">
        <v>5</v>
      </c>
    </row>
    <row r="20" spans="1:14" ht="13.5" customHeight="1" x14ac:dyDescent="0.25">
      <c r="A20" s="15"/>
      <c r="B20" t="str">
        <v>3HR</v>
      </c>
      <c r="D20" s="17" t="str">
        <v>Stephen</v>
      </c>
      <c r="E20" t="str">
        <f t="shared" si="1"/>
        <v>HR</v>
      </c>
      <c r="F20" t="str">
        <f t="shared" si="2"/>
        <v>Branch 3</v>
      </c>
      <c r="G20" t="str">
        <f t="shared" si="3"/>
        <v>StephenHRBranch 3</v>
      </c>
    </row>
    <row r="21" spans="1:14" ht="13.5" customHeight="1" x14ac:dyDescent="0.25">
      <c r="A21" s="15"/>
      <c r="B21" t="str">
        <v>3Finance</v>
      </c>
      <c r="D21" s="17" t="str">
        <v>Mike</v>
      </c>
      <c r="E21" t="str">
        <f t="shared" si="1"/>
        <v>Finance</v>
      </c>
      <c r="F21" t="str">
        <f t="shared" si="2"/>
        <v>Branch 3</v>
      </c>
      <c r="G21" t="str">
        <f t="shared" si="3"/>
        <v>MikeFinanceBranch 3</v>
      </c>
    </row>
    <row r="22" spans="1:14" ht="13.5" customHeight="1" x14ac:dyDescent="0.25">
      <c r="A22" s="15"/>
      <c r="B22" t="str">
        <v>4Sales</v>
      </c>
      <c r="D22" s="17" t="str">
        <v>Sara</v>
      </c>
      <c r="E22" t="str">
        <f t="shared" si="1"/>
        <v>Sales</v>
      </c>
      <c r="F22" t="str">
        <f t="shared" si="2"/>
        <v>Branch 4</v>
      </c>
      <c r="G22" t="str">
        <f t="shared" si="3"/>
        <v>SaraSalesBranch 4</v>
      </c>
      <c r="M22" s="12" t="s">
        <v>15</v>
      </c>
    </row>
    <row r="23" spans="1:14" ht="13.5" customHeight="1" x14ac:dyDescent="0.25">
      <c r="A23" s="15"/>
      <c r="B23" s="16" t="str">
        <v>4HR</v>
      </c>
      <c r="D23" s="18" t="str">
        <v>David</v>
      </c>
      <c r="E23" t="str">
        <f t="shared" si="1"/>
        <v>HR</v>
      </c>
      <c r="F23" t="str">
        <f t="shared" si="2"/>
        <v>Branch 4</v>
      </c>
      <c r="G23" t="str">
        <f t="shared" si="3"/>
        <v>DavidHRBranch 4</v>
      </c>
    </row>
    <row r="24" spans="1:14" ht="13.5" customHeight="1" x14ac:dyDescent="0.25">
      <c r="A24" s="15"/>
      <c r="B24" s="16" t="str">
        <v>4Finance</v>
      </c>
      <c r="D24" s="18" t="str">
        <v>Omid</v>
      </c>
      <c r="E24" t="str">
        <f t="shared" si="1"/>
        <v>Finance</v>
      </c>
      <c r="F24" t="str">
        <f t="shared" si="2"/>
        <v>Branch 4</v>
      </c>
      <c r="G24" t="str">
        <f t="shared" si="3"/>
        <v>OmidFinanceBranch 4</v>
      </c>
    </row>
    <row r="25" spans="1:14" ht="13.5" customHeight="1" x14ac:dyDescent="0.25">
      <c r="A25" s="15"/>
      <c r="I25" s="7" t="str" cm="1">
        <f t="array" ref="I25:N25">I2:N2</f>
        <v>Name</v>
      </c>
      <c r="J25" s="7" t="str">
        <v>Department</v>
      </c>
      <c r="K25" s="7" t="str">
        <v>Branch 1</v>
      </c>
      <c r="L25" s="7" t="str">
        <v>Branch 2</v>
      </c>
      <c r="M25" s="7" t="str">
        <v>Branch 3</v>
      </c>
      <c r="N25" s="7" t="str">
        <v>Branch 4</v>
      </c>
    </row>
    <row r="26" spans="1:14" ht="13.5" customHeight="1" x14ac:dyDescent="0.25">
      <c r="A26" s="15"/>
      <c r="B26" s="16"/>
      <c r="C26" s="16"/>
      <c r="D26" s="16"/>
      <c r="E26" s="16"/>
      <c r="I26" s="12" t="str" cm="1">
        <f t="array" ref="I26:J32">INDEX(_xlfn.ANCHORARRAY(I13),_xlfn.ANCHORARRAY(N13),{1,2})</f>
        <v>David</v>
      </c>
      <c r="J26" s="12" t="str">
        <v>Sales</v>
      </c>
      <c r="K26" s="12" t="str" cm="1">
        <f t="array" ref="K26:K32">_xlfn.LET(_xlpm.z,IFERROR(_xlfn.XMATCH($I$26:$I$32&amp;$J$26:$J$32&amp;K$25,$G$13:$G$24,0),""),IF(ISNUMBER(_xlpm.z),$M$22,""))</f>
        <v>✔</v>
      </c>
      <c r="L26" s="12" t="str" cm="1">
        <f t="array" ref="L26:L32">_xlfn.LET(_xlpm.z,IFERROR(_xlfn.XMATCH($I$26:$I$32&amp;$J$26:$J$32&amp;L$25,$G$13:$G$24,0),""),IF(ISNUMBER(_xlpm.z),$M$22,""))</f>
        <v/>
      </c>
      <c r="M26" s="12" t="str" cm="1">
        <f t="array" ref="M26:M32">_xlfn.LET(_xlpm.z,IFERROR(_xlfn.XMATCH($I$26:$I$32&amp;$J$26:$J$32&amp;M$25,$G$13:$G$24,0),""),IF(ISNUMBER(_xlpm.z),$M$22,""))</f>
        <v/>
      </c>
      <c r="N26" s="12" t="str" cm="1">
        <f t="array" ref="N26:N32">_xlfn.LET(_xlpm.z,IFERROR(_xlfn.XMATCH($I$26:$I$32&amp;$J$26:$J$32&amp;N$25,$G$13:$G$24,0),""),IF(ISNUMBER(_xlpm.z),$M$22,""))</f>
        <v/>
      </c>
    </row>
    <row r="27" spans="1:14" ht="13.5" customHeight="1" x14ac:dyDescent="0.25">
      <c r="A27" s="15"/>
      <c r="I27" s="12" t="str">
        <v>Sara</v>
      </c>
      <c r="J27" s="12" t="str">
        <v>Sales</v>
      </c>
      <c r="K27" s="12" t="str">
        <v/>
      </c>
      <c r="L27" s="12" t="str">
        <v>✔</v>
      </c>
      <c r="M27" s="12" t="str">
        <v>✔</v>
      </c>
      <c r="N27" s="12" t="str">
        <v>✔</v>
      </c>
    </row>
    <row r="28" spans="1:14" ht="13.5" customHeight="1" x14ac:dyDescent="0.25">
      <c r="A28" s="15"/>
      <c r="I28" s="12" t="str">
        <v>Rose</v>
      </c>
      <c r="J28" s="12" t="str">
        <v>HR</v>
      </c>
      <c r="K28" s="12" t="str">
        <v>✔</v>
      </c>
      <c r="L28" s="12" t="str">
        <v>✔</v>
      </c>
      <c r="M28" s="12" t="str">
        <v/>
      </c>
      <c r="N28" s="12" t="str">
        <v/>
      </c>
    </row>
    <row r="29" spans="1:14" ht="13.5" customHeight="1" x14ac:dyDescent="0.25">
      <c r="A29" s="15"/>
      <c r="I29" s="12" t="str">
        <v>Stephen</v>
      </c>
      <c r="J29" s="12" t="str">
        <v>HR</v>
      </c>
      <c r="K29" s="12" t="str">
        <v/>
      </c>
      <c r="L29" s="12" t="str">
        <v/>
      </c>
      <c r="M29" s="12" t="str">
        <v>✔</v>
      </c>
      <c r="N29" s="12" t="str">
        <v/>
      </c>
    </row>
    <row r="30" spans="1:14" ht="13.5" customHeight="1" x14ac:dyDescent="0.25">
      <c r="A30" s="15"/>
      <c r="I30" s="12" t="str">
        <v>David</v>
      </c>
      <c r="J30" s="12" t="str">
        <v>HR</v>
      </c>
      <c r="K30" s="12" t="str">
        <v/>
      </c>
      <c r="L30" s="12" t="str">
        <v/>
      </c>
      <c r="M30" s="12" t="str">
        <v/>
      </c>
      <c r="N30" s="12" t="str">
        <v>✔</v>
      </c>
    </row>
    <row r="31" spans="1:14" ht="13.5" customHeight="1" x14ac:dyDescent="0.25">
      <c r="A31" s="15"/>
      <c r="I31" s="12" t="str">
        <v>Omid</v>
      </c>
      <c r="J31" s="12" t="str">
        <v>Finance</v>
      </c>
      <c r="K31" s="12" t="str">
        <v>✔</v>
      </c>
      <c r="L31" s="12" t="str">
        <v/>
      </c>
      <c r="M31" s="12" t="str">
        <v/>
      </c>
      <c r="N31" s="12" t="str">
        <v>✔</v>
      </c>
    </row>
    <row r="32" spans="1:14" ht="13.5" customHeight="1" x14ac:dyDescent="0.25">
      <c r="I32" s="12" t="str">
        <v>Mike</v>
      </c>
      <c r="J32" s="12" t="str">
        <v>Finance</v>
      </c>
      <c r="K32" s="12" t="str">
        <v/>
      </c>
      <c r="L32" s="12" t="str">
        <v>✔</v>
      </c>
      <c r="M32" s="12" t="str">
        <v>✔</v>
      </c>
      <c r="N32" s="12" t="str">
        <v/>
      </c>
    </row>
    <row r="33" spans="1:1" ht="13.5" customHeight="1" x14ac:dyDescent="0.25">
      <c r="A33" s="16"/>
    </row>
    <row r="34" spans="1:1" ht="13.5" customHeight="1" x14ac:dyDescent="0.25"/>
    <row r="35" spans="1:1" ht="13.5" customHeight="1" x14ac:dyDescent="0.25">
      <c r="A35" s="15"/>
    </row>
    <row r="36" spans="1:1" ht="13.5" customHeight="1" x14ac:dyDescent="0.25">
      <c r="A36" s="15"/>
    </row>
    <row r="37" spans="1:1" ht="13.5" customHeight="1" x14ac:dyDescent="0.25">
      <c r="A37" s="15"/>
    </row>
    <row r="38" spans="1:1" ht="13.5" customHeight="1" x14ac:dyDescent="0.25">
      <c r="A38" s="15"/>
    </row>
    <row r="39" spans="1:1" ht="13.5" customHeight="1" x14ac:dyDescent="0.25"/>
    <row r="40" spans="1:1" ht="13.5" customHeight="1" x14ac:dyDescent="0.25"/>
    <row r="41" spans="1:1" ht="13.5" customHeight="1" x14ac:dyDescent="0.25"/>
    <row r="42" spans="1:1" ht="13.5" customHeight="1" x14ac:dyDescent="0.25"/>
    <row r="43" spans="1:1" ht="13.5" customHeight="1" x14ac:dyDescent="0.25"/>
    <row r="44" spans="1:1" ht="13.5" customHeight="1" x14ac:dyDescent="0.25"/>
    <row r="45" spans="1:1" ht="13.5" customHeight="1" x14ac:dyDescent="0.25"/>
    <row r="46" spans="1:1" ht="13.5" customHeight="1" x14ac:dyDescent="0.25"/>
    <row r="47" spans="1:1" ht="13.5" customHeight="1" x14ac:dyDescent="0.25"/>
    <row r="48" spans="1: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I1:N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E0D9B-0847-42B9-9F5A-45D930298918}">
  <dimension ref="A1:Z1000"/>
  <sheetViews>
    <sheetView topLeftCell="A21" workbookViewId="0">
      <selection activeCell="I30" sqref="I30:K41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8" width="11.3984375" customWidth="1"/>
    <col min="9" max="12" width="8" customWidth="1"/>
    <col min="13" max="26" width="8.59765625" customWidth="1"/>
  </cols>
  <sheetData>
    <row r="1" spans="1:26" ht="22.5" customHeight="1" x14ac:dyDescent="0.25">
      <c r="A1" s="1"/>
      <c r="B1" s="22" t="s">
        <v>0</v>
      </c>
      <c r="C1" s="23"/>
      <c r="D1" s="23"/>
      <c r="E1" s="24"/>
      <c r="F1" s="1"/>
      <c r="G1" s="25" t="s">
        <v>1</v>
      </c>
      <c r="H1" s="26"/>
      <c r="I1" s="26"/>
      <c r="J1" s="26"/>
      <c r="K1" s="26"/>
      <c r="L1" s="27"/>
      <c r="M1" s="1"/>
      <c r="N1" s="1"/>
      <c r="O1" s="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19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20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W11" s="6"/>
      <c r="X11" s="6"/>
      <c r="Y11" s="6"/>
      <c r="Z11" s="6"/>
    </row>
    <row r="12" spans="1:26" ht="13.5" customHeight="1" x14ac:dyDescent="0.25">
      <c r="A12" s="15"/>
      <c r="F12" s="6"/>
      <c r="G12" s="6"/>
      <c r="H12" s="6"/>
      <c r="I12" s="6"/>
      <c r="J12" s="6"/>
      <c r="K12" s="6"/>
      <c r="L12" s="6"/>
      <c r="S12" s="6"/>
    </row>
    <row r="13" spans="1:26" ht="13.5" customHeight="1" x14ac:dyDescent="0.25">
      <c r="A13" s="15"/>
      <c r="B13" s="20" t="s">
        <v>22</v>
      </c>
      <c r="F13" s="6"/>
      <c r="G13" s="6"/>
      <c r="H13" s="6"/>
      <c r="I13" s="6"/>
      <c r="J13" s="6"/>
      <c r="K13" s="6"/>
      <c r="L13" s="6"/>
      <c r="S13" s="6"/>
    </row>
    <row r="14" spans="1:26" ht="13.5" customHeight="1" x14ac:dyDescent="0.25">
      <c r="A14" s="15"/>
      <c r="F14" s="6"/>
    </row>
    <row r="15" spans="1:26" ht="13.5" customHeight="1" x14ac:dyDescent="0.25">
      <c r="A15" s="15"/>
    </row>
    <row r="16" spans="1:26" ht="13.5" customHeight="1" x14ac:dyDescent="0.25">
      <c r="A16" s="15"/>
      <c r="B16" t="str" cm="1">
        <f t="array" ref="B16:G23">_xlfn.LET(
    _xlpm.n, C3:E6,
    _xlpm.L, _xlfn.LAMBDA(_xlpm.x, _xlfn.TOCOL(IF(_xlpm.n &gt; 0, _xlpm.x))),
    _xlpm.d, _xlpm.L(C2:E2),
    _xlfn.DROP(
        _xlfn.PIVOTBY(
            _xlfn.HSTACK(_xlfn.XMATCH(_xlpm.d, C2:E2), _xlpm.L(_xlpm.n), _xlpm.d),
            _xlpm.L("Branch " &amp; B3:B6),
            _xlpm.L(_xlpm.n),
            _xlfn.LAMBDA(_xlpm.x, REPT("✔", (ROWS(_xlpm.x)))),
            ,
            0,
            ,
            0
        ),
        ,
        1
    )
)</f>
        <v/>
      </c>
      <c r="C16" t="str">
        <v/>
      </c>
      <c r="D16" t="str">
        <v>Branch 1</v>
      </c>
      <c r="E16" t="str">
        <v>Branch 2</v>
      </c>
      <c r="F16" t="str">
        <v>Branch 3</v>
      </c>
      <c r="G16" t="str">
        <v>Branch 4</v>
      </c>
      <c r="I16" t="str" cm="1">
        <f t="array" ref="I16:I27">_xlfn.LET(
    _xlpm.n, C3:E6,
    _xlpm.L, _xlfn.LAMBDA(_xlpm.x, _xlfn.TOCOL(IF(_xlpm.n &gt; 0, _xlpm.x))),
    _xlpm.d, _xlpm.L(C2:E2),
_xlpm.d
)</f>
        <v>Sales</v>
      </c>
      <c r="K16" t="str" cm="1">
        <f t="array" ref="K16:M19">_xlfn.LET(
    _xlpm.n, C3:E6,
    _xlpm.L, _xlfn.LAMBDA(_xlpm.x, _xlfn.TOCOL(IF(_xlpm.n &gt; 0, _xlpm.x))),
    _xlpm.d, _xlpm.L(C2:E2),
IF(_xlpm.n &gt; 0, C2:E2)
)</f>
        <v>Sales</v>
      </c>
      <c r="L16" t="str">
        <v>HR</v>
      </c>
      <c r="M16" t="str">
        <v>Finance</v>
      </c>
    </row>
    <row r="17" spans="1:13" ht="13.5" customHeight="1" x14ac:dyDescent="0.25">
      <c r="A17" s="15"/>
      <c r="B17" t="str">
        <v>David</v>
      </c>
      <c r="C17" t="str">
        <v>Sales</v>
      </c>
      <c r="D17" t="str">
        <v>✔</v>
      </c>
      <c r="E17" t="str">
        <v/>
      </c>
      <c r="F17" t="str">
        <v/>
      </c>
      <c r="G17" t="str">
        <v/>
      </c>
      <c r="I17" t="str">
        <v>HR</v>
      </c>
      <c r="K17" t="str">
        <v>Sales</v>
      </c>
      <c r="L17" t="str">
        <v>HR</v>
      </c>
      <c r="M17" t="str">
        <v>Finance</v>
      </c>
    </row>
    <row r="18" spans="1:13" ht="13.5" customHeight="1" x14ac:dyDescent="0.25">
      <c r="A18" s="15"/>
      <c r="B18" t="str">
        <v>Sara</v>
      </c>
      <c r="C18" t="str">
        <v>Sales</v>
      </c>
      <c r="D18" t="str">
        <v/>
      </c>
      <c r="E18" t="str">
        <v>✔</v>
      </c>
      <c r="F18" t="str">
        <v>✔</v>
      </c>
      <c r="G18" t="str">
        <v>✔</v>
      </c>
      <c r="I18" t="str">
        <v>Finance</v>
      </c>
      <c r="K18" t="str">
        <v>Sales</v>
      </c>
      <c r="L18" t="str">
        <v>HR</v>
      </c>
      <c r="M18" t="str">
        <v>Finance</v>
      </c>
    </row>
    <row r="19" spans="1:13" ht="13.5" customHeight="1" x14ac:dyDescent="0.25">
      <c r="A19" s="15"/>
      <c r="B19" t="str">
        <v>Daniel</v>
      </c>
      <c r="C19" t="str">
        <v>HR</v>
      </c>
      <c r="D19" t="str">
        <v/>
      </c>
      <c r="E19" t="str">
        <v/>
      </c>
      <c r="F19" t="str">
        <v/>
      </c>
      <c r="G19" t="str">
        <v>✔</v>
      </c>
      <c r="I19" t="str">
        <v>Sales</v>
      </c>
      <c r="K19" t="str">
        <v>Sales</v>
      </c>
      <c r="L19" t="str">
        <v>HR</v>
      </c>
      <c r="M19" t="str">
        <v>Finance</v>
      </c>
    </row>
    <row r="20" spans="1:13" ht="13.5" customHeight="1" x14ac:dyDescent="0.25">
      <c r="A20" s="15"/>
      <c r="B20" t="str">
        <v>Rose</v>
      </c>
      <c r="C20" t="str">
        <v>HR</v>
      </c>
      <c r="D20" t="str">
        <v>✔</v>
      </c>
      <c r="E20" t="str">
        <v>✔</v>
      </c>
      <c r="F20" t="str">
        <v/>
      </c>
      <c r="G20" t="str">
        <v/>
      </c>
      <c r="I20" t="str">
        <v>HR</v>
      </c>
    </row>
    <row r="21" spans="1:13" ht="13.5" customHeight="1" x14ac:dyDescent="0.25">
      <c r="A21" s="15"/>
      <c r="B21" t="str">
        <v>Stephen</v>
      </c>
      <c r="C21" t="str">
        <v>HR</v>
      </c>
      <c r="D21" t="str">
        <v/>
      </c>
      <c r="E21" t="str">
        <v/>
      </c>
      <c r="F21" t="str">
        <v>✔</v>
      </c>
      <c r="G21" t="str">
        <v/>
      </c>
      <c r="I21" t="str">
        <v>Finance</v>
      </c>
    </row>
    <row r="22" spans="1:13" ht="13.5" customHeight="1" x14ac:dyDescent="0.25">
      <c r="A22" s="15"/>
      <c r="B22" t="str">
        <v>Mike</v>
      </c>
      <c r="C22" t="str">
        <v>Finance</v>
      </c>
      <c r="D22" t="str">
        <v/>
      </c>
      <c r="E22" t="str">
        <v>✔</v>
      </c>
      <c r="F22" t="str">
        <v>✔</v>
      </c>
      <c r="G22" t="str">
        <v/>
      </c>
      <c r="I22" t="str">
        <v>Sales</v>
      </c>
    </row>
    <row r="23" spans="1:13" ht="13.5" customHeight="1" x14ac:dyDescent="0.25">
      <c r="A23" s="15"/>
      <c r="B23" s="16" t="str">
        <v>Omid</v>
      </c>
      <c r="C23" s="16" t="str">
        <v>Finance</v>
      </c>
      <c r="D23" s="16" t="str">
        <v>✔</v>
      </c>
      <c r="E23" s="16" t="str">
        <v/>
      </c>
      <c r="F23" t="str">
        <v/>
      </c>
      <c r="G23" t="str">
        <v>✔</v>
      </c>
      <c r="I23" t="str">
        <v>HR</v>
      </c>
    </row>
    <row r="24" spans="1:13" ht="13.5" customHeight="1" x14ac:dyDescent="0.25">
      <c r="A24" s="15"/>
      <c r="B24" s="16"/>
      <c r="C24" s="16"/>
      <c r="D24" s="16"/>
      <c r="E24" s="16"/>
      <c r="I24" t="str">
        <v>Finance</v>
      </c>
    </row>
    <row r="25" spans="1:13" ht="13.5" customHeight="1" x14ac:dyDescent="0.25">
      <c r="A25" s="15"/>
      <c r="I25" t="str">
        <v>Sales</v>
      </c>
    </row>
    <row r="26" spans="1:13" ht="13.5" customHeight="1" x14ac:dyDescent="0.25">
      <c r="A26" s="15"/>
      <c r="B26" s="16"/>
      <c r="C26" s="16"/>
      <c r="D26" s="16"/>
      <c r="E26" s="16"/>
      <c r="I26" t="str">
        <v>HR</v>
      </c>
    </row>
    <row r="27" spans="1:13" ht="13.5" customHeight="1" x14ac:dyDescent="0.25">
      <c r="A27" s="15"/>
      <c r="I27" t="str">
        <v>Finance</v>
      </c>
    </row>
    <row r="28" spans="1:13" ht="13.5" customHeight="1" x14ac:dyDescent="0.25">
      <c r="A28" s="15"/>
    </row>
    <row r="29" spans="1:13" ht="13.5" customHeight="1" x14ac:dyDescent="0.25">
      <c r="A29" s="15"/>
    </row>
    <row r="30" spans="1:13" ht="13.5" customHeight="1" x14ac:dyDescent="0.25">
      <c r="A30" s="15"/>
      <c r="I30" cm="1">
        <f t="array" ref="I30:K41">_xlfn.LET(
    _xlpm.n, C3:E6,
    _xlpm.L, _xlfn.LAMBDA(_xlpm.x, _xlfn.TOCOL(IF(_xlpm.n &gt; 0, _xlpm.x))),
    _xlpm.d, _xlpm.L(C2:E2),
            _xlfn.HSTACK(_xlfn.XMATCH(_xlpm.d, C2:E2), _xlpm.L(_xlpm.n), _xlpm.d)
)</f>
        <v>1</v>
      </c>
      <c r="J30" t="str">
        <v>David</v>
      </c>
      <c r="K30" t="str">
        <v>Sales</v>
      </c>
    </row>
    <row r="31" spans="1:13" ht="13.5" customHeight="1" x14ac:dyDescent="0.25">
      <c r="A31" s="15"/>
      <c r="D31" t="str" cm="1">
        <f t="array" ref="D31:F34">B3:B6&amp;C2:E2</f>
        <v>1Sales</v>
      </c>
      <c r="E31" t="str">
        <v>1HR</v>
      </c>
      <c r="F31" t="str">
        <v>1Finance</v>
      </c>
      <c r="I31">
        <v>2</v>
      </c>
      <c r="J31" t="str">
        <v>Rose</v>
      </c>
      <c r="K31" t="str">
        <v>HR</v>
      </c>
    </row>
    <row r="32" spans="1:13" ht="13.5" customHeight="1" x14ac:dyDescent="0.25">
      <c r="D32" t="str">
        <v>2Sales</v>
      </c>
      <c r="E32" t="str">
        <v>2HR</v>
      </c>
      <c r="F32" t="str">
        <v>2Finance</v>
      </c>
      <c r="I32">
        <v>3</v>
      </c>
      <c r="J32" t="str">
        <v>Omid</v>
      </c>
      <c r="K32" t="str">
        <v>Finance</v>
      </c>
    </row>
    <row r="33" spans="1:11" ht="13.5" customHeight="1" x14ac:dyDescent="0.25">
      <c r="A33" s="16"/>
      <c r="D33" t="str">
        <v>3Sales</v>
      </c>
      <c r="E33" t="str">
        <v>3HR</v>
      </c>
      <c r="F33" t="str">
        <v>3Finance</v>
      </c>
      <c r="I33">
        <v>1</v>
      </c>
      <c r="J33" t="str">
        <v>Sara</v>
      </c>
      <c r="K33" t="str">
        <v>Sales</v>
      </c>
    </row>
    <row r="34" spans="1:11" ht="13.5" customHeight="1" x14ac:dyDescent="0.25">
      <c r="D34" t="str">
        <v>4Sales</v>
      </c>
      <c r="E34" t="str">
        <v>4HR</v>
      </c>
      <c r="F34" t="str">
        <v>4Finance</v>
      </c>
      <c r="I34">
        <v>2</v>
      </c>
      <c r="J34" t="str">
        <v>Rose</v>
      </c>
      <c r="K34" t="str">
        <v>HR</v>
      </c>
    </row>
    <row r="35" spans="1:11" ht="13.5" customHeight="1" x14ac:dyDescent="0.25">
      <c r="A35" s="15"/>
      <c r="I35">
        <v>3</v>
      </c>
      <c r="J35" t="str">
        <v>Mike</v>
      </c>
      <c r="K35" t="str">
        <v>Finance</v>
      </c>
    </row>
    <row r="36" spans="1:11" ht="13.5" customHeight="1" x14ac:dyDescent="0.25">
      <c r="A36" s="15"/>
      <c r="I36">
        <v>1</v>
      </c>
      <c r="J36" t="str">
        <v>Sara</v>
      </c>
      <c r="K36" t="str">
        <v>Sales</v>
      </c>
    </row>
    <row r="37" spans="1:11" ht="13.5" customHeight="1" x14ac:dyDescent="0.25">
      <c r="A37" s="15"/>
      <c r="I37">
        <v>2</v>
      </c>
      <c r="J37" t="str">
        <v>Stephen</v>
      </c>
      <c r="K37" t="str">
        <v>HR</v>
      </c>
    </row>
    <row r="38" spans="1:11" ht="13.5" customHeight="1" x14ac:dyDescent="0.25">
      <c r="A38" s="15"/>
      <c r="I38">
        <v>3</v>
      </c>
      <c r="J38" t="str">
        <v>Mike</v>
      </c>
      <c r="K38" t="str">
        <v>Finance</v>
      </c>
    </row>
    <row r="39" spans="1:11" ht="13.5" customHeight="1" x14ac:dyDescent="0.25">
      <c r="I39">
        <v>1</v>
      </c>
      <c r="J39" t="str">
        <v>Sara</v>
      </c>
      <c r="K39" t="str">
        <v>Sales</v>
      </c>
    </row>
    <row r="40" spans="1:11" ht="13.5" customHeight="1" x14ac:dyDescent="0.25">
      <c r="I40">
        <v>2</v>
      </c>
      <c r="J40" t="str">
        <v>Daniel</v>
      </c>
      <c r="K40" t="str">
        <v>HR</v>
      </c>
    </row>
    <row r="41" spans="1:11" ht="13.5" customHeight="1" x14ac:dyDescent="0.25">
      <c r="I41">
        <v>3</v>
      </c>
      <c r="J41" t="str">
        <v>Omid</v>
      </c>
      <c r="K41" t="str">
        <v>Finance</v>
      </c>
    </row>
    <row r="42" spans="1:11" ht="13.5" customHeight="1" x14ac:dyDescent="0.25"/>
    <row r="43" spans="1:11" ht="13.5" customHeight="1" x14ac:dyDescent="0.25"/>
    <row r="44" spans="1:11" ht="13.5" customHeight="1" x14ac:dyDescent="0.25"/>
    <row r="45" spans="1:11" ht="13.5" customHeight="1" x14ac:dyDescent="0.25"/>
    <row r="46" spans="1:11" ht="13.5" customHeight="1" x14ac:dyDescent="0.25"/>
    <row r="47" spans="1:11" ht="13.5" customHeight="1" x14ac:dyDescent="0.25"/>
    <row r="48" spans="1:1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3A00-0F87-4B43-9144-B85EE29B6E21}">
  <dimension ref="A1:Z1000"/>
  <sheetViews>
    <sheetView workbookViewId="0">
      <selection activeCell="B14" sqref="B14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8" width="11.3984375" customWidth="1"/>
    <col min="9" max="12" width="8" customWidth="1"/>
    <col min="13" max="26" width="8.59765625" customWidth="1"/>
  </cols>
  <sheetData>
    <row r="1" spans="1:26" ht="22.5" customHeight="1" x14ac:dyDescent="0.25">
      <c r="A1" s="1"/>
      <c r="B1" s="22" t="s">
        <v>0</v>
      </c>
      <c r="C1" s="23"/>
      <c r="D1" s="23"/>
      <c r="E1" s="24"/>
      <c r="F1" s="1"/>
      <c r="G1" s="25" t="s">
        <v>1</v>
      </c>
      <c r="H1" s="26"/>
      <c r="I1" s="26"/>
      <c r="J1" s="26"/>
      <c r="K1" s="26"/>
      <c r="L1" s="27"/>
      <c r="M1" s="1"/>
      <c r="N1" s="1"/>
      <c r="O1" s="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19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20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W11" s="6"/>
      <c r="X11" s="6"/>
      <c r="Y11" s="6"/>
      <c r="Z11" s="6"/>
    </row>
    <row r="12" spans="1:26" ht="13.5" customHeight="1" x14ac:dyDescent="0.25">
      <c r="A12" s="15"/>
      <c r="F12" s="6"/>
      <c r="G12" s="6"/>
      <c r="H12" s="6"/>
      <c r="I12" s="6"/>
      <c r="J12" s="6"/>
      <c r="K12" s="6"/>
      <c r="L12" s="6"/>
      <c r="S12" s="6"/>
    </row>
    <row r="13" spans="1:26" ht="13.5" customHeight="1" x14ac:dyDescent="0.25">
      <c r="A13" s="15"/>
      <c r="B13" t="str" cm="1">
        <f t="array" ref="B13:G20">_xlfn.LET(
    _xlpm.d, C3:E6,
    _xlpm.f, _xlfn.LAMBDA(_xlpm.x, _xlfn.TOCOL(IF({1}, _xlpm.x, _xlpm.d), , 1)),
    _xlpm.a, _xlpm.f(_xlpm.d),
    _xlpm.n, _xlpm.f(B3:B6),
    _xlfn.DROP(
        _xlfn.PIVOTBY(
            _xlfn.HSTACK(_xlfn.XMATCH(_xlpm.a, _xlpm.a), _xlpm.a, _xlpm.f(C2:E2)),
            "Branch " &amp; _xlpm.n,
            _xlpm.n,
            _xlfn.LAMBDA(_xlpm.x, REPT("✔", _xlfn.SINGLE(_xlpm.x) &gt; 0)),
            ,
            0,
            ,
            0
        ),
        ,
        1
    )
)</f>
        <v/>
      </c>
      <c r="C13" t="str">
        <v/>
      </c>
      <c r="D13" t="str">
        <v>Branch 1</v>
      </c>
      <c r="E13" t="str">
        <v>Branch 2</v>
      </c>
      <c r="F13" s="6" t="str">
        <v>Branch 3</v>
      </c>
      <c r="G13" s="6" t="str">
        <v>Branch 4</v>
      </c>
      <c r="H13" s="6"/>
      <c r="I13" s="6"/>
      <c r="J13" s="6"/>
      <c r="K13" s="6"/>
      <c r="L13" s="6"/>
      <c r="S13" s="6"/>
    </row>
    <row r="14" spans="1:26" ht="13.5" customHeight="1" x14ac:dyDescent="0.25">
      <c r="A14" s="15"/>
      <c r="B14" t="str">
        <v>David</v>
      </c>
      <c r="C14" t="str">
        <v>Sales</v>
      </c>
      <c r="D14" t="str">
        <v>✔</v>
      </c>
      <c r="E14" t="str">
        <v/>
      </c>
      <c r="F14" t="str">
        <v/>
      </c>
      <c r="G14" t="str">
        <v/>
      </c>
    </row>
    <row r="15" spans="1:26" ht="13.5" customHeight="1" x14ac:dyDescent="0.25">
      <c r="A15" s="15"/>
      <c r="B15" t="str">
        <v>Sara</v>
      </c>
      <c r="C15" t="str">
        <v>Sales</v>
      </c>
      <c r="D15" t="str">
        <v/>
      </c>
      <c r="E15" t="str">
        <v>✔</v>
      </c>
      <c r="F15" t="str">
        <v>✔</v>
      </c>
      <c r="G15" t="str">
        <v>✔</v>
      </c>
    </row>
    <row r="16" spans="1:26" ht="13.5" customHeight="1" x14ac:dyDescent="0.25">
      <c r="A16" s="15"/>
      <c r="B16" t="str">
        <v>Rose</v>
      </c>
      <c r="C16" t="str">
        <v>HR</v>
      </c>
      <c r="D16" t="str">
        <v>✔</v>
      </c>
      <c r="E16" t="str">
        <v>✔</v>
      </c>
      <c r="F16" t="str">
        <v/>
      </c>
      <c r="G16" t="str">
        <v/>
      </c>
    </row>
    <row r="17" spans="1:7" ht="13.5" customHeight="1" x14ac:dyDescent="0.25">
      <c r="A17" s="15"/>
      <c r="B17" t="str">
        <v>Stephen</v>
      </c>
      <c r="C17" t="str">
        <v>HR</v>
      </c>
      <c r="D17" t="str">
        <v/>
      </c>
      <c r="E17" t="str">
        <v/>
      </c>
      <c r="F17" t="str">
        <v>✔</v>
      </c>
      <c r="G17" t="str">
        <v/>
      </c>
    </row>
    <row r="18" spans="1:7" ht="13.5" customHeight="1" x14ac:dyDescent="0.25">
      <c r="A18" s="15"/>
      <c r="B18" t="str">
        <v>Daniel</v>
      </c>
      <c r="C18" t="str">
        <v>HR</v>
      </c>
      <c r="D18" t="str">
        <v/>
      </c>
      <c r="E18" t="str">
        <v/>
      </c>
      <c r="F18" t="str">
        <v/>
      </c>
      <c r="G18" t="str">
        <v>✔</v>
      </c>
    </row>
    <row r="19" spans="1:7" ht="13.5" customHeight="1" x14ac:dyDescent="0.25">
      <c r="A19" s="15"/>
      <c r="B19" t="str">
        <v>Omid</v>
      </c>
      <c r="C19" t="str">
        <v>Finance</v>
      </c>
      <c r="D19" t="str">
        <v>✔</v>
      </c>
      <c r="E19" t="str">
        <v/>
      </c>
      <c r="F19" t="str">
        <v/>
      </c>
      <c r="G19" t="str">
        <v>✔</v>
      </c>
    </row>
    <row r="20" spans="1:7" ht="13.5" customHeight="1" x14ac:dyDescent="0.25">
      <c r="A20" s="15"/>
      <c r="B20" t="str">
        <v>Mike</v>
      </c>
      <c r="C20" t="str">
        <v>Finance</v>
      </c>
      <c r="D20" t="str">
        <v/>
      </c>
      <c r="E20" t="str">
        <v>✔</v>
      </c>
      <c r="F20" t="str">
        <v>✔</v>
      </c>
      <c r="G20" t="str">
        <v/>
      </c>
    </row>
    <row r="21" spans="1:7" ht="13.5" customHeight="1" x14ac:dyDescent="0.25">
      <c r="A21" s="15"/>
    </row>
    <row r="22" spans="1:7" ht="13.5" customHeight="1" x14ac:dyDescent="0.25">
      <c r="A22" s="15"/>
    </row>
    <row r="23" spans="1:7" ht="13.5" customHeight="1" x14ac:dyDescent="0.25">
      <c r="A23" s="15"/>
    </row>
    <row r="24" spans="1:7" ht="13.5" customHeight="1" x14ac:dyDescent="0.25">
      <c r="A24" s="15"/>
    </row>
    <row r="25" spans="1:7" ht="13.5" customHeight="1" x14ac:dyDescent="0.25">
      <c r="A25" s="15"/>
    </row>
    <row r="26" spans="1:7" ht="13.5" customHeight="1" x14ac:dyDescent="0.25">
      <c r="A26" s="15"/>
      <c r="B26" s="16"/>
      <c r="C26" s="16"/>
      <c r="D26" s="16"/>
      <c r="E26" s="16"/>
    </row>
    <row r="27" spans="1:7" ht="13.5" customHeight="1" x14ac:dyDescent="0.25">
      <c r="A27" s="15"/>
    </row>
    <row r="28" spans="1:7" ht="13.5" customHeight="1" x14ac:dyDescent="0.25">
      <c r="A28" s="15"/>
    </row>
    <row r="29" spans="1:7" ht="13.5" customHeight="1" x14ac:dyDescent="0.25">
      <c r="A29" s="15"/>
    </row>
    <row r="30" spans="1:7" ht="13.5" customHeight="1" x14ac:dyDescent="0.25">
      <c r="A30" s="15"/>
    </row>
    <row r="31" spans="1:7" ht="13.5" customHeight="1" x14ac:dyDescent="0.25">
      <c r="A31" s="15"/>
    </row>
    <row r="32" spans="1:7" ht="13.5" customHeight="1" x14ac:dyDescent="0.25"/>
    <row r="33" spans="1:1" ht="13.5" customHeight="1" x14ac:dyDescent="0.25">
      <c r="A33" s="16"/>
    </row>
    <row r="34" spans="1:1" ht="13.5" customHeight="1" x14ac:dyDescent="0.25"/>
    <row r="35" spans="1:1" ht="13.5" customHeight="1" x14ac:dyDescent="0.25">
      <c r="A35" s="15"/>
    </row>
    <row r="36" spans="1:1" ht="13.5" customHeight="1" x14ac:dyDescent="0.25">
      <c r="A36" s="15"/>
    </row>
    <row r="37" spans="1:1" ht="13.5" customHeight="1" x14ac:dyDescent="0.25">
      <c r="A37" s="15"/>
    </row>
    <row r="38" spans="1:1" ht="13.5" customHeight="1" x14ac:dyDescent="0.25">
      <c r="A38" s="15"/>
    </row>
    <row r="39" spans="1:1" ht="13.5" customHeight="1" x14ac:dyDescent="0.25"/>
    <row r="40" spans="1:1" ht="13.5" customHeight="1" x14ac:dyDescent="0.25"/>
    <row r="41" spans="1:1" ht="13.5" customHeight="1" x14ac:dyDescent="0.25"/>
    <row r="42" spans="1:1" ht="13.5" customHeight="1" x14ac:dyDescent="0.25"/>
    <row r="43" spans="1:1" ht="13.5" customHeight="1" x14ac:dyDescent="0.25"/>
    <row r="44" spans="1:1" ht="13.5" customHeight="1" x14ac:dyDescent="0.25"/>
    <row r="45" spans="1:1" ht="13.5" customHeight="1" x14ac:dyDescent="0.25"/>
    <row r="46" spans="1:1" ht="13.5" customHeight="1" x14ac:dyDescent="0.25"/>
    <row r="47" spans="1:1" ht="13.5" customHeight="1" x14ac:dyDescent="0.25"/>
    <row r="48" spans="1: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DBB5-2E9A-41A4-9F03-81DE029D39FA}">
  <dimension ref="A1:Z1000"/>
  <sheetViews>
    <sheetView tabSelected="1" topLeftCell="A13" workbookViewId="0">
      <selection activeCell="M33" sqref="M33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11" width="9.796875" customWidth="1"/>
    <col min="12" max="12" width="8" customWidth="1"/>
    <col min="13" max="26" width="8.59765625" customWidth="1"/>
  </cols>
  <sheetData>
    <row r="1" spans="1:26" ht="22.5" customHeight="1" x14ac:dyDescent="0.25">
      <c r="A1" s="1"/>
      <c r="B1" s="22" t="s">
        <v>0</v>
      </c>
      <c r="C1" s="23"/>
      <c r="D1" s="23"/>
      <c r="E1" s="24"/>
      <c r="F1" s="1"/>
      <c r="G1" s="25" t="s">
        <v>1</v>
      </c>
      <c r="H1" s="26"/>
      <c r="I1" s="26"/>
      <c r="J1" s="26"/>
      <c r="K1" s="26"/>
      <c r="L1" s="27"/>
      <c r="M1" s="1"/>
      <c r="N1" s="1"/>
      <c r="O1" s="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12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17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W11" s="6"/>
      <c r="X11" s="6"/>
      <c r="Y11" s="6"/>
      <c r="Z11" s="6"/>
    </row>
    <row r="12" spans="1:26" ht="13.5" customHeight="1" x14ac:dyDescent="0.25">
      <c r="A12" s="15"/>
      <c r="F12" s="6"/>
      <c r="G12" s="6"/>
      <c r="H12" s="6"/>
      <c r="I12" s="6"/>
      <c r="J12" s="6"/>
      <c r="K12" s="6"/>
      <c r="L12" s="6"/>
      <c r="S12" s="6"/>
    </row>
    <row r="13" spans="1:26" ht="13.5" customHeight="1" x14ac:dyDescent="0.25">
      <c r="A13" s="15"/>
      <c r="F13" s="6"/>
      <c r="G13" s="6"/>
      <c r="H13" s="6"/>
      <c r="I13" s="6"/>
      <c r="J13" s="6"/>
      <c r="K13" s="6"/>
      <c r="L13" s="6"/>
      <c r="S13" s="6"/>
    </row>
    <row r="14" spans="1:26" ht="13.5" customHeight="1" x14ac:dyDescent="0.25">
      <c r="A14" s="15"/>
      <c r="F14" s="6"/>
    </row>
    <row r="15" spans="1:26" ht="13.5" customHeight="1" x14ac:dyDescent="0.25">
      <c r="A15" s="15"/>
      <c r="B15" s="20" t="s">
        <v>23</v>
      </c>
      <c r="C15" s="20" t="s">
        <v>24</v>
      </c>
      <c r="D15" s="20" t="s">
        <v>6</v>
      </c>
      <c r="F15" s="21" t="s">
        <v>29</v>
      </c>
      <c r="H15" s="21" t="s">
        <v>23</v>
      </c>
      <c r="N15">
        <v>1</v>
      </c>
      <c r="O15" t="s">
        <v>12</v>
      </c>
      <c r="P15" t="s">
        <v>3</v>
      </c>
    </row>
    <row r="16" spans="1:26" ht="13.5" customHeight="1" x14ac:dyDescent="0.25">
      <c r="A16" s="15"/>
      <c r="B16" t="str" cm="1">
        <f t="array" ref="B16:D27">_xlfn.HSTACK(MID(_xlfn.TOCOL(B3:B6&amp;C2:E2),{1,2},{1,10}),_xlfn.TOCOL(C3:E6))</f>
        <v>1</v>
      </c>
      <c r="C16" t="str">
        <v>Sales</v>
      </c>
      <c r="D16" t="str">
        <v>David</v>
      </c>
      <c r="F16" s="21" t="s">
        <v>6</v>
      </c>
      <c r="G16" s="21" t="s">
        <v>24</v>
      </c>
      <c r="H16" t="s">
        <v>25</v>
      </c>
      <c r="I16" t="s">
        <v>26</v>
      </c>
      <c r="J16" t="s">
        <v>27</v>
      </c>
      <c r="K16" t="s">
        <v>28</v>
      </c>
      <c r="N16">
        <v>2</v>
      </c>
      <c r="O16" t="s">
        <v>13</v>
      </c>
      <c r="P16" t="s">
        <v>4</v>
      </c>
    </row>
    <row r="17" spans="1:16" ht="13.5" customHeight="1" x14ac:dyDescent="0.25">
      <c r="A17" s="15"/>
      <c r="B17" t="str">
        <v>1</v>
      </c>
      <c r="C17" t="str">
        <v>HR</v>
      </c>
      <c r="D17" t="str">
        <v>Rose</v>
      </c>
      <c r="F17" t="s">
        <v>16</v>
      </c>
      <c r="G17" t="s">
        <v>3</v>
      </c>
      <c r="I17">
        <v>1</v>
      </c>
      <c r="J17">
        <v>1</v>
      </c>
      <c r="K17">
        <v>1</v>
      </c>
      <c r="N17">
        <v>3</v>
      </c>
      <c r="O17" t="s">
        <v>14</v>
      </c>
      <c r="P17" t="s">
        <v>5</v>
      </c>
    </row>
    <row r="18" spans="1:16" ht="13.5" customHeight="1" x14ac:dyDescent="0.25">
      <c r="A18" s="15"/>
      <c r="B18" t="str">
        <v>1</v>
      </c>
      <c r="C18" t="str">
        <v>Finance</v>
      </c>
      <c r="D18" t="str">
        <v>Omid</v>
      </c>
      <c r="F18" t="s">
        <v>13</v>
      </c>
      <c r="G18" t="s">
        <v>4</v>
      </c>
      <c r="H18">
        <v>1</v>
      </c>
      <c r="I18">
        <v>1</v>
      </c>
      <c r="N18">
        <v>1</v>
      </c>
      <c r="O18" t="s">
        <v>16</v>
      </c>
      <c r="P18" t="s">
        <v>3</v>
      </c>
    </row>
    <row r="19" spans="1:16" ht="13.5" customHeight="1" x14ac:dyDescent="0.25">
      <c r="A19" s="15"/>
      <c r="B19" t="str">
        <v>2</v>
      </c>
      <c r="C19" t="str">
        <v>Sales</v>
      </c>
      <c r="D19" t="str">
        <v>Sara</v>
      </c>
      <c r="F19" t="s">
        <v>18</v>
      </c>
      <c r="G19" t="s">
        <v>4</v>
      </c>
      <c r="J19">
        <v>1</v>
      </c>
      <c r="N19">
        <v>2</v>
      </c>
      <c r="O19" t="s">
        <v>13</v>
      </c>
      <c r="P19" t="s">
        <v>4</v>
      </c>
    </row>
    <row r="20" spans="1:16" ht="13.5" customHeight="1" x14ac:dyDescent="0.25">
      <c r="A20" s="15"/>
      <c r="B20" t="str">
        <v>2</v>
      </c>
      <c r="C20" t="str">
        <v>HR</v>
      </c>
      <c r="D20" t="str">
        <v>Rose</v>
      </c>
      <c r="F20" t="s">
        <v>12</v>
      </c>
      <c r="G20" t="s">
        <v>4</v>
      </c>
      <c r="K20">
        <v>1</v>
      </c>
      <c r="N20">
        <v>3</v>
      </c>
      <c r="O20" t="s">
        <v>17</v>
      </c>
      <c r="P20" t="s">
        <v>5</v>
      </c>
    </row>
    <row r="21" spans="1:16" ht="13.5" customHeight="1" x14ac:dyDescent="0.25">
      <c r="A21" s="15"/>
      <c r="B21" t="str">
        <v>2</v>
      </c>
      <c r="C21" t="str">
        <v>Finance</v>
      </c>
      <c r="D21" t="str">
        <v>Mike</v>
      </c>
      <c r="F21" t="s">
        <v>12</v>
      </c>
      <c r="G21" t="s">
        <v>3</v>
      </c>
      <c r="H21">
        <v>1</v>
      </c>
      <c r="N21">
        <v>1</v>
      </c>
      <c r="O21" t="s">
        <v>16</v>
      </c>
      <c r="P21" t="s">
        <v>3</v>
      </c>
    </row>
    <row r="22" spans="1:16" ht="13.5" customHeight="1" x14ac:dyDescent="0.25">
      <c r="A22" s="15"/>
      <c r="B22" t="str">
        <v>3</v>
      </c>
      <c r="C22" t="str">
        <v>Sales</v>
      </c>
      <c r="D22" t="str">
        <v>Sara</v>
      </c>
      <c r="F22" t="s">
        <v>14</v>
      </c>
      <c r="G22" t="s">
        <v>5</v>
      </c>
      <c r="H22">
        <v>1</v>
      </c>
      <c r="K22">
        <v>1</v>
      </c>
      <c r="N22">
        <v>2</v>
      </c>
      <c r="O22" t="s">
        <v>18</v>
      </c>
      <c r="P22" t="s">
        <v>4</v>
      </c>
    </row>
    <row r="23" spans="1:16" ht="13.5" customHeight="1" x14ac:dyDescent="0.25">
      <c r="A23" s="15"/>
      <c r="B23" s="16" t="str">
        <v>3</v>
      </c>
      <c r="C23" s="16" t="str">
        <v>HR</v>
      </c>
      <c r="D23" s="16" t="str">
        <v>Stephen</v>
      </c>
      <c r="E23" s="16"/>
      <c r="F23" t="s">
        <v>17</v>
      </c>
      <c r="G23" t="s">
        <v>5</v>
      </c>
      <c r="I23">
        <v>1</v>
      </c>
      <c r="J23">
        <v>1</v>
      </c>
      <c r="N23">
        <v>3</v>
      </c>
      <c r="O23" t="s">
        <v>17</v>
      </c>
      <c r="P23" t="s">
        <v>5</v>
      </c>
    </row>
    <row r="24" spans="1:16" ht="13.5" customHeight="1" x14ac:dyDescent="0.25">
      <c r="A24" s="15"/>
      <c r="B24" s="16" t="str">
        <v>3</v>
      </c>
      <c r="C24" s="16" t="str">
        <v>Finance</v>
      </c>
      <c r="D24" s="16" t="str">
        <v>Mike</v>
      </c>
      <c r="E24" s="16"/>
      <c r="N24">
        <v>1</v>
      </c>
      <c r="O24" t="s">
        <v>16</v>
      </c>
      <c r="P24" t="s">
        <v>3</v>
      </c>
    </row>
    <row r="25" spans="1:16" ht="13.5" customHeight="1" x14ac:dyDescent="0.25">
      <c r="A25" s="15"/>
      <c r="B25" t="str">
        <v>4</v>
      </c>
      <c r="C25" t="str">
        <v>Sales</v>
      </c>
      <c r="D25" t="str">
        <v>Sara</v>
      </c>
      <c r="N25">
        <v>2</v>
      </c>
      <c r="O25" t="s">
        <v>19</v>
      </c>
      <c r="P25" t="s">
        <v>4</v>
      </c>
    </row>
    <row r="26" spans="1:16" ht="13.5" customHeight="1" x14ac:dyDescent="0.25">
      <c r="A26" s="15"/>
      <c r="B26" s="16" t="str">
        <v>4</v>
      </c>
      <c r="C26" s="16" t="str">
        <v>HR</v>
      </c>
      <c r="D26" s="16" t="str">
        <v>David</v>
      </c>
      <c r="E26" s="16"/>
      <c r="N26">
        <v>3</v>
      </c>
      <c r="O26" t="s">
        <v>14</v>
      </c>
      <c r="P26" t="s">
        <v>5</v>
      </c>
    </row>
    <row r="27" spans="1:16" ht="13.5" customHeight="1" x14ac:dyDescent="0.25">
      <c r="A27" s="15"/>
      <c r="B27" t="str">
        <v>4</v>
      </c>
      <c r="C27" t="str">
        <v>Finance</v>
      </c>
      <c r="D27" t="str">
        <v>Omid</v>
      </c>
      <c r="F27" s="7" t="str" cm="1">
        <f t="array" ref="F27:K27">F16:K16</f>
        <v>Name</v>
      </c>
      <c r="G27" s="7" t="str">
        <v>Dept</v>
      </c>
      <c r="H27" s="28" t="str">
        <v>1</v>
      </c>
      <c r="I27" s="28" t="str">
        <v>2</v>
      </c>
      <c r="J27" s="28" t="str">
        <v>3</v>
      </c>
      <c r="K27" s="28" t="str">
        <v>4</v>
      </c>
    </row>
    <row r="28" spans="1:16" ht="13.5" customHeight="1" x14ac:dyDescent="0.25">
      <c r="A28" s="15"/>
      <c r="F28" s="12" t="str" cm="1">
        <f t="array" ref="F28:K34">INDEX(F17:K23,MATCH(G3:G9&amp;H3:H9,F17:F23&amp;G17:G23,0),{1,2,3,4,5,6})</f>
        <v>David</v>
      </c>
      <c r="G28" s="12" t="str">
        <v>Sales</v>
      </c>
      <c r="H28" s="29">
        <v>1</v>
      </c>
      <c r="I28" s="29">
        <v>0</v>
      </c>
      <c r="J28" s="29">
        <v>0</v>
      </c>
      <c r="K28" s="29">
        <v>0</v>
      </c>
    </row>
    <row r="29" spans="1:16" ht="13.5" customHeight="1" x14ac:dyDescent="0.25">
      <c r="A29" s="15"/>
      <c r="F29" s="12" t="str">
        <v>Sara</v>
      </c>
      <c r="G29" s="12" t="str">
        <v>Sales</v>
      </c>
      <c r="H29" s="29">
        <v>0</v>
      </c>
      <c r="I29" s="29">
        <v>1</v>
      </c>
      <c r="J29" s="29">
        <v>1</v>
      </c>
      <c r="K29" s="29">
        <v>1</v>
      </c>
    </row>
    <row r="30" spans="1:16" ht="13.5" customHeight="1" x14ac:dyDescent="0.25">
      <c r="A30" s="15"/>
      <c r="F30" s="12" t="str">
        <v>Rose</v>
      </c>
      <c r="G30" s="12" t="str">
        <v>HR</v>
      </c>
      <c r="H30" s="29">
        <v>1</v>
      </c>
      <c r="I30" s="29">
        <v>1</v>
      </c>
      <c r="J30" s="29">
        <v>0</v>
      </c>
      <c r="K30" s="29">
        <v>0</v>
      </c>
    </row>
    <row r="31" spans="1:16" ht="13.5" customHeight="1" x14ac:dyDescent="0.25">
      <c r="A31" s="15"/>
      <c r="F31" s="12" t="str">
        <v>Stephen</v>
      </c>
      <c r="G31" s="12" t="str">
        <v>HR</v>
      </c>
      <c r="H31" s="29">
        <v>0</v>
      </c>
      <c r="I31" s="29">
        <v>0</v>
      </c>
      <c r="J31" s="29">
        <v>1</v>
      </c>
      <c r="K31" s="29">
        <v>0</v>
      </c>
    </row>
    <row r="32" spans="1:16" ht="13.5" customHeight="1" x14ac:dyDescent="0.25">
      <c r="F32" s="12" t="str">
        <v>David</v>
      </c>
      <c r="G32" s="12" t="str">
        <v>HR</v>
      </c>
      <c r="H32" s="29">
        <v>0</v>
      </c>
      <c r="I32" s="29">
        <v>0</v>
      </c>
      <c r="J32" s="29">
        <v>0</v>
      </c>
      <c r="K32" s="29">
        <v>1</v>
      </c>
    </row>
    <row r="33" spans="1:11" ht="13.5" customHeight="1" x14ac:dyDescent="0.25">
      <c r="A33" s="16"/>
      <c r="F33" s="12" t="str">
        <v>Omid</v>
      </c>
      <c r="G33" s="12" t="str">
        <v>Finance</v>
      </c>
      <c r="H33" s="29">
        <v>1</v>
      </c>
      <c r="I33" s="29">
        <v>0</v>
      </c>
      <c r="J33" s="29">
        <v>0</v>
      </c>
      <c r="K33" s="29">
        <v>1</v>
      </c>
    </row>
    <row r="34" spans="1:11" ht="13.5" customHeight="1" x14ac:dyDescent="0.25">
      <c r="F34" s="12" t="str">
        <v>Mike</v>
      </c>
      <c r="G34" s="12" t="str">
        <v>Finance</v>
      </c>
      <c r="H34" s="29">
        <v>0</v>
      </c>
      <c r="I34" s="29">
        <v>1</v>
      </c>
      <c r="J34" s="29">
        <v>1</v>
      </c>
      <c r="K34" s="29">
        <v>0</v>
      </c>
    </row>
    <row r="35" spans="1:11" ht="13.5" customHeight="1" x14ac:dyDescent="0.25">
      <c r="A35" s="15"/>
    </row>
    <row r="36" spans="1:11" ht="13.5" customHeight="1" x14ac:dyDescent="0.25">
      <c r="A36" s="15"/>
    </row>
    <row r="37" spans="1:11" ht="13.5" customHeight="1" x14ac:dyDescent="0.25">
      <c r="A37" s="15"/>
    </row>
    <row r="38" spans="1:11" ht="13.5" customHeight="1" x14ac:dyDescent="0.25">
      <c r="A38" s="15"/>
    </row>
    <row r="39" spans="1:11" ht="13.5" customHeight="1" x14ac:dyDescent="0.25"/>
    <row r="40" spans="1:11" ht="13.5" customHeight="1" x14ac:dyDescent="0.25"/>
    <row r="41" spans="1:11" ht="13.5" customHeight="1" x14ac:dyDescent="0.25"/>
    <row r="42" spans="1:11" ht="13.5" customHeight="1" x14ac:dyDescent="0.25"/>
    <row r="43" spans="1:11" ht="13.5" customHeight="1" x14ac:dyDescent="0.25"/>
    <row r="44" spans="1:11" ht="13.5" customHeight="1" x14ac:dyDescent="0.25"/>
    <row r="45" spans="1:11" ht="13.5" customHeight="1" x14ac:dyDescent="0.25"/>
    <row r="46" spans="1:11" ht="13.5" customHeight="1" x14ac:dyDescent="0.25"/>
    <row r="47" spans="1:11" ht="13.5" customHeight="1" x14ac:dyDescent="0.25"/>
    <row r="48" spans="1:1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EDA</vt:lpstr>
      <vt:lpstr>Alt1</vt:lpstr>
      <vt:lpstr>Alt2</vt:lpstr>
      <vt:lpstr>PivotApproach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2024-08-02T03:30:42Z</dcterms:modified>
</cp:coreProperties>
</file>