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starfile\Dept\Engineering\Systems Group\Battery Testing\"/>
    </mc:Choice>
  </mc:AlternateContent>
  <xr:revisionPtr revIDLastSave="0" documentId="13_ncr:1_{1D399CA3-DCAE-46B1-A5E8-FAB552D1E8FB}" xr6:coauthVersionLast="47" xr6:coauthVersionMax="47" xr10:uidLastSave="{00000000-0000-0000-0000-000000000000}"/>
  <bookViews>
    <workbookView xWindow="-108" yWindow="-108" windowWidth="23256" windowHeight="13896" tabRatio="815" activeTab="8" xr2:uid="{00000000-000D-0000-FFFF-FFFF00000000}"/>
  </bookViews>
  <sheets>
    <sheet name="900 MHz" sheetId="1" r:id="rId1"/>
    <sheet name="Load Lines 0.8.0.0FW Size 13 ce" sheetId="6" r:id="rId2"/>
    <sheet name="Load Lines 0.8.0.0 Size 312" sheetId="7" r:id="rId3"/>
    <sheet name="Charger" sheetId="5" r:id="rId4"/>
    <sheet name="2.4 GHz + NFMI" sheetId="8" r:id="rId5"/>
    <sheet name="2.4 GHz" sheetId="2" r:id="rId6"/>
    <sheet name="Genesis " sheetId="9" r:id="rId7"/>
    <sheet name="Wired" sheetId="3" r:id="rId8"/>
    <sheet name="Sheet1" sheetId="10" r:id="rId9"/>
  </sheets>
  <definedNames>
    <definedName name="_xlnm._FilterDatabase" localSheetId="0" hidden="1">'900 MHz'!$D$1:$D$74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2" i="2" l="1"/>
  <c r="M102" i="2"/>
  <c r="L102" i="2"/>
  <c r="K102" i="2"/>
  <c r="J102" i="2"/>
  <c r="I102" i="2"/>
  <c r="H102" i="2"/>
  <c r="G102" i="2"/>
  <c r="F102" i="2"/>
  <c r="E102" i="2"/>
  <c r="R100" i="2"/>
  <c r="O100" i="2"/>
  <c r="M100" i="2"/>
  <c r="L100" i="2"/>
  <c r="K100" i="2"/>
  <c r="J100" i="2"/>
  <c r="I100" i="2"/>
  <c r="H100" i="2"/>
  <c r="G100" i="2"/>
  <c r="F100" i="2"/>
  <c r="E100" i="2"/>
  <c r="R98" i="2"/>
  <c r="O98" i="2"/>
  <c r="M98" i="2"/>
  <c r="L98" i="2"/>
  <c r="K98" i="2"/>
  <c r="J98" i="2"/>
  <c r="I98" i="2"/>
  <c r="H98" i="2"/>
  <c r="G98" i="2"/>
  <c r="F98" i="2"/>
  <c r="E98" i="2"/>
  <c r="T48" i="8" l="1"/>
  <c r="R48" i="8" l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K108" i="1" l="1"/>
  <c r="J108" i="1"/>
  <c r="I108" i="1"/>
  <c r="H108" i="1"/>
  <c r="G108" i="1"/>
  <c r="F108" i="1"/>
  <c r="E108" i="1"/>
  <c r="K105" i="1"/>
  <c r="J105" i="1"/>
  <c r="I105" i="1"/>
  <c r="H105" i="1"/>
  <c r="G105" i="1"/>
  <c r="F105" i="1"/>
  <c r="E10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Seyed Pourbakhsh</author>
    <author>Bob Rusten</author>
  </authors>
  <commentList>
    <comment ref="A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Seyed Pourbakhsh:</t>
        </r>
        <r>
          <rPr>
            <sz val="9"/>
            <color indexed="81"/>
            <rFont val="Tahoma"/>
            <family val="2"/>
          </rPr>
          <t xml:space="preserve">
Data collected from old 2.4 GHz current drain test procedure.</t>
        </r>
      </text>
    </comment>
    <comment ref="A5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Seyed Pourbakhsh:</t>
        </r>
        <r>
          <rPr>
            <sz val="9"/>
            <color indexed="81"/>
            <rFont val="Tahoma"/>
            <family val="2"/>
          </rPr>
          <t xml:space="preserve">
Data collected from old 2.4 GHz current drain test procedure.
</t>
        </r>
      </text>
    </comment>
    <comment ref="K5" authorId="1" shapeId="0" xr:uid="{00000000-0006-0000-0500-000003000000}">
      <text>
        <r>
          <rPr>
            <b/>
            <sz val="9"/>
            <color indexed="81"/>
            <rFont val="Tahoma"/>
            <family val="2"/>
          </rPr>
          <t>Bob Rusten:</t>
        </r>
        <r>
          <rPr>
            <sz val="9"/>
            <color indexed="81"/>
            <rFont val="Tahoma"/>
            <family val="2"/>
          </rPr>
          <t xml:space="preserve">
After 06's high Nominal now both aids stay near advertising drain.
</t>
        </r>
      </text>
    </comment>
    <comment ref="A8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Seyed Pourbakhsh:</t>
        </r>
        <r>
          <rPr>
            <sz val="9"/>
            <color indexed="81"/>
            <rFont val="Tahoma"/>
            <family val="2"/>
          </rPr>
          <t xml:space="preserve">
Data collected from old 2.4 GHz current drain test procedure.</t>
        </r>
      </text>
    </comment>
    <comment ref="A1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Seyed Pourbakhsh:</t>
        </r>
        <r>
          <rPr>
            <sz val="9"/>
            <color indexed="81"/>
            <rFont val="Tahoma"/>
            <family val="2"/>
          </rPr>
          <t xml:space="preserve">
Data collected from old 2.4 GHz current drain test procedure.</t>
        </r>
      </text>
    </comment>
    <comment ref="A14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Seyed Pourbakhsh:</t>
        </r>
        <r>
          <rPr>
            <sz val="9"/>
            <color indexed="81"/>
            <rFont val="Tahoma"/>
            <family val="2"/>
          </rPr>
          <t xml:space="preserve">
Data collected from old 2.4 GHz current drain test procedure.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 Rusten</author>
  </authors>
  <commentList>
    <comment ref="K5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Bob Rusten:</t>
        </r>
        <r>
          <rPr>
            <sz val="9"/>
            <color indexed="81"/>
            <rFont val="Tahoma"/>
            <family val="2"/>
          </rPr>
          <t xml:space="preserve">
After 06's high Nominal now both aids stay near advertising drain.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Sydney Robillard - Contractor</author>
    <author>Abdi Negash</author>
    <author>tc={EF381855-10A0-4726-A254-DF3F395A1222}</author>
    <author>tc={785D5DE8-3523-40AB-843B-B311B988012D}</author>
  </authors>
  <commentList>
    <comment ref="I1" authorId="0" shapeId="0" xr:uid="{71ED4B3C-098F-4253-B983-156A9B9C30F8}">
      <text>
        <r>
          <rPr>
            <b/>
            <sz val="9"/>
            <color indexed="81"/>
            <rFont val="Tahoma"/>
            <family val="2"/>
          </rPr>
          <t>Sydney Robillard - Contractor:</t>
        </r>
        <r>
          <rPr>
            <sz val="9"/>
            <color indexed="81"/>
            <rFont val="Tahoma"/>
            <family val="2"/>
          </rPr>
          <t xml:space="preserve">
This measurement is taken after streaming from the iPhone with the aids still connected</t>
        </r>
      </text>
    </comment>
    <comment ref="R1" authorId="0" shapeId="0" xr:uid="{7DF09E9A-FFB7-4F79-9C7C-0C43AE0602C0}">
      <text>
        <r>
          <rPr>
            <b/>
            <sz val="9"/>
            <color indexed="81"/>
            <rFont val="Tahoma"/>
            <family val="2"/>
          </rPr>
          <t>Sydney Robillard - Contractor:</t>
        </r>
        <r>
          <rPr>
            <sz val="9"/>
            <color indexed="81"/>
            <rFont val="Tahoma"/>
            <family val="2"/>
          </rPr>
          <t xml:space="preserve">
This measurement is taken with the aids disconnected from any device</t>
        </r>
      </text>
    </comment>
    <comment ref="N59" authorId="1" shapeId="0" xr:uid="{1D4731BF-DA65-43F3-B820-959BADAD1FB0}">
      <text>
        <r>
          <rPr>
            <b/>
            <sz val="9"/>
            <color indexed="81"/>
            <rFont val="Tahoma"/>
            <charset val="1"/>
          </rPr>
          <t>Abdi Negash:</t>
        </r>
        <r>
          <rPr>
            <sz val="9"/>
            <color indexed="81"/>
            <rFont val="Tahoma"/>
            <charset val="1"/>
          </rPr>
          <t xml:space="preserve">
Old test case</t>
        </r>
      </text>
    </comment>
    <comment ref="U59" authorId="1" shapeId="0" xr:uid="{9C310DDA-DD34-4912-9667-7E6F9A981DDC}">
      <text>
        <r>
          <rPr>
            <b/>
            <sz val="9"/>
            <color indexed="81"/>
            <rFont val="Tahoma"/>
            <charset val="1"/>
          </rPr>
          <t>Abdi Negash:</t>
        </r>
        <r>
          <rPr>
            <sz val="9"/>
            <color indexed="81"/>
            <rFont val="Tahoma"/>
            <charset val="1"/>
          </rPr>
          <t xml:space="preserve">
Unable to test</t>
        </r>
      </text>
    </comment>
    <comment ref="Q60" authorId="1" shapeId="0" xr:uid="{1189BD44-DB3A-4FC3-A728-EA52C8B64A51}">
      <text>
        <r>
          <rPr>
            <b/>
            <sz val="9"/>
            <color indexed="81"/>
            <rFont val="Tahoma"/>
            <charset val="1"/>
          </rPr>
          <t>Abdi Negash:</t>
        </r>
        <r>
          <rPr>
            <sz val="9"/>
            <color indexed="81"/>
            <rFont val="Tahoma"/>
            <charset val="1"/>
          </rPr>
          <t xml:space="preserve">
BNR activated possible Ignite connected</t>
        </r>
      </text>
    </comment>
    <comment ref="N61" authorId="1" shapeId="0" xr:uid="{6BF11D39-4B08-44CF-873E-9ECA01200622}">
      <text>
        <r>
          <rPr>
            <b/>
            <sz val="9"/>
            <color indexed="81"/>
            <rFont val="Tahoma"/>
            <charset val="1"/>
          </rPr>
          <t>Abdi Negash:</t>
        </r>
        <r>
          <rPr>
            <sz val="9"/>
            <color indexed="81"/>
            <rFont val="Tahoma"/>
            <charset val="1"/>
          </rPr>
          <t xml:space="preserve">
Old test case</t>
        </r>
      </text>
    </comment>
    <comment ref="Q61" authorId="1" shapeId="0" xr:uid="{2A4BADD0-F15B-4F6E-85B2-4588AF95B777}">
      <text>
        <r>
          <rPr>
            <b/>
            <sz val="9"/>
            <color indexed="81"/>
            <rFont val="Tahoma"/>
            <charset val="1"/>
          </rPr>
          <t>Abdi Negash:</t>
        </r>
        <r>
          <rPr>
            <sz val="9"/>
            <color indexed="81"/>
            <rFont val="Tahoma"/>
            <charset val="1"/>
          </rPr>
          <t xml:space="preserve">
MNR</t>
        </r>
      </text>
    </comment>
    <comment ref="U61" authorId="1" shapeId="0" xr:uid="{6DADFB06-48B4-4E92-A66D-F7FBFB54669A}">
      <text>
        <r>
          <rPr>
            <b/>
            <sz val="9"/>
            <color indexed="81"/>
            <rFont val="Tahoma"/>
            <charset val="1"/>
          </rPr>
          <t>Abdi Negash:</t>
        </r>
        <r>
          <rPr>
            <sz val="9"/>
            <color indexed="81"/>
            <rFont val="Tahoma"/>
            <charset val="1"/>
          </rPr>
          <t xml:space="preserve">
Unable to test</t>
        </r>
      </text>
    </comment>
    <comment ref="Q62" authorId="1" shapeId="0" xr:uid="{EB933034-55C8-4163-BE67-AC6A55A2E7A6}">
      <text>
        <r>
          <rPr>
            <b/>
            <sz val="9"/>
            <color indexed="81"/>
            <rFont val="Tahoma"/>
            <charset val="1"/>
          </rPr>
          <t>Abdi Negash:</t>
        </r>
        <r>
          <rPr>
            <sz val="9"/>
            <color indexed="81"/>
            <rFont val="Tahoma"/>
            <charset val="1"/>
          </rPr>
          <t xml:space="preserve">
BNR activated. Possible Ignite connected</t>
        </r>
      </text>
    </comment>
    <comment ref="Q81" authorId="2" shapeId="0" xr:uid="{EF381855-10A0-4726-A254-DF3F395A122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high measurements are not fully accurate as BNR was enabled on the memory tested</t>
      </text>
    </comment>
    <comment ref="Q83" authorId="3" shapeId="0" xr:uid="{785D5DE8-3523-40AB-843B-B311B988012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high measurements are not fully accurate as BNR was enabled on the memory tested</t>
      </text>
    </comment>
  </commentList>
</comments>
</file>

<file path=xl/sharedStrings.xml><?xml version="1.0" encoding="utf-8"?>
<sst xmlns="http://schemas.openxmlformats.org/spreadsheetml/2006/main" count="2001" uniqueCount="654">
  <si>
    <t>Product</t>
  </si>
  <si>
    <t>Matrix</t>
  </si>
  <si>
    <t>Battery Size</t>
  </si>
  <si>
    <t>115/50</t>
  </si>
  <si>
    <t>Typical Wireless Accessory</t>
  </si>
  <si>
    <t>NA</t>
  </si>
  <si>
    <t>123/60</t>
  </si>
  <si>
    <t>130/70</t>
  </si>
  <si>
    <t>Kiev RIC 312</t>
  </si>
  <si>
    <t>Firmware Rev.</t>
  </si>
  <si>
    <r>
      <t>Nominal Current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A)</t>
    </r>
  </si>
  <si>
    <t>Stream Current (µA)</t>
  </si>
  <si>
    <t>Bidirectional Current (µA)</t>
  </si>
  <si>
    <t>CVSD Stream Current (µA)</t>
  </si>
  <si>
    <t>G722 Stream Current (µA)</t>
  </si>
  <si>
    <t>*5.2</t>
  </si>
  <si>
    <t>Database ID Code</t>
  </si>
  <si>
    <t>NOTE: * = Calculated</t>
  </si>
  <si>
    <t>Actual Days Non Accessory</t>
  </si>
  <si>
    <t>Actual Days Typ Accessory</t>
  </si>
  <si>
    <t>Notes</t>
  </si>
  <si>
    <t>London RIC 13</t>
  </si>
  <si>
    <t>E2E Transmit Current (µA)</t>
  </si>
  <si>
    <t>E2E Receive Current (µA)</t>
  </si>
  <si>
    <t>Expected Days Typ Accessory</t>
  </si>
  <si>
    <t>Expected Days Non Accessory</t>
  </si>
  <si>
    <t xml:space="preserve"> Kiev BTE 312</t>
  </si>
  <si>
    <t>130/60</t>
  </si>
  <si>
    <t xml:space="preserve"> Kiev ITE 13</t>
  </si>
  <si>
    <t>4.0.5.1</t>
  </si>
  <si>
    <t>WiCross Xmt Current (µA)</t>
  </si>
  <si>
    <t>WiCross Rcv Current (µA)</t>
  </si>
  <si>
    <t>Kiev ITC 312</t>
  </si>
  <si>
    <t>120/60</t>
  </si>
  <si>
    <t>Serial Numbers</t>
  </si>
  <si>
    <t>2911321806 / 2911321807</t>
  </si>
  <si>
    <t>2911321737 / 2911321738</t>
  </si>
  <si>
    <t>2911321707 / 2911321708</t>
  </si>
  <si>
    <t>15117925 / 15117926</t>
  </si>
  <si>
    <t>2911321781 / 2911321782</t>
  </si>
  <si>
    <t>110/40</t>
  </si>
  <si>
    <t xml:space="preserve"> Kiev CIC 10</t>
  </si>
  <si>
    <t>2911321723 / 2911321724</t>
  </si>
  <si>
    <t>15373216 / 15373186</t>
  </si>
  <si>
    <t>5.0.1.6.275</t>
  </si>
  <si>
    <t>15797890 / 15797891</t>
  </si>
  <si>
    <t>*6.75</t>
  </si>
  <si>
    <t>5.0.1.7</t>
  </si>
  <si>
    <t>A2151</t>
  </si>
  <si>
    <t>Typical Wireless Accessory Original Profile</t>
  </si>
  <si>
    <t>A2154</t>
  </si>
  <si>
    <t>Typical Wireless Accessory New Profile 14 Hr Day</t>
  </si>
  <si>
    <t>5.0.1.8</t>
  </si>
  <si>
    <t>15797892 / 15797893</t>
  </si>
  <si>
    <t>*6.90</t>
  </si>
  <si>
    <t>*7.00</t>
  </si>
  <si>
    <t>5.0.1.9</t>
  </si>
  <si>
    <t>5.0.1.10</t>
  </si>
  <si>
    <t>15908227 / 15797887</t>
  </si>
  <si>
    <t>*7.75</t>
  </si>
  <si>
    <t>London Wired ITC 312</t>
  </si>
  <si>
    <t>4.1.5.3</t>
  </si>
  <si>
    <t xml:space="preserve"> London Wired CIC 312</t>
  </si>
  <si>
    <t>2911323254 / 2911323255</t>
  </si>
  <si>
    <t>2911323256 / 2911323257</t>
  </si>
  <si>
    <t>London Wired ITE 13</t>
  </si>
  <si>
    <t xml:space="preserve"> London Wired IIC 10</t>
  </si>
  <si>
    <t>2911323614 / 2911323615</t>
  </si>
  <si>
    <t>2911323621 / 2911323620</t>
  </si>
  <si>
    <t>5.0.1.12</t>
  </si>
  <si>
    <t>15908227 / 15797888</t>
  </si>
  <si>
    <t xml:space="preserve"> SoundLens IIC</t>
  </si>
  <si>
    <t>4.3.1.1</t>
  </si>
  <si>
    <t>2911323833 / 2911323834</t>
  </si>
  <si>
    <t>4.4.1.1</t>
  </si>
  <si>
    <t xml:space="preserve"> London Wired RIC 312</t>
  </si>
  <si>
    <t>*8.2</t>
  </si>
  <si>
    <t>15373236 / 15373223</t>
  </si>
  <si>
    <t>*9.4</t>
  </si>
  <si>
    <t>*9.0</t>
  </si>
  <si>
    <t>*9.9</t>
  </si>
  <si>
    <t>2911323612 / 2911323613</t>
  </si>
  <si>
    <t>2911323616 / 2911323617</t>
  </si>
  <si>
    <t>London RIC 312</t>
  </si>
  <si>
    <t>4.3.2.1</t>
  </si>
  <si>
    <t>4.4.2.1</t>
  </si>
  <si>
    <t>4.3.2.3</t>
  </si>
  <si>
    <t>15118002 / 41181290</t>
  </si>
  <si>
    <t>*6.7</t>
  </si>
  <si>
    <t>4.4.2.3</t>
  </si>
  <si>
    <t>*5.3</t>
  </si>
  <si>
    <t>2911323291 / 2911323292</t>
  </si>
  <si>
    <t>5.0.2.5</t>
  </si>
  <si>
    <t>15908228 / 1590824</t>
  </si>
  <si>
    <t>GnResound Lynx2</t>
  </si>
  <si>
    <t>119/59</t>
  </si>
  <si>
    <t>*4.50</t>
  </si>
  <si>
    <t>*8.10</t>
  </si>
  <si>
    <t>5.0.2.7</t>
  </si>
  <si>
    <t>Tested with Gen4 evaluation batteries</t>
  </si>
  <si>
    <t>4.3.2.8</t>
  </si>
  <si>
    <t>Sapphire Lyon BTE 13</t>
  </si>
  <si>
    <t>4.3.2.10</t>
  </si>
  <si>
    <t xml:space="preserve"> Muse BTE 312</t>
  </si>
  <si>
    <t xml:space="preserve"> Muse BTE 13</t>
  </si>
  <si>
    <t xml:space="preserve"> Muse CIC 10</t>
  </si>
  <si>
    <t>Muse ITC 312</t>
  </si>
  <si>
    <t>2911324144 / 2911324145</t>
  </si>
  <si>
    <t>* EU device current</t>
  </si>
  <si>
    <t>4.3.2.10*</t>
  </si>
  <si>
    <t>2911322701 / 2911322702</t>
  </si>
  <si>
    <t>Muse ITE 13</t>
  </si>
  <si>
    <t>2911321364 / 2911321363</t>
  </si>
  <si>
    <t>15613951 / 15613953</t>
  </si>
  <si>
    <t>Muse RIC 312</t>
  </si>
  <si>
    <t>15373307 / 15373236</t>
  </si>
  <si>
    <t>2911322432 / 2911322431</t>
  </si>
  <si>
    <t>151423058 / 151423078</t>
  </si>
  <si>
    <t>2911321392 / 2911321391</t>
  </si>
  <si>
    <t>1550**</t>
  </si>
  <si>
    <t>* EU device current ** Extra radio current to investigate</t>
  </si>
  <si>
    <t>160499662 / 160499652</t>
  </si>
  <si>
    <t xml:space="preserve"> Lyon Wired BTE</t>
  </si>
  <si>
    <t>4.11.0.1</t>
  </si>
  <si>
    <t>4.10.0.2</t>
  </si>
  <si>
    <t>Angled receiver</t>
  </si>
  <si>
    <t xml:space="preserve">Milan (3D Printed Plastic) </t>
  </si>
  <si>
    <t>Milan RIC 312</t>
  </si>
  <si>
    <t>30ms Sync Current (µA)</t>
  </si>
  <si>
    <t>Gen II 900MHz RIC 312</t>
  </si>
  <si>
    <t>Gen II Sapphire BTE 13</t>
  </si>
  <si>
    <t>Gen II CIC</t>
  </si>
  <si>
    <t>4.9.0.8</t>
  </si>
  <si>
    <t>1.28/1.47*</t>
  </si>
  <si>
    <t>SHAoff/SHAon*</t>
  </si>
  <si>
    <t>*Gen II features ON</t>
  </si>
  <si>
    <t>*Gen II features OFF</t>
  </si>
  <si>
    <t>4.10.0.3</t>
  </si>
  <si>
    <t>4.14.0.1</t>
  </si>
  <si>
    <t>*Korean Wireless settings</t>
  </si>
  <si>
    <t>*US wireless settings</t>
  </si>
  <si>
    <t>1760*</t>
  </si>
  <si>
    <t>1780*</t>
  </si>
  <si>
    <t>2050*</t>
  </si>
  <si>
    <t>&lt;----</t>
  </si>
  <si>
    <t>&lt;----         * In session current</t>
  </si>
  <si>
    <t>5.6.0.1</t>
  </si>
  <si>
    <t>5.0.2.8</t>
  </si>
  <si>
    <t>5.6.0.2</t>
  </si>
  <si>
    <t>4.14.0.3</t>
  </si>
  <si>
    <t xml:space="preserve">Advertising Current (µA) </t>
  </si>
  <si>
    <t>Napa BTE13</t>
  </si>
  <si>
    <t>4.7.0.11</t>
  </si>
  <si>
    <t>Gen II features on</t>
  </si>
  <si>
    <t>Napa CIC</t>
  </si>
  <si>
    <t>5.7.0.9</t>
  </si>
  <si>
    <t>2380 (760ms)</t>
  </si>
  <si>
    <r>
      <t xml:space="preserve">460 ms long ad rate would add 80uA to any current </t>
    </r>
    <r>
      <rPr>
        <i/>
        <sz val="11"/>
        <color theme="1"/>
        <rFont val="Calibri"/>
        <family val="2"/>
        <scheme val="minor"/>
      </rPr>
      <t>except</t>
    </r>
    <r>
      <rPr>
        <sz val="11"/>
        <color theme="1"/>
        <rFont val="Calibri"/>
        <family val="2"/>
        <scheme val="minor"/>
      </rPr>
      <t xml:space="preserve"> Advertising</t>
    </r>
  </si>
  <si>
    <t>4.14.0.4</t>
  </si>
  <si>
    <t>Z Power rec drain analysis</t>
  </si>
  <si>
    <t>Stream+ Soundpoint Current (µA)</t>
  </si>
  <si>
    <t>Napa Ruby RIC13</t>
  </si>
  <si>
    <t>5.7.0.10</t>
  </si>
  <si>
    <t xml:space="preserve"> Napa Sapphire RIC 312</t>
  </si>
  <si>
    <t>unknown</t>
  </si>
  <si>
    <t>4.7.0.13</t>
  </si>
  <si>
    <t>-</t>
  </si>
  <si>
    <t>FT on</t>
  </si>
  <si>
    <t>2250 (760)</t>
  </si>
  <si>
    <t>5.7.0.12</t>
  </si>
  <si>
    <t>5.6.0.6</t>
  </si>
  <si>
    <t>Oslo RC RIC 312+</t>
  </si>
  <si>
    <t>312+</t>
  </si>
  <si>
    <t>Expected Charges Size 13 cell</t>
  </si>
  <si>
    <t>Expected Charges Size 312+ cell</t>
  </si>
  <si>
    <t>Battery Capacity</t>
  </si>
  <si>
    <t>Charge current, single aid (mA)</t>
  </si>
  <si>
    <t>Charge Current, both aids (mA)</t>
  </si>
  <si>
    <t>Oslo HA Charger</t>
  </si>
  <si>
    <t xml:space="preserve"> </t>
  </si>
  <si>
    <t>4.17.0.3</t>
  </si>
  <si>
    <t>1.2 V Current Drain</t>
  </si>
  <si>
    <t>3.6 V Device Current Drain</t>
  </si>
  <si>
    <t>Calculated PMIC Current Drain</t>
  </si>
  <si>
    <t xml:space="preserve">LiIon supply voltage </t>
  </si>
  <si>
    <t>Vbat Supply Voltage</t>
  </si>
  <si>
    <r>
      <t>Nominal Current FT/SHA off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A)</t>
    </r>
  </si>
  <si>
    <t>Nominal Current FT/SHA (µA)</t>
  </si>
  <si>
    <t>850mAH</t>
  </si>
  <si>
    <t>BK measurement</t>
  </si>
  <si>
    <t>BK 2</t>
  </si>
  <si>
    <t>Supply Voltage (VBAT)</t>
  </si>
  <si>
    <t>16.7/14.3</t>
  </si>
  <si>
    <t>18.6/17.0</t>
  </si>
  <si>
    <t>31.0/28.3</t>
  </si>
  <si>
    <t>27.8/22.8</t>
  </si>
  <si>
    <t>15.4/15.1</t>
  </si>
  <si>
    <t>25.1/24.6</t>
  </si>
  <si>
    <t>0.3.072</t>
  </si>
  <si>
    <t>Keithley measurement</t>
  </si>
  <si>
    <t>17.6/17.4</t>
  </si>
  <si>
    <t xml:space="preserve"> 29.5/29.2</t>
  </si>
  <si>
    <t>WK - 6-15-17</t>
  </si>
  <si>
    <t>WK - 6-16-17</t>
  </si>
  <si>
    <t>Not available</t>
  </si>
  <si>
    <t>WK - 6-19-17</t>
  </si>
  <si>
    <t>Oslo Sapphire Super Power BTE 13</t>
  </si>
  <si>
    <t>138/80</t>
  </si>
  <si>
    <t>4.7.0.16</t>
  </si>
  <si>
    <t>90dB brodband stim omni 6654µA Dir 5697µA</t>
  </si>
  <si>
    <t>0.5.16383</t>
  </si>
  <si>
    <t>Shelf Mode</t>
  </si>
  <si>
    <t>5.7.0.17</t>
  </si>
  <si>
    <t>Napa ITC</t>
  </si>
  <si>
    <t>4.7.0.18</t>
  </si>
  <si>
    <t>Napa ITE</t>
  </si>
  <si>
    <t>Napa Sapphire BTE 312</t>
  </si>
  <si>
    <t>1430/1380</t>
  </si>
  <si>
    <t>X</t>
  </si>
  <si>
    <t>850 mAH</t>
  </si>
  <si>
    <t>6.4/6.1</t>
  </si>
  <si>
    <t>6.6/6.2</t>
  </si>
  <si>
    <t>Post Charge Current 2 aid finished (mA)</t>
  </si>
  <si>
    <t>Post Charge Current, 1 aid finished (mA)</t>
  </si>
  <si>
    <t>0.6.0.0</t>
  </si>
  <si>
    <t>SN002 (rev1)</t>
  </si>
  <si>
    <t>rev 2</t>
  </si>
  <si>
    <t>Size 13 cells</t>
  </si>
  <si>
    <t>Oslo Xino RIC 312 with 119/60 AP receiver</t>
  </si>
  <si>
    <t>119/60AP</t>
  </si>
  <si>
    <t>Napa Xino RIC 312</t>
  </si>
  <si>
    <t>Napa Sapphire RIC 312</t>
  </si>
  <si>
    <t>Napa IIC Custom 900MHz</t>
  </si>
  <si>
    <t>10A</t>
  </si>
  <si>
    <t>n/a</t>
  </si>
  <si>
    <t>Z series RIC312 AP60</t>
  </si>
  <si>
    <t>2.15.0.20</t>
  </si>
  <si>
    <t>N/A</t>
  </si>
  <si>
    <t>0.7.0.0</t>
  </si>
  <si>
    <t>Standby Current (mA)</t>
  </si>
  <si>
    <t>.860-.540</t>
  </si>
  <si>
    <t>Size 312 Cells</t>
  </si>
  <si>
    <t xml:space="preserve">Oslo Sapphire RIC 312 </t>
  </si>
  <si>
    <t>119/60</t>
  </si>
  <si>
    <t>2.32mA</t>
  </si>
  <si>
    <t>5.59mA</t>
  </si>
  <si>
    <t>2.39mA</t>
  </si>
  <si>
    <t>5.58mA</t>
  </si>
  <si>
    <t>1.90mA</t>
  </si>
  <si>
    <t>1.94mA</t>
  </si>
  <si>
    <t>Oslo IP6 RIC13</t>
  </si>
  <si>
    <t>AP 119/60</t>
  </si>
  <si>
    <t>3 Series RIC 312</t>
  </si>
  <si>
    <t>2.10.4.3</t>
  </si>
  <si>
    <t>Milan Xino RIC 312</t>
  </si>
  <si>
    <t>Milan Sapphire RIC 312</t>
  </si>
  <si>
    <t>4.17.0.5</t>
  </si>
  <si>
    <t>Sapphire RIC312 900Mhz</t>
  </si>
  <si>
    <t>0.8.0.0</t>
  </si>
  <si>
    <t>Prod board, Alpha Candidate FW</t>
  </si>
  <si>
    <t>Size 13 Cells</t>
  </si>
  <si>
    <t>4.18.0.2</t>
  </si>
  <si>
    <t>Modified Iterm and Comm R's</t>
  </si>
  <si>
    <t>0.10.0.0</t>
  </si>
  <si>
    <t>820 mAh</t>
  </si>
  <si>
    <t>4.17.1.0</t>
  </si>
  <si>
    <t>3..621</t>
  </si>
  <si>
    <t>with estat BF 50 drain and audio present</t>
  </si>
  <si>
    <t>Parlo BTE13</t>
  </si>
  <si>
    <t>6.0.0.7</t>
  </si>
  <si>
    <t>~</t>
  </si>
  <si>
    <t>0.11.0.0</t>
  </si>
  <si>
    <t>4.18.1.0</t>
  </si>
  <si>
    <t>Paris BTE13 PIG flagship</t>
  </si>
  <si>
    <t>6.0.1.3</t>
  </si>
  <si>
    <t>This aid seemed ok, then 06 device's nominal stayed up and now both aids read that way now.</t>
  </si>
  <si>
    <t>4.17.1.1</t>
  </si>
  <si>
    <t>6.0.1.4</t>
  </si>
  <si>
    <t>115/51</t>
  </si>
  <si>
    <t>Paris RIC312 Pig flagship</t>
  </si>
  <si>
    <t>4270 E2E stream phone</t>
  </si>
  <si>
    <t>3791 E2E Stream receive</t>
  </si>
  <si>
    <t>6.0.1.5</t>
  </si>
  <si>
    <t>Radio is always on.</t>
  </si>
  <si>
    <t>Milan RIC used for Z-power testing</t>
  </si>
  <si>
    <t>Zpower Napa Sapphire RIC312 63000-110</t>
  </si>
  <si>
    <t>iPhone Stream Current (µA)</t>
  </si>
  <si>
    <t>iPhone Call Current (µA)</t>
  </si>
  <si>
    <t>SoundSpace Current (µA)</t>
  </si>
  <si>
    <t>Stream+ SoundSpace Current (µA)</t>
  </si>
  <si>
    <t>Slow Advertisement  Current (µA)</t>
  </si>
  <si>
    <t>E2E Transmit  Current (µA)</t>
  </si>
  <si>
    <t>E2E Receive  Current (µA)</t>
  </si>
  <si>
    <t>TVS Stream Current (µA)</t>
  </si>
  <si>
    <t>MFA Stream Current (µA)</t>
  </si>
  <si>
    <t>MFA Phone Call Current (µA)</t>
  </si>
  <si>
    <t>BNR Stream Current (µA)</t>
  </si>
  <si>
    <t>MNR + Stimulus Current (µA)</t>
  </si>
  <si>
    <t>90 dBSPL Stimulus Current (µA)</t>
  </si>
  <si>
    <t>Paris BTE13 Pig Flagship</t>
  </si>
  <si>
    <t>6.0.1.8</t>
  </si>
  <si>
    <t>Paris RIC312 Pig Flagship</t>
  </si>
  <si>
    <t>6.0.1.9</t>
  </si>
  <si>
    <t>DNT</t>
  </si>
  <si>
    <t>Because of wireless connectivity issues, the BNR, MNR, E2E Phone current drains were measured without a phone connected. iPhone Call current wasn't measured due to drop outs and buzzing.
Standby Mode was enabled.</t>
  </si>
  <si>
    <t>Standby Mode was enabled.</t>
  </si>
  <si>
    <t>Paris RIC312 Panda Flagship</t>
  </si>
  <si>
    <t>6.0.1.11</t>
  </si>
  <si>
    <t>Paris BTE13 Panda Flagship</t>
  </si>
  <si>
    <t>6.0.1.12</t>
  </si>
  <si>
    <t>6.0.1.13</t>
  </si>
  <si>
    <t>6.0.1.15</t>
  </si>
  <si>
    <t>MNR Customs Paris ITE</t>
  </si>
  <si>
    <t>4.20.0.2</t>
  </si>
  <si>
    <t>MNR Customs Paris CIC</t>
  </si>
  <si>
    <t>6.0.2.1</t>
  </si>
  <si>
    <t>6.0.2.2</t>
  </si>
  <si>
    <t>7.0.0.6</t>
  </si>
  <si>
    <t>Quebec uRIC 312</t>
  </si>
  <si>
    <t>6.3.0.5</t>
  </si>
  <si>
    <t>3.8 V Device Current Drain</t>
  </si>
  <si>
    <t>1.25 V Current Drain</t>
  </si>
  <si>
    <t>Quebec RIC312+ no double tap</t>
  </si>
  <si>
    <t>Turbo current, single aid (mA)</t>
  </si>
  <si>
    <t>Turbo current, both aids (mA)</t>
  </si>
  <si>
    <t>Puck Charger</t>
  </si>
  <si>
    <t>600 mAh</t>
  </si>
  <si>
    <t>820mAh</t>
  </si>
  <si>
    <t>2.2.0.0</t>
  </si>
  <si>
    <t>7.0.0.8</t>
  </si>
  <si>
    <t>6.3.0.8</t>
  </si>
  <si>
    <t>Quebec WiCROS Quokka RIC REC</t>
  </si>
  <si>
    <t>Quebec WiCROS Quokka RIC Trans</t>
  </si>
  <si>
    <t>Native app not pairing to the pair</t>
  </si>
  <si>
    <t>Quebec RIC312+ Queen</t>
  </si>
  <si>
    <t>Quebec WiCROS Queen RIC REC</t>
  </si>
  <si>
    <t>Quebec WiCROS Queen RIC TRANS</t>
  </si>
  <si>
    <t>rechargeable</t>
  </si>
  <si>
    <t>Quebec Queen RRIC</t>
  </si>
  <si>
    <t>Thrive crashing</t>
  </si>
  <si>
    <t>7.0.0.9</t>
  </si>
  <si>
    <t>2.3.0.0</t>
  </si>
  <si>
    <t>220 uA Shelf Drain, OSLO CHARGE CURRENTS</t>
  </si>
  <si>
    <t>120 uA Shelf Drain, OSLO CHARGE CURRENTS</t>
  </si>
  <si>
    <t>OSLO CHARGE CURRENTS ONLY</t>
  </si>
  <si>
    <t>2.4.0.0</t>
  </si>
  <si>
    <t>QUEBEC CHARGE CURRENTS</t>
  </si>
  <si>
    <t>2.5.0.0</t>
  </si>
  <si>
    <t>No Change</t>
  </si>
  <si>
    <t>2.7.0.0</t>
  </si>
  <si>
    <t>NC</t>
  </si>
  <si>
    <t>6.3.1.4</t>
  </si>
  <si>
    <t>6.3.1.5</t>
  </si>
  <si>
    <t>iPhone XR and MFA</t>
  </si>
  <si>
    <t>7.0.1.4</t>
  </si>
  <si>
    <t>Left - iPhone SE</t>
  </si>
  <si>
    <t>Right - iPhone SE</t>
  </si>
  <si>
    <t>Quebec WiCROS Queen RIC Trans</t>
  </si>
  <si>
    <t>Quebec WiCROS Quoka RIC REC</t>
  </si>
  <si>
    <t>Quebec WiCROS Quoka RIC Trans</t>
  </si>
  <si>
    <t>iPhone SE and MFA</t>
  </si>
  <si>
    <t>iPhone SE and MFA - Continues to Fast advertise for two minutes</t>
  </si>
  <si>
    <t>iPhone SE and TV Streamer - Right</t>
  </si>
  <si>
    <t>iPhone SE and TV Streamer - Left</t>
  </si>
  <si>
    <t>Paris RIC312 Quoka Flagship</t>
  </si>
  <si>
    <t>7.0.2.3</t>
  </si>
  <si>
    <t>Quebec Queen plus Rc RIC</t>
  </si>
  <si>
    <t>6.3.2.3</t>
  </si>
  <si>
    <t>iOS blocked</t>
  </si>
  <si>
    <t>blocked</t>
  </si>
  <si>
    <t>1.20 Vbat</t>
  </si>
  <si>
    <t xml:space="preserve">iPhone 5S (12.0), Thrive build 107, </t>
  </si>
  <si>
    <t>Quebec Quokka Plus BTE</t>
  </si>
  <si>
    <t>iPhone 6s</t>
  </si>
  <si>
    <t>6.3.3.5</t>
  </si>
  <si>
    <t>Quebec Quokka Plus RIC</t>
  </si>
  <si>
    <t>6.0.2.3</t>
  </si>
  <si>
    <t>Rome RC BTE After PMIC drain</t>
  </si>
  <si>
    <t>7.1.0.5</t>
  </si>
  <si>
    <t>RC</t>
  </si>
  <si>
    <t>7.1.0.7</t>
  </si>
  <si>
    <t>Sydney Custom ITE Dir Lt</t>
  </si>
  <si>
    <t>Sydney Custom ITE Dir Rt</t>
  </si>
  <si>
    <t>Sleep Current 0.426mA</t>
  </si>
  <si>
    <t>Sleep Current 0.413mA</t>
  </si>
  <si>
    <t>Paris RIC + Quebec FW</t>
  </si>
  <si>
    <t>6.3.4.1</t>
  </si>
  <si>
    <t>Paris BTE + Quebec FW</t>
  </si>
  <si>
    <t>iPhone 7+</t>
  </si>
  <si>
    <t>7.0.4.1</t>
  </si>
  <si>
    <t>Quebec R RIC</t>
  </si>
  <si>
    <t>Rechargeable</t>
  </si>
  <si>
    <t>Rome Quebec RC RIC</t>
  </si>
  <si>
    <t>6.5.0.8</t>
  </si>
  <si>
    <t>R02 - Vbat domain</t>
  </si>
  <si>
    <t>6.5.1.6</t>
  </si>
  <si>
    <t>R02 - VHA domain (calculated)</t>
  </si>
  <si>
    <t>Rome BTE - Vbat domain</t>
  </si>
  <si>
    <t>Rome BTE - VHA domain (calculated)</t>
  </si>
  <si>
    <t>iPhone SE, Double Tap Enabled, VHA=1.2, VBAT=3.6</t>
  </si>
  <si>
    <t>7.1.2.1</t>
  </si>
  <si>
    <t>32 kHz Crystal Off</t>
  </si>
  <si>
    <t>Auto ON/OFF Enabled</t>
  </si>
  <si>
    <t>7.1.2.3</t>
  </si>
  <si>
    <t>Left - Pixel 3 Android</t>
  </si>
  <si>
    <t>Right - Pixel 3 Android</t>
  </si>
  <si>
    <t>In fast adv mode after turn off BLE on iPhone</t>
  </si>
  <si>
    <t>7.1.2.5</t>
  </si>
  <si>
    <t>Still in phone connected mode</t>
  </si>
  <si>
    <t>Sydney RIC R HR on not enabled</t>
  </si>
  <si>
    <t>6.8.0.4</t>
  </si>
  <si>
    <t>Left - iPhone 5S</t>
  </si>
  <si>
    <t>7.2.0.5</t>
  </si>
  <si>
    <t>right device iPhone X</t>
  </si>
  <si>
    <t>3.68 before PMIC =1.20</t>
  </si>
  <si>
    <t>no NFMI</t>
  </si>
  <si>
    <t>7.2.0.7</t>
  </si>
  <si>
    <t>right device  iphone 5S  12.4.3</t>
  </si>
  <si>
    <t>3.67 before PMIC -1.20 Kiwi fitting session disabled</t>
  </si>
  <si>
    <t>7.2.0.8</t>
  </si>
  <si>
    <t>right device  iphone 5S  12.4.4</t>
  </si>
  <si>
    <t>Double Tap Off</t>
  </si>
  <si>
    <t>Double Tap ON</t>
  </si>
  <si>
    <t>Sydney Custom ITE right - VBAT</t>
  </si>
  <si>
    <t>Sydney Livio Edge Custom ITE right - VBAT</t>
  </si>
  <si>
    <t>Calc VHA current</t>
  </si>
  <si>
    <t>Sydney Custom ITE right - VHA Calc</t>
  </si>
  <si>
    <t>Sydney Livio Edge Custom ITE right - VHA Calc</t>
  </si>
  <si>
    <t>7.2.0.11</t>
  </si>
  <si>
    <t>Auto ON/OFF enabled, double tap enabled</t>
  </si>
  <si>
    <t>Quebec uRIC</t>
  </si>
  <si>
    <t>7.4.0.4</t>
  </si>
  <si>
    <t>Paris BTE + Tulum FW</t>
  </si>
  <si>
    <t>6.10.0.4</t>
  </si>
  <si>
    <t>Auto ON/OFF and Double Tap Enabled</t>
  </si>
  <si>
    <t>SoundGear 2.4 Custom ITE DIR  VHA</t>
  </si>
  <si>
    <t>90/30</t>
  </si>
  <si>
    <t>7.4.0.9</t>
  </si>
  <si>
    <t>7.4.1.1</t>
  </si>
  <si>
    <t>Tulum Livio Edge AI 2400 RBTE VHA</t>
  </si>
  <si>
    <t>6.10.0.9</t>
  </si>
  <si>
    <t>Sydney Livio Edge Custom ITE right - VHA</t>
  </si>
  <si>
    <t>Quebec RRIC + Tulum FW IP16 VHA</t>
  </si>
  <si>
    <t>iPhone 7 (13.2)</t>
  </si>
  <si>
    <t>wireless Kiwi session 2.03mA iPhone 7 (13.2)</t>
  </si>
  <si>
    <t>wireless Kiwi session 2.02mA iPhone 7 (13.2)</t>
  </si>
  <si>
    <t>Genesis Gobstopper Plus Flag</t>
  </si>
  <si>
    <t>8.2.0.6</t>
  </si>
  <si>
    <t>Genesis Gummy Plus Flag</t>
  </si>
  <si>
    <t>Genesis Macro RIC</t>
  </si>
  <si>
    <t>8.2.0.8.0</t>
  </si>
  <si>
    <t>iPhone 12 mini (14.3)</t>
  </si>
  <si>
    <t>8.2.0.8</t>
  </si>
  <si>
    <t>Genesis Gummy Plus Micro RIC</t>
  </si>
  <si>
    <t>iPhone 7 (14.3)  Battery power 3.65v</t>
  </si>
  <si>
    <t>iPhone 7 (14.3) Battery power 3.65v</t>
  </si>
  <si>
    <t>Android connection Current (uA)</t>
  </si>
  <si>
    <t>Android Streaming Current (uA)</t>
  </si>
  <si>
    <t>8.2.0.9.0</t>
  </si>
  <si>
    <t>Left; iPhone 11 (14.4); Google Pixel 4a (Android 11)</t>
  </si>
  <si>
    <t>Right; iPhone 11 (14.4); Google Pixel 4a (Android 11)</t>
  </si>
  <si>
    <t>Genesis 2.4GHz Micro RIC-R #2998</t>
  </si>
  <si>
    <t>Left; iPhone 11 (14.4); Google Pixel 4 (Android 11)</t>
  </si>
  <si>
    <t>Right; iPhone 11 (14.4); Google Pixel 4 (Android 11)</t>
  </si>
  <si>
    <t>Genesis Macro RICs</t>
  </si>
  <si>
    <t>8.2.0.10.0</t>
  </si>
  <si>
    <t>Right: 190676066</t>
  </si>
  <si>
    <t>Left: 201527253</t>
  </si>
  <si>
    <t>iPhone 12 mini (iOS 14.4); Google Pixel 4a (Android 11)</t>
  </si>
  <si>
    <t>Date</t>
  </si>
  <si>
    <t>520-580</t>
  </si>
  <si>
    <t>480-550</t>
  </si>
  <si>
    <t>480-540</t>
  </si>
  <si>
    <t>470-530</t>
  </si>
  <si>
    <t>Genesis 2.4GHz Micro RIC</t>
  </si>
  <si>
    <t>Right: 200195980</t>
  </si>
  <si>
    <t>Left: 200195979</t>
  </si>
  <si>
    <t>iPhone 12 mini (14.4); Google Pixel 4a (Android 11)</t>
  </si>
  <si>
    <t>450-480</t>
  </si>
  <si>
    <t>450-470</t>
  </si>
  <si>
    <t>Model S3 BTE13</t>
  </si>
  <si>
    <t>6.11.0.6</t>
  </si>
  <si>
    <t>Model S devices are unable to pair w/ phone. Had to skip all the phone measurements</t>
  </si>
  <si>
    <t>Model S3 RIC312</t>
  </si>
  <si>
    <t>Utica 2.4GHz Custom CIC</t>
  </si>
  <si>
    <t>7.5.0.8</t>
  </si>
  <si>
    <t>Utica PPBTE</t>
  </si>
  <si>
    <t>114/50</t>
  </si>
  <si>
    <t>Genesis DVT2 Macro RIC</t>
  </si>
  <si>
    <t>Genesis DVT2 Micro RIC</t>
  </si>
  <si>
    <t>460-480</t>
  </si>
  <si>
    <t>450-490</t>
  </si>
  <si>
    <t>490-510</t>
  </si>
  <si>
    <t>790-810</t>
  </si>
  <si>
    <t>iPhone 12 mini (iOS 14.7.1); Google Pixel 4a (Android 11)</t>
  </si>
  <si>
    <t>8.2.0.21.0</t>
  </si>
  <si>
    <t>540-560</t>
  </si>
  <si>
    <t>860-880</t>
  </si>
  <si>
    <t>500-520</t>
  </si>
  <si>
    <t>550-560</t>
  </si>
  <si>
    <t>850-860</t>
  </si>
  <si>
    <t>6.11.1.0</t>
  </si>
  <si>
    <t>Utica cont. 1 (Evolv AI) RIC 312</t>
  </si>
  <si>
    <t>7.5.1.0</t>
  </si>
  <si>
    <t>iPhone 12 Pro (15.11)</t>
  </si>
  <si>
    <t>3.62v PrePmic</t>
  </si>
  <si>
    <t>Genesis DVT4 Macro RIC</t>
  </si>
  <si>
    <t>8.2.0.29.0</t>
  </si>
  <si>
    <t>iPhone 12 mini (iOS …); Google Pixel 4a</t>
  </si>
  <si>
    <t>(Left) 221001940</t>
  </si>
  <si>
    <t>(Right) 221001946</t>
  </si>
  <si>
    <t>Auto Sleep Current (uA)</t>
  </si>
  <si>
    <t>580-620</t>
  </si>
  <si>
    <t>520-550</t>
  </si>
  <si>
    <t>820-830</t>
  </si>
  <si>
    <t>810-820</t>
  </si>
  <si>
    <t>G23 2.4GHz ITC Custom Rechargeable</t>
  </si>
  <si>
    <t>8.2.2.1</t>
  </si>
  <si>
    <t>Right device, iPhone 12 mini, Google Pixel 5</t>
  </si>
  <si>
    <t>Left device, iPhone 12 mini, Google Pixel 5</t>
  </si>
  <si>
    <t>450-460</t>
  </si>
  <si>
    <t>460-470</t>
  </si>
  <si>
    <t>380-390</t>
  </si>
  <si>
    <t>380-400</t>
  </si>
  <si>
    <t>BleTransmitPower = 2</t>
  </si>
  <si>
    <t>360-380</t>
  </si>
  <si>
    <t>unstable</t>
  </si>
  <si>
    <t>500-540</t>
  </si>
  <si>
    <t>360-390</t>
  </si>
  <si>
    <t>380-410</t>
  </si>
  <si>
    <t>700-720</t>
  </si>
  <si>
    <t>690-710</t>
  </si>
  <si>
    <t>370-420</t>
  </si>
  <si>
    <t>G23 DVT4 Micro RIC</t>
  </si>
  <si>
    <t>8.2.2.4</t>
  </si>
  <si>
    <t>8.2.2.6</t>
  </si>
  <si>
    <t>iPhone 12 mini</t>
  </si>
  <si>
    <t xml:space="preserve">G23 Wired CIC </t>
  </si>
  <si>
    <t>G23 Wired IIC</t>
  </si>
  <si>
    <t>Mfg Suite 26.0.3029, Pro Fit 1.0.30043.0, 1.2V Keithley supply</t>
  </si>
  <si>
    <t>550-580</t>
  </si>
  <si>
    <t>400-430</t>
  </si>
  <si>
    <t>420-450</t>
  </si>
  <si>
    <t>760-800</t>
  </si>
  <si>
    <t>420-460</t>
  </si>
  <si>
    <t>G23 2.4GHz ITC Custom Rechargeable
Directional VBAT</t>
  </si>
  <si>
    <t>G23 2.4GHz ITC Custom Rechargeable 
Directional Telecoil VBAT</t>
  </si>
  <si>
    <t>540-580</t>
  </si>
  <si>
    <t>770-820</t>
  </si>
  <si>
    <t>G23 DVT5 Macro RIC</t>
  </si>
  <si>
    <t>8.2.2.9</t>
  </si>
  <si>
    <t>470-500</t>
  </si>
  <si>
    <t>800-820</t>
  </si>
  <si>
    <t>570-610</t>
  </si>
  <si>
    <t>580-600</t>
  </si>
  <si>
    <t>800-810</t>
  </si>
  <si>
    <t>222102427 (Left)</t>
  </si>
  <si>
    <t>222102428 (Right)</t>
  </si>
  <si>
    <t>580-610</t>
  </si>
  <si>
    <t>520-540</t>
  </si>
  <si>
    <t>222102429 (Right)</t>
  </si>
  <si>
    <t>222102430 (Left)</t>
  </si>
  <si>
    <t>G23 DVT5 Micro RIC</t>
  </si>
  <si>
    <t>440-420</t>
  </si>
  <si>
    <t>450-500</t>
  </si>
  <si>
    <t>430-450</t>
  </si>
  <si>
    <t>720-730</t>
  </si>
  <si>
    <t>(L) Wired: 222102849 , (R)Wireless: 222102851</t>
  </si>
  <si>
    <t>iPhone 14 iOS</t>
  </si>
  <si>
    <t xml:space="preserve"> 720-730</t>
  </si>
  <si>
    <t>410-390</t>
  </si>
  <si>
    <t>440-450</t>
  </si>
  <si>
    <t>720-740</t>
  </si>
  <si>
    <t>420-390</t>
  </si>
  <si>
    <t>8.2.2.10</t>
  </si>
  <si>
    <t>Mfg Suite 26.0.5051 Pro Fit 1.0.30181.0, 1.2v Keithley supply</t>
  </si>
  <si>
    <t>Mfg Suite 26.0.3165 Pro Fit 1.0.30181.0 12v Keithley supply</t>
  </si>
  <si>
    <t>Mfg Suite 26.0.5051 Pro Fit 1.0.30181.0 1.2v Keithley supply</t>
  </si>
  <si>
    <t>8.2.2.11</t>
  </si>
  <si>
    <t>410-430</t>
  </si>
  <si>
    <t>420-440</t>
  </si>
  <si>
    <t>430-460</t>
  </si>
  <si>
    <t>470-490</t>
  </si>
  <si>
    <t>390-410</t>
  </si>
  <si>
    <t>G23 DVT5 Macro RIC (DT enabled)</t>
  </si>
  <si>
    <t>G23 DVT5 Macro RIC (DT disabled)</t>
  </si>
  <si>
    <t>G23 DVT5 Micro RIC (DT disabled)</t>
  </si>
  <si>
    <t>570-590</t>
  </si>
  <si>
    <t>500-530</t>
  </si>
  <si>
    <t>790-800</t>
  </si>
  <si>
    <t>530-550</t>
  </si>
  <si>
    <t>750-770</t>
  </si>
  <si>
    <t>460-490</t>
  </si>
  <si>
    <t>Xanadu Energizer R02D RRIC</t>
  </si>
  <si>
    <t>6.16.0.6</t>
  </si>
  <si>
    <t>Vha current</t>
  </si>
  <si>
    <t>Battery current</t>
  </si>
  <si>
    <t>Evolv AI 2400</t>
  </si>
  <si>
    <t>902 max</t>
  </si>
  <si>
    <t>DT disabled</t>
  </si>
  <si>
    <t>8.3.0.8.0</t>
  </si>
  <si>
    <t>Zinc air 312</t>
  </si>
  <si>
    <t>Yellowstone Yoohoo Flagship</t>
  </si>
  <si>
    <t>151-168</t>
  </si>
  <si>
    <t>1450-1510</t>
  </si>
  <si>
    <t>1420-1530</t>
  </si>
  <si>
    <t>2670-2780</t>
  </si>
  <si>
    <t>2500-3210</t>
  </si>
  <si>
    <t>2470-3240</t>
  </si>
  <si>
    <t>1490-1710</t>
  </si>
  <si>
    <t>1440-1550</t>
  </si>
  <si>
    <t>1450-1560</t>
  </si>
  <si>
    <t>2750-2930</t>
  </si>
  <si>
    <t>2680-2820</t>
  </si>
  <si>
    <t>1660-1922</t>
  </si>
  <si>
    <t>1590-1870</t>
  </si>
  <si>
    <t>PD-5856</t>
  </si>
  <si>
    <t>iPhone Xs and OnePlus 9 5G Config IP7 (TC in IP6)</t>
  </si>
  <si>
    <t>iPhone Xs and OnePlus 9 5G ConfigIP7 (TC in IP6)</t>
  </si>
  <si>
    <t>PD-5748</t>
  </si>
  <si>
    <t>2680-2810</t>
  </si>
  <si>
    <t>2668-2789</t>
  </si>
  <si>
    <t>2640-2850</t>
  </si>
  <si>
    <t>8.3.0.9</t>
  </si>
  <si>
    <t>550-600</t>
  </si>
  <si>
    <t>490-500</t>
  </si>
  <si>
    <t>760-790</t>
  </si>
  <si>
    <t>G23 DVT5 Micro RIC (Double Tap enabled)</t>
  </si>
  <si>
    <t>G 23 DVT 5 Macro RIC R with Yellowstone fw (DT enabled)</t>
  </si>
  <si>
    <t>900-930</t>
  </si>
  <si>
    <t>840-860</t>
  </si>
  <si>
    <t>107/40</t>
  </si>
  <si>
    <t>current typically fluctuates ~50uA for each measurement</t>
  </si>
  <si>
    <t xml:space="preserve">Yellowstone Wireless 2.4Hz CIC Zinc Air </t>
  </si>
  <si>
    <t>950-1000</t>
  </si>
  <si>
    <t>1450-1550</t>
  </si>
  <si>
    <t>2911336716 (Right)</t>
  </si>
  <si>
    <t>1800-1900</t>
  </si>
  <si>
    <t>2200-2400</t>
  </si>
  <si>
    <t>1200-1300</t>
  </si>
  <si>
    <t>483
SYS-15049</t>
  </si>
  <si>
    <t>YST DVT5 Macro RIC-R</t>
  </si>
  <si>
    <t>8.3.0.11</t>
  </si>
  <si>
    <t>760-780</t>
  </si>
  <si>
    <t>920-930</t>
  </si>
  <si>
    <t xml:space="preserve">4.0V, No phone connection, no IMU enabled, just getting BNR and E2E stream currents </t>
  </si>
  <si>
    <t>8.2.2.12</t>
  </si>
  <si>
    <t>Mfg Suite (G23 VA Release) 26.0.6147.0, Pro Fit 1.0.35068.0
1.2V Keithley supply, office noise, sitting idle on a desk</t>
  </si>
  <si>
    <t>G23 Wired CIC</t>
  </si>
  <si>
    <t xml:space="preserve">SoundGear Phantom </t>
  </si>
  <si>
    <t>7.10.0.7</t>
  </si>
  <si>
    <t>2422210242 (right)</t>
  </si>
  <si>
    <t>3.65v  Vbat (1.20vHA)</t>
  </si>
  <si>
    <t>2-way phone call with iPhone 7 (iOS 15.7) Samsung Galaxy A72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</si>
</sst>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333333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2">
    <xf numFmtId="0" fontId="0" fillId="0" borderId="0" xfId="0"/>
    <xf numFmtId="164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164" fontId="0" fillId="6" borderId="0" xfId="0" applyNumberFormat="1" applyFill="1" applyAlignment="1">
      <alignment vertical="top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right" vertical="top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top"/>
    </xf>
    <xf numFmtId="2" fontId="0" fillId="6" borderId="0" xfId="0" applyNumberFormat="1" applyFill="1" applyAlignment="1">
      <alignment horizontal="center" vertical="top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6" borderId="0" xfId="0" applyNumberFormat="1" applyFill="1" applyAlignment="1">
      <alignment vertical="top"/>
    </xf>
    <xf numFmtId="0" fontId="0" fillId="7" borderId="0" xfId="0" applyFill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2" fontId="0" fillId="6" borderId="0" xfId="0" applyNumberFormat="1" applyFill="1"/>
    <xf numFmtId="0" fontId="0" fillId="6" borderId="0" xfId="0" applyFill="1" applyAlignment="1">
      <alignment horizontal="right"/>
    </xf>
    <xf numFmtId="0" fontId="0" fillId="10" borderId="0" xfId="0" applyFill="1"/>
    <xf numFmtId="164" fontId="0" fillId="10" borderId="0" xfId="0" applyNumberFormat="1" applyFill="1"/>
    <xf numFmtId="0" fontId="0" fillId="2" borderId="0" xfId="0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2" borderId="0" xfId="0" applyFont="1" applyFill="1" applyAlignment="1">
      <alignment horizontal="center" vertical="center"/>
    </xf>
    <xf numFmtId="0" fontId="0" fillId="13" borderId="1" xfId="0" applyFill="1" applyBorder="1"/>
    <xf numFmtId="0" fontId="0" fillId="13" borderId="1" xfId="0" applyFill="1" applyBorder="1" applyAlignment="1">
      <alignment horizontal="right"/>
    </xf>
    <xf numFmtId="0" fontId="0" fillId="13" borderId="1" xfId="0" applyFill="1" applyBorder="1" applyAlignment="1">
      <alignment horizontal="center"/>
    </xf>
    <xf numFmtId="0" fontId="0" fillId="14" borderId="1" xfId="0" applyFill="1" applyBorder="1"/>
    <xf numFmtId="0" fontId="0" fillId="14" borderId="1" xfId="0" applyFill="1" applyBorder="1" applyAlignment="1">
      <alignment horizontal="right"/>
    </xf>
    <xf numFmtId="0" fontId="0" fillId="14" borderId="1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/>
    <xf numFmtId="0" fontId="0" fillId="16" borderId="1" xfId="0" applyFill="1" applyBorder="1"/>
    <xf numFmtId="0" fontId="0" fillId="10" borderId="1" xfId="0" applyFill="1" applyBorder="1" applyAlignment="1">
      <alignment horizontal="right"/>
    </xf>
    <xf numFmtId="0" fontId="7" fillId="0" borderId="0" xfId="1"/>
    <xf numFmtId="0" fontId="0" fillId="1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5" borderId="3" xfId="0" applyFill="1" applyBorder="1"/>
    <xf numFmtId="0" fontId="0" fillId="15" borderId="3" xfId="0" applyFill="1" applyBorder="1" applyAlignment="1">
      <alignment horizontal="center" vertical="center"/>
    </xf>
    <xf numFmtId="0" fontId="0" fillId="13" borderId="6" xfId="0" applyFill="1" applyBorder="1"/>
    <xf numFmtId="0" fontId="0" fillId="13" borderId="3" xfId="0" applyFill="1" applyBorder="1"/>
    <xf numFmtId="0" fontId="0" fillId="14" borderId="6" xfId="0" applyFill="1" applyBorder="1"/>
    <xf numFmtId="0" fontId="0" fillId="14" borderId="3" xfId="0" applyFill="1" applyBorder="1"/>
    <xf numFmtId="0" fontId="0" fillId="12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5" fillId="1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4" fontId="0" fillId="1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64" fontId="0" fillId="6" borderId="0" xfId="0" applyNumberFormat="1" applyFill="1" applyAlignment="1">
      <alignment horizontal="center" vertical="top"/>
    </xf>
    <xf numFmtId="2" fontId="0" fillId="9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18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7" fillId="0" borderId="0" xfId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5" xfId="0" applyNumberFormat="1" applyBorder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2" fontId="0" fillId="0" borderId="5" xfId="0" applyNumberForma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4" borderId="0" xfId="0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microsoft.com/office/2017/10/relationships/person" Target="persons/perso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0"/>
          <c:order val="0"/>
          <c:tx>
            <c:strRef>
              <c:f>Charger!$E$1</c:f>
              <c:strCache>
                <c:ptCount val="1"/>
                <c:pt idx="0">
                  <c:v>Standby Current (mA)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1.4550618222562429E-4"/>
                  <c:y val="-1.8005494956057071E-2"/>
                </c:manualLayout>
              </c:layout>
              <c:numFmt formatCode="General" sourceLinked="0"/>
            </c:trendlineLbl>
          </c:trendline>
          <c:xVal>
            <c:numRef>
              <c:f>Charger!$D$14:$D$17</c:f>
              <c:numCache>
                <c:formatCode>General</c:formatCode>
                <c:ptCount val="4"/>
                <c:pt idx="0">
                  <c:v>4.2</c:v>
                </c:pt>
                <c:pt idx="1">
                  <c:v>4</c:v>
                </c:pt>
                <c:pt idx="2">
                  <c:v>3.8</c:v>
                </c:pt>
                <c:pt idx="3">
                  <c:v>3.5</c:v>
                </c:pt>
              </c:numCache>
            </c:numRef>
          </c:xVal>
          <c:yVal>
            <c:numRef>
              <c:f>Charger!$E$14:$E$17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0.6</c:v>
                </c:pt>
                <c:pt idx="2">
                  <c:v>0.66</c:v>
                </c:pt>
                <c:pt idx="3">
                  <c:v>0.83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B-4602-8E26-5B70B69E3C66}"/>
            </c:ext>
          </c:extLst>
        </c:ser>
        <c:ser>
          <c:idx val="12"/>
          <c:order val="2"/>
          <c:tx>
            <c:strRef>
              <c:f>Charger!$H$1</c:f>
              <c:strCache>
                <c:ptCount val="1"/>
                <c:pt idx="0">
                  <c:v>Charge Current, both aids (mA)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5050617588422965E-4"/>
                  <c:y val="3.8214704540623388E-2"/>
                </c:manualLayout>
              </c:layout>
              <c:numFmt formatCode="General" sourceLinked="0"/>
            </c:trendlineLbl>
          </c:trendline>
          <c:xVal>
            <c:numRef>
              <c:f>Charger!$D$14:$D$17</c:f>
              <c:numCache>
                <c:formatCode>General</c:formatCode>
                <c:ptCount val="4"/>
                <c:pt idx="0">
                  <c:v>4.2</c:v>
                </c:pt>
                <c:pt idx="1">
                  <c:v>4</c:v>
                </c:pt>
                <c:pt idx="2">
                  <c:v>3.8</c:v>
                </c:pt>
                <c:pt idx="3">
                  <c:v>3.5</c:v>
                </c:pt>
              </c:numCache>
            </c:numRef>
          </c:xVal>
          <c:yVal>
            <c:numRef>
              <c:f>Charger!$H$14:$H$17</c:f>
              <c:numCache>
                <c:formatCode>General</c:formatCode>
                <c:ptCount val="4"/>
                <c:pt idx="0">
                  <c:v>32.200000000000003</c:v>
                </c:pt>
                <c:pt idx="1">
                  <c:v>34.200000000000003</c:v>
                </c:pt>
                <c:pt idx="2">
                  <c:v>36.9</c:v>
                </c:pt>
                <c:pt idx="3">
                  <c:v>42.6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6B-4602-8E26-5B70B69E3C66}"/>
            </c:ext>
          </c:extLst>
        </c:ser>
        <c:ser>
          <c:idx val="14"/>
          <c:order val="4"/>
          <c:tx>
            <c:strRef>
              <c:f>Charger!$K$1</c:f>
              <c:strCache>
                <c:ptCount val="1"/>
                <c:pt idx="0">
                  <c:v>Post Charge Current 2 aid finished (mA)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1.6097918512156626E-3"/>
                  <c:y val="-7.1344146502438976E-2"/>
                </c:manualLayout>
              </c:layout>
              <c:numFmt formatCode="General" sourceLinked="0"/>
            </c:trendlineLbl>
          </c:trendline>
          <c:xVal>
            <c:numRef>
              <c:f>Charger!$D$14:$D$17</c:f>
              <c:numCache>
                <c:formatCode>General</c:formatCode>
                <c:ptCount val="4"/>
                <c:pt idx="0">
                  <c:v>4.2</c:v>
                </c:pt>
                <c:pt idx="1">
                  <c:v>4</c:v>
                </c:pt>
                <c:pt idx="2">
                  <c:v>3.8</c:v>
                </c:pt>
                <c:pt idx="3">
                  <c:v>3.5</c:v>
                </c:pt>
              </c:numCache>
            </c:numRef>
          </c:xVal>
          <c:yVal>
            <c:numRef>
              <c:f>Charger!$K$14:$K$17</c:f>
              <c:numCache>
                <c:formatCode>General</c:formatCode>
                <c:ptCount val="4"/>
                <c:pt idx="0">
                  <c:v>5.5</c:v>
                </c:pt>
                <c:pt idx="1">
                  <c:v>6.39</c:v>
                </c:pt>
                <c:pt idx="2">
                  <c:v>7.85</c:v>
                </c:pt>
                <c:pt idx="3">
                  <c:v>11.29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6B-4602-8E26-5B70B69E3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20096"/>
        <c:axId val="458820424"/>
        <c:extLst>
          <c:ext xmlns:c15="http://schemas.microsoft.com/office/drawing/2012/chart" uri="{02D57815-91ED-43cb-92C2-25804820EDAC}">
            <c15:filteredScatterSeries>
              <c15:ser>
                <c:idx val="11"/>
                <c:order val="1"/>
                <c:tx>
                  <c:strRef>
                    <c:extLst>
                      <c:ext uri="{02D57815-91ED-43cb-92C2-25804820EDAC}">
                        <c15:formulaRef>
                          <c15:sqref>Charger!$F$1</c15:sqref>
                        </c15:formulaRef>
                      </c:ext>
                    </c:extLst>
                    <c:strCache>
                      <c:ptCount val="1"/>
                      <c:pt idx="0">
                        <c:v>Charge current, single aid (mA)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Charger!$D$14:$D$17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</c:v>
                      </c:pt>
                      <c:pt idx="1">
                        <c:v>4</c:v>
                      </c:pt>
                      <c:pt idx="2">
                        <c:v>3.8</c:v>
                      </c:pt>
                      <c:pt idx="3">
                        <c:v>3.5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Charger!$F$14:$F$17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17.899999999999999</c:v>
                      </c:pt>
                      <c:pt idx="1">
                        <c:v>18.899999999999999</c:v>
                      </c:pt>
                      <c:pt idx="2">
                        <c:v>20.3</c:v>
                      </c:pt>
                      <c:pt idx="3">
                        <c:v>23.3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46B-4602-8E26-5B70B69E3C66}"/>
                  </c:ext>
                </c:extLst>
              </c15:ser>
            </c15:filteredScatterSeries>
            <c15:filteredScatterSeries>
              <c15:ser>
                <c:idx val="1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Charger!$J$1</c15:sqref>
                        </c15:formulaRef>
                      </c:ext>
                    </c:extLst>
                    <c:strCache>
                      <c:ptCount val="1"/>
                      <c:pt idx="0">
                        <c:v>Post Charge Current, 1 aid finished (mA)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Charger!$D$14:$D$17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</c:v>
                      </c:pt>
                      <c:pt idx="1">
                        <c:v>4</c:v>
                      </c:pt>
                      <c:pt idx="2">
                        <c:v>3.8</c:v>
                      </c:pt>
                      <c:pt idx="3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Charger!$J$14:$J$17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18.899999999999999</c:v>
                      </c:pt>
                      <c:pt idx="1">
                        <c:v>20.399999999999999</c:v>
                      </c:pt>
                      <c:pt idx="2">
                        <c:v>22.5</c:v>
                      </c:pt>
                      <c:pt idx="3">
                        <c:v>27.2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46B-4602-8E26-5B70B69E3C66}"/>
                  </c:ext>
                </c:extLst>
              </c15:ser>
            </c15:filteredScatterSeries>
            <c15:filteredScatterSeries>
              <c15:ser>
                <c:idx val="1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Charger!$E$1</c15:sqref>
                        </c15:formulaRef>
                      </c:ext>
                    </c:extLst>
                    <c:strCache>
                      <c:ptCount val="1"/>
                      <c:pt idx="0">
                        <c:v>Standby Current (mA)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Charger!$D$14:$D$17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</c:v>
                      </c:pt>
                      <c:pt idx="1">
                        <c:v>4</c:v>
                      </c:pt>
                      <c:pt idx="2">
                        <c:v>3.8</c:v>
                      </c:pt>
                      <c:pt idx="3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Charger!$E$14:$E$17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0.56000000000000005</c:v>
                      </c:pt>
                      <c:pt idx="1">
                        <c:v>0.6</c:v>
                      </c:pt>
                      <c:pt idx="2">
                        <c:v>0.66</c:v>
                      </c:pt>
                      <c:pt idx="3">
                        <c:v>0.83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46B-4602-8E26-5B70B69E3C66}"/>
                  </c:ext>
                </c:extLst>
              </c15:ser>
            </c15:filteredScatterSeries>
            <c15:filteredScatte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Charger!$F$1</c15:sqref>
                        </c15:formulaRef>
                      </c:ext>
                    </c:extLst>
                    <c:strCache>
                      <c:ptCount val="1"/>
                      <c:pt idx="0">
                        <c:v>Charge current, single aid (mA)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Charger!$D$14:$D$17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</c:v>
                      </c:pt>
                      <c:pt idx="1">
                        <c:v>4</c:v>
                      </c:pt>
                      <c:pt idx="2">
                        <c:v>3.8</c:v>
                      </c:pt>
                      <c:pt idx="3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Charger!$F$14:$F$17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17.899999999999999</c:v>
                      </c:pt>
                      <c:pt idx="1">
                        <c:v>18.899999999999999</c:v>
                      </c:pt>
                      <c:pt idx="2">
                        <c:v>20.3</c:v>
                      </c:pt>
                      <c:pt idx="3">
                        <c:v>23.3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46B-4602-8E26-5B70B69E3C66}"/>
                  </c:ext>
                </c:extLst>
              </c15:ser>
            </c15:filteredScatterSeries>
            <c15:filteredScatterSeries>
              <c15:ser>
                <c:idx val="1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Charger!$H$1</c15:sqref>
                        </c15:formulaRef>
                      </c:ext>
                    </c:extLst>
                    <c:strCache>
                      <c:ptCount val="1"/>
                      <c:pt idx="0">
                        <c:v>Charge Current, both aids (mA)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Charger!$D$14:$D$17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</c:v>
                      </c:pt>
                      <c:pt idx="1">
                        <c:v>4</c:v>
                      </c:pt>
                      <c:pt idx="2">
                        <c:v>3.8</c:v>
                      </c:pt>
                      <c:pt idx="3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Charger!$H$14:$H$17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32.200000000000003</c:v>
                      </c:pt>
                      <c:pt idx="1">
                        <c:v>34.200000000000003</c:v>
                      </c:pt>
                      <c:pt idx="2">
                        <c:v>36.9</c:v>
                      </c:pt>
                      <c:pt idx="3">
                        <c:v>42.6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46B-4602-8E26-5B70B69E3C66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Charger!$J$1</c15:sqref>
                        </c15:formulaRef>
                      </c:ext>
                    </c:extLst>
                    <c:strCache>
                      <c:ptCount val="1"/>
                      <c:pt idx="0">
                        <c:v>Post Charge Current, 1 aid finished (mA)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Charger!$D$14:$D$17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</c:v>
                      </c:pt>
                      <c:pt idx="1">
                        <c:v>4</c:v>
                      </c:pt>
                      <c:pt idx="2">
                        <c:v>3.8</c:v>
                      </c:pt>
                      <c:pt idx="3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Charger!$J$14:$J$17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18.899999999999999</c:v>
                      </c:pt>
                      <c:pt idx="1">
                        <c:v>20.399999999999999</c:v>
                      </c:pt>
                      <c:pt idx="2">
                        <c:v>22.5</c:v>
                      </c:pt>
                      <c:pt idx="3">
                        <c:v>27.2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46B-4602-8E26-5B70B69E3C66}"/>
                  </c:ext>
                </c:extLst>
              </c15:ser>
            </c15:filteredScatterSeries>
            <c15:filteredScatterSeries>
              <c15:ser>
                <c:idx val="1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Charger!$K$1</c15:sqref>
                        </c15:formulaRef>
                      </c:ext>
                    </c:extLst>
                    <c:strCache>
                      <c:ptCount val="1"/>
                      <c:pt idx="0">
                        <c:v>Post Charge Current 2 aid finished (mA)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Charger!$D$14:$D$17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</c:v>
                      </c:pt>
                      <c:pt idx="1">
                        <c:v>4</c:v>
                      </c:pt>
                      <c:pt idx="2">
                        <c:v>3.8</c:v>
                      </c:pt>
                      <c:pt idx="3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Charger!$K$14:$K$17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5.5</c:v>
                      </c:pt>
                      <c:pt idx="1">
                        <c:v>6.39</c:v>
                      </c:pt>
                      <c:pt idx="2">
                        <c:v>7.85</c:v>
                      </c:pt>
                      <c:pt idx="3">
                        <c:v>11.29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46B-4602-8E26-5B70B69E3C66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Charger!$E$1</c15:sqref>
                        </c15:formulaRef>
                      </c:ext>
                    </c:extLst>
                    <c:strCache>
                      <c:ptCount val="1"/>
                      <c:pt idx="0">
                        <c:v>Standby Current (mA)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Charger!$D$14:$D$17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</c:v>
                      </c:pt>
                      <c:pt idx="1">
                        <c:v>4</c:v>
                      </c:pt>
                      <c:pt idx="2">
                        <c:v>3.8</c:v>
                      </c:pt>
                      <c:pt idx="3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Charger!$E$14:$E$17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0.56000000000000005</c:v>
                      </c:pt>
                      <c:pt idx="1">
                        <c:v>0.6</c:v>
                      </c:pt>
                      <c:pt idx="2">
                        <c:v>0.66</c:v>
                      </c:pt>
                      <c:pt idx="3">
                        <c:v>0.83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46B-4602-8E26-5B70B69E3C66}"/>
                  </c:ext>
                </c:extLst>
              </c15:ser>
            </c15:filteredScatterSeries>
            <c15:filteredScatterSeries>
              <c15:ser>
                <c:idx val="6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Charger!$F$1</c15:sqref>
                        </c15:formulaRef>
                      </c:ext>
                    </c:extLst>
                    <c:strCache>
                      <c:ptCount val="1"/>
                      <c:pt idx="0">
                        <c:v>Charge current, single aid (mA)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Charger!$D$14:$D$17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</c:v>
                      </c:pt>
                      <c:pt idx="1">
                        <c:v>4</c:v>
                      </c:pt>
                      <c:pt idx="2">
                        <c:v>3.8</c:v>
                      </c:pt>
                      <c:pt idx="3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Charger!$F$14:$F$17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17.899999999999999</c:v>
                      </c:pt>
                      <c:pt idx="1">
                        <c:v>18.899999999999999</c:v>
                      </c:pt>
                      <c:pt idx="2">
                        <c:v>20.3</c:v>
                      </c:pt>
                      <c:pt idx="3">
                        <c:v>23.3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46B-4602-8E26-5B70B69E3C66}"/>
                  </c:ext>
                </c:extLst>
              </c15:ser>
            </c15:filteredScatterSeries>
            <c15:filteredScatterSeries>
              <c15:ser>
                <c:idx val="7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Charger!$H$1</c15:sqref>
                        </c15:formulaRef>
                      </c:ext>
                    </c:extLst>
                    <c:strCache>
                      <c:ptCount val="1"/>
                      <c:pt idx="0">
                        <c:v>Charge Current, both aids (mA)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Charger!$D$14:$D$17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</c:v>
                      </c:pt>
                      <c:pt idx="1">
                        <c:v>4</c:v>
                      </c:pt>
                      <c:pt idx="2">
                        <c:v>3.8</c:v>
                      </c:pt>
                      <c:pt idx="3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Charger!$H$14:$H$17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32.200000000000003</c:v>
                      </c:pt>
                      <c:pt idx="1">
                        <c:v>34.200000000000003</c:v>
                      </c:pt>
                      <c:pt idx="2">
                        <c:v>36.9</c:v>
                      </c:pt>
                      <c:pt idx="3">
                        <c:v>42.6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46B-4602-8E26-5B70B69E3C66}"/>
                  </c:ext>
                </c:extLst>
              </c15:ser>
            </c15:filteredScatterSeries>
            <c15:filteredScatterSeries>
              <c15:ser>
                <c:idx val="8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Charger!$J$1</c15:sqref>
                        </c15:formulaRef>
                      </c:ext>
                    </c:extLst>
                    <c:strCache>
                      <c:ptCount val="1"/>
                      <c:pt idx="0">
                        <c:v>Post Charge Current, 1 aid finished (mA)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Charger!$D$14:$D$17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</c:v>
                      </c:pt>
                      <c:pt idx="1">
                        <c:v>4</c:v>
                      </c:pt>
                      <c:pt idx="2">
                        <c:v>3.8</c:v>
                      </c:pt>
                      <c:pt idx="3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Charger!$J$14:$J$17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18.899999999999999</c:v>
                      </c:pt>
                      <c:pt idx="1">
                        <c:v>20.399999999999999</c:v>
                      </c:pt>
                      <c:pt idx="2">
                        <c:v>22.5</c:v>
                      </c:pt>
                      <c:pt idx="3">
                        <c:v>27.2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46B-4602-8E26-5B70B69E3C66}"/>
                  </c:ext>
                </c:extLst>
              </c15:ser>
            </c15:filteredScatterSeries>
            <c15:filteredScatterSeries>
              <c15:ser>
                <c:idx val="9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Charger!$K$1</c15:sqref>
                        </c15:formulaRef>
                      </c:ext>
                    </c:extLst>
                    <c:strCache>
                      <c:ptCount val="1"/>
                      <c:pt idx="0">
                        <c:v>Post Charge Current 2 aid finished (mA)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Charger!$D$14:$D$17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</c:v>
                      </c:pt>
                      <c:pt idx="1">
                        <c:v>4</c:v>
                      </c:pt>
                      <c:pt idx="2">
                        <c:v>3.8</c:v>
                      </c:pt>
                      <c:pt idx="3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Charger!$K$14:$K$17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5.5</c:v>
                      </c:pt>
                      <c:pt idx="1">
                        <c:v>6.39</c:v>
                      </c:pt>
                      <c:pt idx="2">
                        <c:v>7.85</c:v>
                      </c:pt>
                      <c:pt idx="3">
                        <c:v>11.29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46B-4602-8E26-5B70B69E3C66}"/>
                  </c:ext>
                </c:extLst>
              </c15:ser>
            </c15:filteredScatterSeries>
            <c15:filteredScatterSeries>
              <c15:ser>
                <c:idx val="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Charger!$E$1</c15:sqref>
                        </c15:formulaRef>
                      </c:ext>
                    </c:extLst>
                    <c:strCache>
                      <c:ptCount val="1"/>
                      <c:pt idx="0">
                        <c:v>Standby Current (mA)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1.4550618222562429E-4"/>
                        <c:y val="-1.8005494956057071E-2"/>
                      </c:manualLayout>
                    </c:layout>
                    <c:numFmt formatCode="General" sourceLinked="0"/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Charger!$D$14:$D$17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</c:v>
                      </c:pt>
                      <c:pt idx="1">
                        <c:v>4</c:v>
                      </c:pt>
                      <c:pt idx="2">
                        <c:v>3.8</c:v>
                      </c:pt>
                      <c:pt idx="3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Charger!$E$14:$E$17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0.56000000000000005</c:v>
                      </c:pt>
                      <c:pt idx="1">
                        <c:v>0.6</c:v>
                      </c:pt>
                      <c:pt idx="2">
                        <c:v>0.66</c:v>
                      </c:pt>
                      <c:pt idx="3">
                        <c:v>0.83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46B-4602-8E26-5B70B69E3C66}"/>
                  </c:ext>
                </c:extLst>
              </c15:ser>
            </c15:filteredScatterSeries>
            <c15:filteredScatterSeries>
              <c15:ser>
                <c:idx val="1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Charger!$F$1</c15:sqref>
                        </c15:formulaRef>
                      </c:ext>
                    </c:extLst>
                    <c:strCache>
                      <c:ptCount val="1"/>
                      <c:pt idx="0">
                        <c:v>Charge current, single aid (mA)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6.0026488581857778E-3"/>
                        <c:y val="3.7304239204943072E-2"/>
                      </c:manualLayout>
                    </c:layout>
                    <c:numFmt formatCode="General" sourceLinked="0"/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Charger!$D$14:$D$17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</c:v>
                      </c:pt>
                      <c:pt idx="1">
                        <c:v>4</c:v>
                      </c:pt>
                      <c:pt idx="2">
                        <c:v>3.8</c:v>
                      </c:pt>
                      <c:pt idx="3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Charger!$F$14:$F$17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17.899999999999999</c:v>
                      </c:pt>
                      <c:pt idx="1">
                        <c:v>18.899999999999999</c:v>
                      </c:pt>
                      <c:pt idx="2">
                        <c:v>20.3</c:v>
                      </c:pt>
                      <c:pt idx="3">
                        <c:v>23.3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46B-4602-8E26-5B70B69E3C66}"/>
                  </c:ext>
                </c:extLst>
              </c15:ser>
            </c15:filteredScatterSeries>
            <c15:filteredScatterSeries>
              <c15:ser>
                <c:idx val="2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Charger!$H$1</c15:sqref>
                        </c15:formulaRef>
                      </c:ext>
                    </c:extLst>
                    <c:strCache>
                      <c:ptCount val="1"/>
                      <c:pt idx="0">
                        <c:v>Charge Current, both aids (mA)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2.9636219555684996E-2"/>
                        <c:y val="2.3852185522836869E-2"/>
                      </c:manualLayout>
                    </c:layout>
                    <c:numFmt formatCode="General" sourceLinked="0"/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Charger!$D$14:$D$17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</c:v>
                      </c:pt>
                      <c:pt idx="1">
                        <c:v>4</c:v>
                      </c:pt>
                      <c:pt idx="2">
                        <c:v>3.8</c:v>
                      </c:pt>
                      <c:pt idx="3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Charger!$H$14:$H$17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32.200000000000003</c:v>
                      </c:pt>
                      <c:pt idx="1">
                        <c:v>34.200000000000003</c:v>
                      </c:pt>
                      <c:pt idx="2">
                        <c:v>36.9</c:v>
                      </c:pt>
                      <c:pt idx="3">
                        <c:v>42.6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46B-4602-8E26-5B70B69E3C66}"/>
                  </c:ext>
                </c:extLst>
              </c15:ser>
            </c15:filteredScatterSeries>
            <c15:filteredScatterSeries>
              <c15:ser>
                <c:idx val="3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Charger!$J$1</c15:sqref>
                        </c15:formulaRef>
                      </c:ext>
                    </c:extLst>
                    <c:strCache>
                      <c:ptCount val="1"/>
                      <c:pt idx="0">
                        <c:v>Post Charge Current, 1 aid finished (mA)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8.6402078317146056E-3"/>
                        <c:y val="-6.1111522449944708E-2"/>
                      </c:manualLayout>
                    </c:layout>
                    <c:numFmt formatCode="General" sourceLinked="0"/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Charger!$D$14:$D$17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</c:v>
                      </c:pt>
                      <c:pt idx="1">
                        <c:v>4</c:v>
                      </c:pt>
                      <c:pt idx="2">
                        <c:v>3.8</c:v>
                      </c:pt>
                      <c:pt idx="3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Charger!$J$14:$J$17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18.899999999999999</c:v>
                      </c:pt>
                      <c:pt idx="1">
                        <c:v>20.399999999999999</c:v>
                      </c:pt>
                      <c:pt idx="2">
                        <c:v>22.5</c:v>
                      </c:pt>
                      <c:pt idx="3">
                        <c:v>27.2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46B-4602-8E26-5B70B69E3C66}"/>
                  </c:ext>
                </c:extLst>
              </c15:ser>
            </c15:filteredScatterSeries>
            <c15:filteredScatterSeries>
              <c15:ser>
                <c:idx val="4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Charger!$K$1</c15:sqref>
                        </c15:formulaRef>
                      </c:ext>
                    </c:extLst>
                    <c:strCache>
                      <c:ptCount val="1"/>
                      <c:pt idx="0">
                        <c:v>Post Charge Current 2 aid finished (mA)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5.7116364937345289E-3"/>
                        <c:y val="-5.9210977810791036E-2"/>
                      </c:manualLayout>
                    </c:layout>
                    <c:numFmt formatCode="General" sourceLinked="0"/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Charger!$D$14:$D$17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</c:v>
                      </c:pt>
                      <c:pt idx="1">
                        <c:v>4</c:v>
                      </c:pt>
                      <c:pt idx="2">
                        <c:v>3.8</c:v>
                      </c:pt>
                      <c:pt idx="3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Charger!$K$14:$K$17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5.5</c:v>
                      </c:pt>
                      <c:pt idx="1">
                        <c:v>6.39</c:v>
                      </c:pt>
                      <c:pt idx="2">
                        <c:v>7.85</c:v>
                      </c:pt>
                      <c:pt idx="3">
                        <c:v>11.29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46B-4602-8E26-5B70B69E3C66}"/>
                  </c:ext>
                </c:extLst>
              </c15:ser>
            </c15:filteredScatterSeries>
          </c:ext>
        </c:extLst>
      </c:scatterChart>
      <c:valAx>
        <c:axId val="458820096"/>
        <c:scaling>
          <c:orientation val="minMax"/>
          <c:min val="3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20424"/>
        <c:crosses val="autoZero"/>
        <c:crossBetween val="midCat"/>
      </c:valAx>
      <c:valAx>
        <c:axId val="4588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200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Charger!$E$1</c:f>
              <c:strCache>
                <c:ptCount val="1"/>
                <c:pt idx="0">
                  <c:v>Standby Current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1191985030619136E-3"/>
                  <c:y val="-3.3050624133700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Charger!$D$18:$D$21</c:f>
              <c:numCache>
                <c:formatCode>General</c:formatCode>
                <c:ptCount val="4"/>
                <c:pt idx="0">
                  <c:v>4.2</c:v>
                </c:pt>
                <c:pt idx="1">
                  <c:v>4</c:v>
                </c:pt>
                <c:pt idx="2">
                  <c:v>3.8</c:v>
                </c:pt>
                <c:pt idx="3">
                  <c:v>3.5</c:v>
                </c:pt>
              </c:numCache>
            </c:numRef>
          </c:xVal>
          <c:yVal>
            <c:numRef>
              <c:f>Charger!$E$18:$E$21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0.6</c:v>
                </c:pt>
                <c:pt idx="2">
                  <c:v>0.66</c:v>
                </c:pt>
                <c:pt idx="3">
                  <c:v>0.83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EB-4545-961E-B34F473BE057}"/>
            </c:ext>
          </c:extLst>
        </c:ser>
        <c:ser>
          <c:idx val="1"/>
          <c:order val="1"/>
          <c:tx>
            <c:strRef>
              <c:f>Charger!$H$1</c:f>
              <c:strCache>
                <c:ptCount val="1"/>
                <c:pt idx="0">
                  <c:v>Charge Current, both aids (mA)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1997918638984519E-3"/>
                  <c:y val="5.87971444062031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Charger!$D$18:$D$21</c:f>
              <c:numCache>
                <c:formatCode>General</c:formatCode>
                <c:ptCount val="4"/>
                <c:pt idx="0">
                  <c:v>4.2</c:v>
                </c:pt>
                <c:pt idx="1">
                  <c:v>4</c:v>
                </c:pt>
                <c:pt idx="2">
                  <c:v>3.8</c:v>
                </c:pt>
                <c:pt idx="3">
                  <c:v>3.5</c:v>
                </c:pt>
              </c:numCache>
            </c:numRef>
          </c:xVal>
          <c:yVal>
            <c:numRef>
              <c:f>Charger!$H$18:$H$21</c:f>
              <c:numCache>
                <c:formatCode>General</c:formatCode>
                <c:ptCount val="4"/>
                <c:pt idx="0">
                  <c:v>25.1</c:v>
                </c:pt>
                <c:pt idx="1">
                  <c:v>26.7</c:v>
                </c:pt>
                <c:pt idx="2">
                  <c:v>29</c:v>
                </c:pt>
                <c:pt idx="3">
                  <c:v>33.9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EB-4545-961E-B34F473BE057}"/>
            </c:ext>
          </c:extLst>
        </c:ser>
        <c:ser>
          <c:idx val="2"/>
          <c:order val="2"/>
          <c:tx>
            <c:strRef>
              <c:f>Charger!$K$1</c:f>
              <c:strCache>
                <c:ptCount val="1"/>
                <c:pt idx="0">
                  <c:v>Post Charge Current 2 aid finished (mA)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5550616954283506E-4"/>
                  <c:y val="-6.45932004894666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Charger!$D$18:$D$21</c:f>
              <c:numCache>
                <c:formatCode>General</c:formatCode>
                <c:ptCount val="4"/>
                <c:pt idx="0">
                  <c:v>4.2</c:v>
                </c:pt>
                <c:pt idx="1">
                  <c:v>4</c:v>
                </c:pt>
                <c:pt idx="2">
                  <c:v>3.8</c:v>
                </c:pt>
                <c:pt idx="3">
                  <c:v>3.5</c:v>
                </c:pt>
              </c:numCache>
            </c:numRef>
          </c:xVal>
          <c:yVal>
            <c:numRef>
              <c:f>Charger!$K$18:$K$21</c:f>
              <c:numCache>
                <c:formatCode>General</c:formatCode>
                <c:ptCount val="4"/>
                <c:pt idx="0">
                  <c:v>6.07</c:v>
                </c:pt>
                <c:pt idx="1">
                  <c:v>7.05</c:v>
                </c:pt>
                <c:pt idx="2">
                  <c:v>8.64</c:v>
                </c:pt>
                <c:pt idx="3">
                  <c:v>12.25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B-4545-961E-B34F473BE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54608"/>
        <c:axId val="553354936"/>
      </c:scatterChart>
      <c:valAx>
        <c:axId val="553354608"/>
        <c:scaling>
          <c:orientation val="minMax"/>
          <c:min val="3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54936"/>
        <c:crosses val="autoZero"/>
        <c:crossBetween val="midCat"/>
      </c:valAx>
      <c:valAx>
        <c:axId val="55335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5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4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782" cy="62967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782" cy="62967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mmett Lindquist" id="{BF046D61-05C6-453E-9089-85179C5E361E}" userId="S::emmett_lindquist@starkey.com::4b9ebfe2-d1f4-48b7-bd5a-5e97fed0167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81" dT="2023-03-21T19:28:46.03" personId="{BF046D61-05C6-453E-9089-85179C5E361E}" id="{EF381855-10A0-4726-A254-DF3F395A1222}">
    <text>this high measurements are not fully accurate as BNR was enabled on the memory tested</text>
  </threadedComment>
  <threadedComment ref="Q83" dT="2023-03-21T19:28:58.18" personId="{BF046D61-05C6-453E-9089-85179C5E361E}" id="{785D5DE8-3523-40AB-843B-B311B988012D}">
    <text>this high measurements are not fully accurate as BNR was enabled on the memory tested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s://jira.starkey.com/browse/PD-5748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https://jira.starkey.com/browse/PD-5856" TargetMode="External"/><Relationship Id="rId1" Type="http://schemas.openxmlformats.org/officeDocument/2006/relationships/hyperlink" Target="https://jira.starkey.com/browse/PD-5856" TargetMode="External"/><Relationship Id="rId6" Type="http://schemas.openxmlformats.org/officeDocument/2006/relationships/hyperlink" Target="https://jira.starkey.com/browse/PD-5748" TargetMode="External"/><Relationship Id="rId5" Type="http://schemas.openxmlformats.org/officeDocument/2006/relationships/hyperlink" Target="https://jira.starkey.com/browse/PD-5748" TargetMode="External"/><Relationship Id="rId4" Type="http://schemas.openxmlformats.org/officeDocument/2006/relationships/hyperlink" Target="https://jira.starkey.com/browse/PD-5748" TargetMode="External"/><Relationship Id="rId9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134" sqref="S134"/>
    </sheetView>
  </sheetViews>
  <sheetFormatPr defaultRowHeight="14.4" x14ac:dyDescent="0.3"/>
  <cols>
    <col min="1" max="1" width="23.88671875" style="17" bestFit="1" customWidth="1"/>
    <col min="2" max="2" width="9.109375" style="17"/>
    <col min="3" max="3" width="13.88671875" style="21" bestFit="1" customWidth="1"/>
    <col min="4" max="4" width="11.44140625" bestFit="1" customWidth="1"/>
    <col min="5" max="13" width="12.5546875" customWidth="1"/>
    <col min="14" max="14" width="14.5546875" style="28" customWidth="1"/>
    <col min="15" max="16" width="14.5546875" style="28" hidden="1" customWidth="1"/>
    <col min="17" max="17" width="14.5546875" style="28" customWidth="1"/>
    <col min="18" max="18" width="25.5546875" style="21" customWidth="1"/>
    <col min="19" max="20" width="9.5546875" customWidth="1"/>
    <col min="21" max="21" width="46.5546875" customWidth="1"/>
    <col min="23" max="23" width="10.88671875" customWidth="1"/>
  </cols>
  <sheetData>
    <row r="1" spans="1:23" s="13" customFormat="1" ht="69" customHeight="1" x14ac:dyDescent="0.3">
      <c r="A1" s="14" t="s">
        <v>0</v>
      </c>
      <c r="B1" s="14" t="s">
        <v>1</v>
      </c>
      <c r="C1" s="14" t="s">
        <v>9</v>
      </c>
      <c r="D1" s="14" t="s">
        <v>2</v>
      </c>
      <c r="E1" s="14" t="s">
        <v>186</v>
      </c>
      <c r="F1" s="14" t="s">
        <v>187</v>
      </c>
      <c r="G1" s="14" t="s">
        <v>13</v>
      </c>
      <c r="H1" s="14" t="s">
        <v>14</v>
      </c>
      <c r="I1" s="14" t="s">
        <v>22</v>
      </c>
      <c r="J1" s="14" t="s">
        <v>23</v>
      </c>
      <c r="K1" s="14" t="s">
        <v>12</v>
      </c>
      <c r="L1" s="14" t="s">
        <v>30</v>
      </c>
      <c r="M1" s="14" t="s">
        <v>31</v>
      </c>
      <c r="N1" s="25" t="s">
        <v>24</v>
      </c>
      <c r="O1" s="25" t="s">
        <v>19</v>
      </c>
      <c r="P1" s="25" t="s">
        <v>25</v>
      </c>
      <c r="Q1" s="25" t="s">
        <v>18</v>
      </c>
      <c r="R1" s="15" t="s">
        <v>34</v>
      </c>
      <c r="S1" s="14" t="s">
        <v>184</v>
      </c>
      <c r="T1" s="14" t="s">
        <v>185</v>
      </c>
      <c r="U1" s="14" t="s">
        <v>20</v>
      </c>
      <c r="W1" s="13" t="s">
        <v>17</v>
      </c>
    </row>
    <row r="2" spans="1:23" s="2" customFormat="1" x14ac:dyDescent="0.3">
      <c r="A2" s="104" t="s">
        <v>8</v>
      </c>
      <c r="B2" s="99" t="s">
        <v>3</v>
      </c>
      <c r="C2" s="21" t="s">
        <v>29</v>
      </c>
      <c r="D2" s="3">
        <v>312</v>
      </c>
      <c r="E2" s="2">
        <v>1450</v>
      </c>
      <c r="G2" s="2">
        <v>2575</v>
      </c>
      <c r="H2" s="2">
        <v>2975</v>
      </c>
      <c r="I2" s="2">
        <v>3025</v>
      </c>
      <c r="J2" s="2">
        <v>2800</v>
      </c>
      <c r="K2" s="2">
        <v>3775</v>
      </c>
      <c r="L2" s="2">
        <v>2825</v>
      </c>
      <c r="M2" s="2">
        <v>2850</v>
      </c>
      <c r="N2" s="29" t="s">
        <v>5</v>
      </c>
      <c r="O2" s="29"/>
      <c r="P2" s="29" t="s">
        <v>15</v>
      </c>
      <c r="Q2" s="29"/>
      <c r="R2" s="19" t="s">
        <v>43</v>
      </c>
      <c r="T2" s="2">
        <v>1.2</v>
      </c>
      <c r="U2" s="2" t="s">
        <v>4</v>
      </c>
    </row>
    <row r="3" spans="1:23" s="2" customFormat="1" x14ac:dyDescent="0.3">
      <c r="A3" s="104"/>
      <c r="B3" s="99"/>
      <c r="C3" s="21"/>
      <c r="D3" s="3"/>
      <c r="N3" s="29" t="s">
        <v>5</v>
      </c>
      <c r="O3" s="29"/>
      <c r="P3" s="29"/>
      <c r="Q3" s="29"/>
      <c r="R3" s="19"/>
      <c r="T3" s="2">
        <v>1.2</v>
      </c>
    </row>
    <row r="4" spans="1:23" s="2" customFormat="1" x14ac:dyDescent="0.3">
      <c r="A4" s="104"/>
      <c r="B4" s="106" t="s">
        <v>6</v>
      </c>
      <c r="C4" s="21"/>
      <c r="D4" s="3"/>
      <c r="N4" s="29" t="s">
        <v>5</v>
      </c>
      <c r="O4" s="29"/>
      <c r="P4" s="29"/>
      <c r="Q4" s="29"/>
      <c r="R4" s="19"/>
      <c r="T4" s="2">
        <v>1.2</v>
      </c>
    </row>
    <row r="5" spans="1:23" s="2" customFormat="1" x14ac:dyDescent="0.3">
      <c r="A5" s="104"/>
      <c r="B5" s="106"/>
      <c r="C5" s="21"/>
      <c r="D5" s="3"/>
      <c r="N5" s="29" t="s">
        <v>5</v>
      </c>
      <c r="O5" s="29"/>
      <c r="P5" s="29"/>
      <c r="Q5" s="29"/>
      <c r="R5" s="19"/>
      <c r="T5" s="2">
        <v>1.2</v>
      </c>
    </row>
    <row r="6" spans="1:23" s="2" customFormat="1" x14ac:dyDescent="0.3">
      <c r="A6" s="104"/>
      <c r="B6" s="12" t="s">
        <v>7</v>
      </c>
      <c r="C6" s="21" t="s">
        <v>29</v>
      </c>
      <c r="D6" s="3">
        <v>312</v>
      </c>
      <c r="E6" s="2">
        <v>1500</v>
      </c>
      <c r="G6" s="2">
        <v>2625</v>
      </c>
      <c r="H6" s="2">
        <v>3025</v>
      </c>
      <c r="I6" s="2">
        <v>3050</v>
      </c>
      <c r="J6" s="2">
        <v>2800</v>
      </c>
      <c r="K6" s="2">
        <v>3750</v>
      </c>
      <c r="L6" s="2">
        <v>2850</v>
      </c>
      <c r="M6" s="2">
        <v>2875</v>
      </c>
      <c r="N6" s="29" t="s">
        <v>5</v>
      </c>
      <c r="O6" s="29"/>
      <c r="P6" s="29"/>
      <c r="Q6" s="29"/>
      <c r="R6" s="19" t="s">
        <v>43</v>
      </c>
      <c r="T6" s="2">
        <v>1.2</v>
      </c>
    </row>
    <row r="7" spans="1:23" s="2" customFormat="1" x14ac:dyDescent="0.3">
      <c r="A7" s="104" t="s">
        <v>26</v>
      </c>
      <c r="B7" s="102" t="s">
        <v>27</v>
      </c>
      <c r="C7" s="21" t="s">
        <v>29</v>
      </c>
      <c r="D7" s="3">
        <v>312</v>
      </c>
      <c r="E7" s="2">
        <v>1400</v>
      </c>
      <c r="G7" s="2">
        <v>2475</v>
      </c>
      <c r="H7" s="2">
        <v>2875</v>
      </c>
      <c r="I7" s="2">
        <v>3000</v>
      </c>
      <c r="J7" s="2">
        <v>2725</v>
      </c>
      <c r="K7" s="2">
        <v>3675</v>
      </c>
      <c r="N7" s="29" t="s">
        <v>5</v>
      </c>
      <c r="O7" s="29"/>
      <c r="P7" s="29"/>
      <c r="Q7" s="29"/>
      <c r="R7" s="19" t="s">
        <v>38</v>
      </c>
      <c r="T7" s="2">
        <v>1.2</v>
      </c>
    </row>
    <row r="8" spans="1:23" s="2" customFormat="1" x14ac:dyDescent="0.3">
      <c r="A8" s="104"/>
      <c r="B8" s="102"/>
      <c r="C8" s="21"/>
      <c r="D8" s="3"/>
      <c r="N8" s="29" t="s">
        <v>5</v>
      </c>
      <c r="O8" s="29"/>
      <c r="P8" s="29"/>
      <c r="Q8" s="29"/>
      <c r="R8" s="19"/>
      <c r="T8" s="2">
        <v>1.2</v>
      </c>
    </row>
    <row r="9" spans="1:23" s="2" customFormat="1" x14ac:dyDescent="0.3">
      <c r="A9" s="104" t="s">
        <v>28</v>
      </c>
      <c r="B9" s="10" t="s">
        <v>3</v>
      </c>
      <c r="C9" s="21"/>
      <c r="D9" s="3"/>
      <c r="N9" s="29" t="s">
        <v>5</v>
      </c>
      <c r="O9" s="29"/>
      <c r="P9" s="29"/>
      <c r="Q9" s="29"/>
      <c r="R9" s="19"/>
      <c r="T9" s="2">
        <v>1.2</v>
      </c>
    </row>
    <row r="10" spans="1:23" s="2" customFormat="1" x14ac:dyDescent="0.3">
      <c r="A10" s="104"/>
      <c r="B10" s="11" t="s">
        <v>6</v>
      </c>
      <c r="C10" s="21"/>
      <c r="D10" s="3"/>
      <c r="N10" s="29" t="s">
        <v>5</v>
      </c>
      <c r="O10" s="29"/>
      <c r="P10" s="29"/>
      <c r="Q10" s="29"/>
      <c r="R10" s="19"/>
      <c r="T10" s="2">
        <v>1.2</v>
      </c>
    </row>
    <row r="11" spans="1:23" s="2" customFormat="1" x14ac:dyDescent="0.3">
      <c r="A11" s="104"/>
      <c r="B11" s="12" t="s">
        <v>7</v>
      </c>
      <c r="C11" s="21" t="s">
        <v>29</v>
      </c>
      <c r="D11" s="3">
        <v>13</v>
      </c>
      <c r="E11" s="2">
        <v>1425</v>
      </c>
      <c r="G11" s="2">
        <v>2625</v>
      </c>
      <c r="H11" s="2">
        <v>3050</v>
      </c>
      <c r="I11" s="2">
        <v>3075</v>
      </c>
      <c r="J11" s="2">
        <v>2775</v>
      </c>
      <c r="K11" s="2">
        <v>3800</v>
      </c>
      <c r="L11" s="2">
        <v>2900</v>
      </c>
      <c r="M11" s="2">
        <v>2850</v>
      </c>
      <c r="N11" s="29" t="s">
        <v>5</v>
      </c>
      <c r="O11" s="29"/>
      <c r="P11" s="29"/>
      <c r="Q11" s="29"/>
      <c r="R11" s="19" t="s">
        <v>37</v>
      </c>
      <c r="T11" s="2">
        <v>1.2</v>
      </c>
    </row>
    <row r="12" spans="1:23" s="2" customFormat="1" x14ac:dyDescent="0.3">
      <c r="A12" s="105" t="s">
        <v>32</v>
      </c>
      <c r="B12" s="22" t="s">
        <v>40</v>
      </c>
      <c r="C12" s="21" t="s">
        <v>29</v>
      </c>
      <c r="D12" s="3">
        <v>312</v>
      </c>
      <c r="E12" s="2">
        <v>1300</v>
      </c>
      <c r="G12" s="2">
        <v>2500</v>
      </c>
      <c r="H12" s="2">
        <v>2925</v>
      </c>
      <c r="I12" s="2">
        <v>3000</v>
      </c>
      <c r="J12" s="2">
        <v>2700</v>
      </c>
      <c r="K12" s="2">
        <v>3800</v>
      </c>
      <c r="L12" s="2">
        <v>2900</v>
      </c>
      <c r="M12" s="2">
        <v>2800</v>
      </c>
      <c r="N12" s="29" t="s">
        <v>5</v>
      </c>
      <c r="O12" s="29"/>
      <c r="P12" s="29"/>
      <c r="Q12" s="29"/>
      <c r="R12" s="19" t="s">
        <v>39</v>
      </c>
      <c r="T12" s="2">
        <v>1.2</v>
      </c>
    </row>
    <row r="13" spans="1:23" s="2" customFormat="1" x14ac:dyDescent="0.3">
      <c r="A13" s="105"/>
      <c r="B13" s="10" t="s">
        <v>3</v>
      </c>
      <c r="C13" s="21" t="s">
        <v>29</v>
      </c>
      <c r="D13" s="3">
        <v>312</v>
      </c>
      <c r="E13" s="2">
        <v>1350</v>
      </c>
      <c r="G13" s="2">
        <v>2550</v>
      </c>
      <c r="H13" s="2">
        <v>3000</v>
      </c>
      <c r="I13" s="2">
        <v>2950</v>
      </c>
      <c r="J13" s="2">
        <v>2800</v>
      </c>
      <c r="K13" s="2">
        <v>3800</v>
      </c>
      <c r="L13" s="2">
        <v>2825</v>
      </c>
      <c r="M13" s="2">
        <v>2900</v>
      </c>
      <c r="N13" s="29" t="s">
        <v>5</v>
      </c>
      <c r="O13" s="29"/>
      <c r="P13" s="29"/>
      <c r="Q13" s="29"/>
      <c r="R13" s="19" t="s">
        <v>35</v>
      </c>
      <c r="T13" s="2">
        <v>1.2</v>
      </c>
    </row>
    <row r="14" spans="1:23" s="2" customFormat="1" x14ac:dyDescent="0.3">
      <c r="A14" s="105"/>
      <c r="B14" s="97" t="s">
        <v>33</v>
      </c>
      <c r="C14" s="21" t="s">
        <v>29</v>
      </c>
      <c r="D14" s="3">
        <v>312</v>
      </c>
      <c r="E14" s="2">
        <v>1350</v>
      </c>
      <c r="G14" s="2">
        <v>2450</v>
      </c>
      <c r="H14" s="2">
        <v>2850</v>
      </c>
      <c r="I14" s="2">
        <v>2950</v>
      </c>
      <c r="J14" s="2">
        <v>2700</v>
      </c>
      <c r="K14" s="2">
        <v>3625</v>
      </c>
      <c r="L14" s="2">
        <v>3050</v>
      </c>
      <c r="M14" s="2">
        <v>2800</v>
      </c>
      <c r="N14" s="29" t="s">
        <v>5</v>
      </c>
      <c r="O14" s="29"/>
      <c r="P14" s="29"/>
      <c r="Q14" s="29"/>
      <c r="R14" s="19" t="s">
        <v>36</v>
      </c>
      <c r="T14" s="2">
        <v>1.2</v>
      </c>
    </row>
    <row r="15" spans="1:23" s="2" customFormat="1" x14ac:dyDescent="0.3">
      <c r="A15" s="105"/>
      <c r="B15" s="97"/>
      <c r="C15" s="21"/>
      <c r="D15" s="3"/>
      <c r="N15" s="29" t="s">
        <v>5</v>
      </c>
      <c r="O15" s="29"/>
      <c r="P15" s="29"/>
      <c r="Q15" s="29"/>
      <c r="R15" s="19"/>
      <c r="T15" s="2">
        <v>1.2</v>
      </c>
    </row>
    <row r="16" spans="1:23" s="2" customFormat="1" x14ac:dyDescent="0.3">
      <c r="A16" s="104" t="s">
        <v>41</v>
      </c>
      <c r="B16" s="22" t="s">
        <v>40</v>
      </c>
      <c r="C16" s="21" t="s">
        <v>29</v>
      </c>
      <c r="D16" s="3">
        <v>10</v>
      </c>
      <c r="E16" s="2">
        <v>1250</v>
      </c>
      <c r="G16" s="2">
        <v>2425</v>
      </c>
      <c r="H16" s="2">
        <v>2825</v>
      </c>
      <c r="I16" s="2">
        <v>2800</v>
      </c>
      <c r="J16" s="2">
        <v>2625</v>
      </c>
      <c r="K16" s="2">
        <v>3500</v>
      </c>
      <c r="L16" s="23" t="s">
        <v>5</v>
      </c>
      <c r="M16" s="23" t="s">
        <v>5</v>
      </c>
      <c r="N16" s="29" t="s">
        <v>5</v>
      </c>
      <c r="O16" s="29"/>
      <c r="P16" s="29"/>
      <c r="Q16" s="29"/>
      <c r="R16" s="19" t="s">
        <v>42</v>
      </c>
      <c r="T16" s="2">
        <v>1.2</v>
      </c>
    </row>
    <row r="17" spans="1:24" s="2" customFormat="1" x14ac:dyDescent="0.3">
      <c r="A17" s="104"/>
      <c r="B17" s="10" t="s">
        <v>3</v>
      </c>
      <c r="C17" s="21"/>
      <c r="D17" s="3"/>
      <c r="N17" s="29" t="s">
        <v>5</v>
      </c>
      <c r="O17" s="29"/>
      <c r="P17" s="29"/>
      <c r="Q17" s="29"/>
      <c r="R17" s="19"/>
      <c r="T17" s="2">
        <v>1.2</v>
      </c>
    </row>
    <row r="18" spans="1:24" s="2" customFormat="1" x14ac:dyDescent="0.3">
      <c r="A18" s="16"/>
      <c r="B18" s="18"/>
      <c r="C18" s="18"/>
      <c r="D18" s="8"/>
      <c r="E18" s="7"/>
      <c r="F18" s="7"/>
      <c r="G18" s="7"/>
      <c r="H18" s="7"/>
      <c r="I18" s="7"/>
      <c r="J18" s="7"/>
      <c r="K18" s="7"/>
      <c r="L18" s="7"/>
      <c r="M18" s="7"/>
      <c r="N18" s="27"/>
      <c r="O18" s="27"/>
      <c r="P18" s="30"/>
      <c r="Q18" s="30"/>
      <c r="R18" s="20"/>
      <c r="S18" s="7"/>
      <c r="T18" s="7"/>
      <c r="U18" s="7"/>
      <c r="V18" s="7"/>
      <c r="W18" s="7"/>
      <c r="X18" s="7"/>
    </row>
    <row r="19" spans="1:24" s="2" customFormat="1" x14ac:dyDescent="0.3">
      <c r="A19" s="104" t="s">
        <v>71</v>
      </c>
      <c r="B19" s="22" t="s">
        <v>40</v>
      </c>
      <c r="C19" s="21" t="s">
        <v>72</v>
      </c>
      <c r="D19" s="3">
        <v>10</v>
      </c>
      <c r="E19" s="2">
        <v>1250</v>
      </c>
      <c r="G19" s="2">
        <v>2425</v>
      </c>
      <c r="H19" s="2">
        <v>2825</v>
      </c>
      <c r="I19" s="2">
        <v>2875</v>
      </c>
      <c r="J19" s="2">
        <v>2600</v>
      </c>
      <c r="K19" s="2">
        <v>3525</v>
      </c>
      <c r="L19" s="23" t="s">
        <v>5</v>
      </c>
      <c r="M19" s="23" t="s">
        <v>5</v>
      </c>
      <c r="N19" s="29" t="s">
        <v>5</v>
      </c>
      <c r="O19" s="29"/>
      <c r="P19" s="29"/>
      <c r="Q19" s="29"/>
      <c r="R19" s="19" t="s">
        <v>73</v>
      </c>
      <c r="T19" s="2">
        <v>1.2</v>
      </c>
    </row>
    <row r="20" spans="1:24" s="2" customFormat="1" x14ac:dyDescent="0.3">
      <c r="A20" s="104"/>
      <c r="B20" s="10" t="s">
        <v>3</v>
      </c>
      <c r="C20" s="21"/>
      <c r="D20" s="3"/>
      <c r="N20" s="29" t="s">
        <v>5</v>
      </c>
      <c r="O20" s="29"/>
      <c r="P20" s="29"/>
      <c r="Q20" s="29"/>
      <c r="R20" s="19"/>
      <c r="T20" s="2">
        <v>1.2</v>
      </c>
    </row>
    <row r="21" spans="1:24" s="2" customFormat="1" x14ac:dyDescent="0.3">
      <c r="A21" s="16"/>
      <c r="B21" s="18"/>
      <c r="C21" s="18"/>
      <c r="D21" s="8"/>
      <c r="E21" s="7"/>
      <c r="F21" s="7"/>
      <c r="G21" s="7"/>
      <c r="H21" s="7"/>
      <c r="I21" s="7"/>
      <c r="J21" s="7"/>
      <c r="K21" s="7"/>
      <c r="L21" s="7"/>
      <c r="M21" s="7"/>
      <c r="N21" s="27"/>
      <c r="O21" s="27"/>
      <c r="P21" s="30"/>
      <c r="Q21" s="30"/>
      <c r="R21" s="20"/>
      <c r="S21" s="7"/>
      <c r="T21" s="7"/>
      <c r="U21" s="7"/>
      <c r="V21" s="7"/>
      <c r="W21" s="7"/>
      <c r="X21" s="7"/>
    </row>
    <row r="22" spans="1:24" s="2" customFormat="1" x14ac:dyDescent="0.3">
      <c r="A22" s="104" t="s">
        <v>83</v>
      </c>
      <c r="B22" s="22" t="s">
        <v>40</v>
      </c>
      <c r="C22" s="21"/>
      <c r="N22" s="29" t="s">
        <v>5</v>
      </c>
      <c r="O22" s="29"/>
      <c r="P22" s="29"/>
      <c r="Q22" s="29"/>
      <c r="T22" s="2">
        <v>1.2</v>
      </c>
    </row>
    <row r="23" spans="1:24" s="2" customFormat="1" x14ac:dyDescent="0.3">
      <c r="A23" s="104"/>
      <c r="B23" s="10" t="s">
        <v>3</v>
      </c>
      <c r="C23" s="21" t="s">
        <v>84</v>
      </c>
      <c r="D23" s="3">
        <v>312</v>
      </c>
      <c r="E23" s="2">
        <v>1550</v>
      </c>
      <c r="G23" s="2">
        <v>2700</v>
      </c>
      <c r="H23" s="2">
        <v>3100</v>
      </c>
      <c r="I23" s="2">
        <v>3225</v>
      </c>
      <c r="J23" s="2">
        <v>2750</v>
      </c>
      <c r="L23" s="23" t="s">
        <v>5</v>
      </c>
      <c r="M23" s="23" t="s">
        <v>5</v>
      </c>
      <c r="N23" s="29" t="s">
        <v>5</v>
      </c>
      <c r="O23" s="29"/>
      <c r="P23" s="29"/>
      <c r="Q23" s="29"/>
      <c r="R23" s="19" t="s">
        <v>73</v>
      </c>
      <c r="T23" s="2">
        <v>1.2</v>
      </c>
    </row>
    <row r="24" spans="1:24" s="2" customFormat="1" x14ac:dyDescent="0.3">
      <c r="A24" s="104"/>
      <c r="B24" s="10" t="s">
        <v>3</v>
      </c>
      <c r="C24" s="21" t="s">
        <v>86</v>
      </c>
      <c r="D24" s="3">
        <v>312</v>
      </c>
      <c r="E24" s="2">
        <v>1475</v>
      </c>
      <c r="G24" s="2">
        <v>2575</v>
      </c>
      <c r="H24" s="2">
        <v>3000</v>
      </c>
      <c r="I24" s="2">
        <v>3125</v>
      </c>
      <c r="J24" s="2">
        <v>2750</v>
      </c>
      <c r="K24" s="2">
        <v>3725</v>
      </c>
      <c r="L24" s="23" t="s">
        <v>5</v>
      </c>
      <c r="M24" s="23" t="s">
        <v>5</v>
      </c>
      <c r="N24" s="29" t="s">
        <v>88</v>
      </c>
      <c r="O24" s="29"/>
      <c r="P24" s="29"/>
      <c r="Q24" s="29"/>
      <c r="R24" s="19" t="s">
        <v>87</v>
      </c>
      <c r="T24" s="2">
        <v>1.2</v>
      </c>
    </row>
    <row r="25" spans="1:24" s="2" customFormat="1" x14ac:dyDescent="0.3">
      <c r="A25" s="104"/>
      <c r="B25" s="11" t="s">
        <v>33</v>
      </c>
      <c r="C25" s="21" t="s">
        <v>124</v>
      </c>
      <c r="D25" s="3">
        <v>312</v>
      </c>
      <c r="E25" s="2">
        <v>1575</v>
      </c>
      <c r="G25" s="2">
        <v>2825</v>
      </c>
      <c r="K25" s="2">
        <v>3750</v>
      </c>
      <c r="L25" s="23"/>
      <c r="M25" s="23"/>
      <c r="N25" s="29"/>
      <c r="O25" s="29"/>
      <c r="P25" s="29"/>
      <c r="Q25" s="29"/>
      <c r="R25" s="19">
        <v>160159070</v>
      </c>
      <c r="T25" s="2">
        <v>1.2</v>
      </c>
      <c r="U25" s="2" t="s">
        <v>125</v>
      </c>
    </row>
    <row r="26" spans="1:24" s="2" customFormat="1" x14ac:dyDescent="0.3">
      <c r="A26" s="16"/>
      <c r="B26" s="18"/>
      <c r="C26" s="18"/>
      <c r="D26" s="8"/>
      <c r="E26" s="7"/>
      <c r="F26" s="7"/>
      <c r="G26" s="7"/>
      <c r="H26" s="7"/>
      <c r="I26" s="7"/>
      <c r="J26" s="7"/>
      <c r="K26" s="7"/>
      <c r="L26" s="7"/>
      <c r="M26" s="7"/>
      <c r="N26" s="27"/>
      <c r="O26" s="27"/>
      <c r="P26" s="30"/>
      <c r="Q26" s="30"/>
      <c r="R26" s="20"/>
      <c r="S26" s="7"/>
      <c r="T26" s="7"/>
      <c r="U26" s="7"/>
      <c r="V26" s="7"/>
      <c r="W26" s="7"/>
      <c r="X26" s="7"/>
    </row>
    <row r="27" spans="1:24" s="2" customFormat="1" x14ac:dyDescent="0.3">
      <c r="A27" s="104" t="s">
        <v>101</v>
      </c>
      <c r="B27" s="10" t="s">
        <v>3</v>
      </c>
      <c r="C27" s="21"/>
      <c r="D27" s="3"/>
      <c r="N27" s="29" t="s">
        <v>5</v>
      </c>
      <c r="O27" s="29"/>
      <c r="P27" s="29"/>
      <c r="Q27" s="29"/>
      <c r="R27" s="19"/>
      <c r="T27" s="2">
        <v>1.2</v>
      </c>
    </row>
    <row r="28" spans="1:24" s="2" customFormat="1" x14ac:dyDescent="0.3">
      <c r="A28" s="104"/>
      <c r="B28" s="11" t="s">
        <v>6</v>
      </c>
      <c r="C28" s="21"/>
      <c r="D28" s="3"/>
      <c r="N28" s="29" t="s">
        <v>5</v>
      </c>
      <c r="O28" s="29"/>
      <c r="P28" s="29"/>
      <c r="Q28" s="29"/>
      <c r="R28" s="19"/>
      <c r="T28" s="2">
        <v>1.2</v>
      </c>
    </row>
    <row r="29" spans="1:24" s="2" customFormat="1" x14ac:dyDescent="0.3">
      <c r="A29" s="104"/>
      <c r="B29" s="12" t="s">
        <v>7</v>
      </c>
      <c r="C29" s="21" t="s">
        <v>100</v>
      </c>
      <c r="D29" s="3">
        <v>13</v>
      </c>
      <c r="E29" s="2">
        <v>1600</v>
      </c>
      <c r="G29" s="2">
        <v>2600</v>
      </c>
      <c r="H29" s="2">
        <v>2970</v>
      </c>
      <c r="N29" s="29" t="s">
        <v>5</v>
      </c>
      <c r="O29" s="29"/>
      <c r="P29" s="29"/>
      <c r="Q29" s="29"/>
      <c r="R29" s="19" t="s">
        <v>37</v>
      </c>
      <c r="T29" s="2">
        <v>1.2</v>
      </c>
    </row>
    <row r="30" spans="1:24" s="2" customFormat="1" x14ac:dyDescent="0.3">
      <c r="A30" s="32"/>
      <c r="B30" s="12" t="s">
        <v>7</v>
      </c>
      <c r="C30" s="21" t="s">
        <v>100</v>
      </c>
      <c r="D30" s="3">
        <v>13</v>
      </c>
      <c r="E30" s="2">
        <v>1400</v>
      </c>
      <c r="G30" s="2">
        <v>2725</v>
      </c>
      <c r="H30" s="2">
        <v>3100</v>
      </c>
      <c r="K30" s="2">
        <v>3750</v>
      </c>
      <c r="N30" s="29" t="s">
        <v>5</v>
      </c>
      <c r="O30" s="29"/>
      <c r="P30" s="29"/>
      <c r="Q30" s="29"/>
      <c r="R30" s="19" t="s">
        <v>121</v>
      </c>
      <c r="T30" s="2">
        <v>1.2</v>
      </c>
    </row>
    <row r="31" spans="1:24" s="2" customFormat="1" x14ac:dyDescent="0.3">
      <c r="A31" s="16"/>
      <c r="B31" s="18"/>
      <c r="C31" s="18"/>
      <c r="D31" s="8"/>
      <c r="E31" s="7"/>
      <c r="F31" s="7"/>
      <c r="G31" s="7"/>
      <c r="H31" s="7"/>
      <c r="I31" s="7"/>
      <c r="J31" s="7"/>
      <c r="K31" s="7"/>
      <c r="L31" s="7"/>
      <c r="M31" s="7"/>
      <c r="N31" s="27"/>
      <c r="O31" s="27"/>
      <c r="P31" s="30"/>
      <c r="Q31" s="30"/>
      <c r="R31" s="20"/>
      <c r="S31" s="7"/>
      <c r="T31" s="7"/>
      <c r="U31" s="7"/>
      <c r="V31" s="7"/>
      <c r="W31" s="7"/>
      <c r="X31" s="7"/>
    </row>
    <row r="32" spans="1:24" s="2" customFormat="1" x14ac:dyDescent="0.3">
      <c r="A32" s="104" t="s">
        <v>103</v>
      </c>
      <c r="B32" s="102" t="s">
        <v>27</v>
      </c>
      <c r="C32" s="21" t="s">
        <v>102</v>
      </c>
      <c r="D32" s="3">
        <v>312</v>
      </c>
      <c r="E32" s="2">
        <v>1350</v>
      </c>
      <c r="G32" s="2">
        <v>2525</v>
      </c>
      <c r="H32" s="2">
        <v>2925</v>
      </c>
      <c r="K32" s="2">
        <v>3675</v>
      </c>
      <c r="L32" s="23"/>
      <c r="M32" s="23"/>
      <c r="N32" s="29" t="s">
        <v>5</v>
      </c>
      <c r="O32" s="29"/>
      <c r="P32" s="29"/>
      <c r="Q32" s="29"/>
      <c r="R32" s="19"/>
      <c r="T32" s="2">
        <v>1.2</v>
      </c>
    </row>
    <row r="33" spans="1:21" s="2" customFormat="1" x14ac:dyDescent="0.3">
      <c r="A33" s="104"/>
      <c r="B33" s="102"/>
      <c r="C33" s="21" t="s">
        <v>102</v>
      </c>
      <c r="D33" s="3">
        <v>312</v>
      </c>
      <c r="E33" s="2">
        <v>1375</v>
      </c>
      <c r="G33" s="2">
        <v>2525</v>
      </c>
      <c r="H33" s="2">
        <v>2925</v>
      </c>
      <c r="I33" s="2">
        <v>3150</v>
      </c>
      <c r="J33" s="2">
        <v>2750</v>
      </c>
      <c r="K33" s="2">
        <v>3750</v>
      </c>
      <c r="L33" s="23" t="s">
        <v>5</v>
      </c>
      <c r="M33" s="23" t="s">
        <v>5</v>
      </c>
      <c r="N33" s="29" t="s">
        <v>5</v>
      </c>
      <c r="O33" s="29"/>
      <c r="P33" s="29"/>
      <c r="Q33" s="29"/>
      <c r="R33" s="19" t="s">
        <v>113</v>
      </c>
      <c r="T33" s="2">
        <v>1.2</v>
      </c>
    </row>
    <row r="34" spans="1:21" s="2" customFormat="1" x14ac:dyDescent="0.3">
      <c r="A34" s="104"/>
      <c r="B34" s="102"/>
      <c r="C34" s="21" t="s">
        <v>109</v>
      </c>
      <c r="D34" s="3">
        <v>312</v>
      </c>
      <c r="E34" s="2">
        <v>1400</v>
      </c>
      <c r="G34" s="2">
        <v>2600</v>
      </c>
      <c r="H34" s="23" t="s">
        <v>5</v>
      </c>
      <c r="I34" s="2">
        <v>3150</v>
      </c>
      <c r="J34" s="2">
        <v>2700</v>
      </c>
      <c r="K34" s="2">
        <v>3875</v>
      </c>
      <c r="L34" s="23" t="s">
        <v>5</v>
      </c>
      <c r="M34" s="23" t="s">
        <v>5</v>
      </c>
      <c r="N34" s="29" t="s">
        <v>5</v>
      </c>
      <c r="O34" s="29"/>
      <c r="P34" s="29"/>
      <c r="Q34" s="29"/>
      <c r="R34" s="19" t="s">
        <v>117</v>
      </c>
      <c r="T34" s="2">
        <v>1.2</v>
      </c>
      <c r="U34" s="2" t="s">
        <v>108</v>
      </c>
    </row>
    <row r="35" spans="1:21" s="2" customFormat="1" x14ac:dyDescent="0.3">
      <c r="A35" s="104" t="s">
        <v>104</v>
      </c>
      <c r="B35" s="102" t="s">
        <v>27</v>
      </c>
      <c r="C35" s="21" t="s">
        <v>102</v>
      </c>
      <c r="D35" s="3">
        <v>13</v>
      </c>
      <c r="L35" s="23"/>
      <c r="M35" s="23"/>
      <c r="N35" s="29" t="s">
        <v>5</v>
      </c>
      <c r="O35" s="29"/>
      <c r="P35" s="29"/>
      <c r="Q35" s="29"/>
      <c r="R35" s="19"/>
      <c r="T35" s="2">
        <v>1.2</v>
      </c>
    </row>
    <row r="36" spans="1:21" s="2" customFormat="1" x14ac:dyDescent="0.3">
      <c r="A36" s="104"/>
      <c r="B36" s="102"/>
      <c r="C36" s="21"/>
      <c r="D36" s="3">
        <v>13</v>
      </c>
      <c r="L36" s="23"/>
      <c r="M36" s="23"/>
      <c r="N36" s="29" t="s">
        <v>5</v>
      </c>
      <c r="O36" s="29"/>
      <c r="P36" s="29"/>
      <c r="Q36" s="29"/>
      <c r="R36" s="19"/>
      <c r="T36" s="2">
        <v>1.2</v>
      </c>
    </row>
    <row r="37" spans="1:21" s="2" customFormat="1" x14ac:dyDescent="0.3">
      <c r="A37" s="105" t="s">
        <v>114</v>
      </c>
      <c r="B37" s="22" t="s">
        <v>40</v>
      </c>
      <c r="C37" s="21"/>
      <c r="D37" s="3"/>
      <c r="N37" s="29" t="s">
        <v>5</v>
      </c>
      <c r="O37" s="29"/>
      <c r="P37" s="29"/>
      <c r="Q37" s="29"/>
      <c r="R37" s="19"/>
      <c r="T37" s="2">
        <v>1.2</v>
      </c>
    </row>
    <row r="38" spans="1:21" s="2" customFormat="1" x14ac:dyDescent="0.3">
      <c r="A38" s="105"/>
      <c r="B38" s="10" t="s">
        <v>3</v>
      </c>
      <c r="C38" s="21" t="s">
        <v>102</v>
      </c>
      <c r="D38" s="3">
        <v>312</v>
      </c>
      <c r="E38" s="2">
        <v>1475</v>
      </c>
      <c r="G38" s="2">
        <v>2650</v>
      </c>
      <c r="H38" s="2">
        <v>3050</v>
      </c>
      <c r="I38" s="2">
        <v>3175</v>
      </c>
      <c r="J38" s="2">
        <v>2750</v>
      </c>
      <c r="K38" s="2">
        <v>3800</v>
      </c>
      <c r="N38" s="29" t="s">
        <v>5</v>
      </c>
      <c r="O38" s="29"/>
      <c r="P38" s="29"/>
      <c r="Q38" s="29"/>
      <c r="R38" s="19" t="s">
        <v>115</v>
      </c>
      <c r="T38" s="2">
        <v>1.2</v>
      </c>
    </row>
    <row r="39" spans="1:21" s="2" customFormat="1" x14ac:dyDescent="0.3">
      <c r="A39" s="105"/>
      <c r="B39" s="10" t="s">
        <v>3</v>
      </c>
      <c r="C39" s="21" t="s">
        <v>102</v>
      </c>
      <c r="D39" s="3">
        <v>312</v>
      </c>
      <c r="E39" s="2">
        <v>1435</v>
      </c>
      <c r="G39" s="2">
        <v>2520</v>
      </c>
      <c r="H39" s="2">
        <v>2920</v>
      </c>
      <c r="I39" s="2">
        <v>3150</v>
      </c>
      <c r="J39" s="2">
        <v>2770</v>
      </c>
      <c r="K39" s="2">
        <v>3810</v>
      </c>
      <c r="N39" s="29" t="s">
        <v>5</v>
      </c>
      <c r="O39" s="29"/>
      <c r="P39" s="29"/>
      <c r="Q39" s="29"/>
      <c r="R39" s="21">
        <v>151377530</v>
      </c>
      <c r="T39" s="2">
        <v>1.2</v>
      </c>
      <c r="U39" s="2" t="s">
        <v>126</v>
      </c>
    </row>
    <row r="40" spans="1:21" s="2" customFormat="1" x14ac:dyDescent="0.3">
      <c r="A40" s="105"/>
      <c r="B40" s="10" t="s">
        <v>3</v>
      </c>
      <c r="C40" s="21" t="s">
        <v>109</v>
      </c>
      <c r="D40" s="3">
        <v>312</v>
      </c>
      <c r="E40" s="2" t="s">
        <v>119</v>
      </c>
      <c r="G40" s="2">
        <v>2650</v>
      </c>
      <c r="H40" s="23" t="s">
        <v>5</v>
      </c>
      <c r="I40" s="2">
        <v>3125</v>
      </c>
      <c r="J40" s="2">
        <v>2750</v>
      </c>
      <c r="K40" s="2">
        <v>3850</v>
      </c>
      <c r="N40" s="29" t="s">
        <v>5</v>
      </c>
      <c r="O40" s="29"/>
      <c r="P40" s="29"/>
      <c r="Q40" s="29"/>
      <c r="R40" s="19"/>
      <c r="T40" s="2">
        <v>1.2</v>
      </c>
      <c r="U40" s="2" t="s">
        <v>120</v>
      </c>
    </row>
    <row r="41" spans="1:21" s="2" customFormat="1" x14ac:dyDescent="0.3">
      <c r="A41" s="105"/>
      <c r="B41" s="97" t="s">
        <v>33</v>
      </c>
      <c r="C41" s="21"/>
      <c r="D41" s="3"/>
      <c r="N41" s="29" t="s">
        <v>5</v>
      </c>
      <c r="O41" s="29"/>
      <c r="P41" s="29"/>
      <c r="Q41" s="29"/>
      <c r="R41" s="19"/>
      <c r="T41" s="2">
        <v>1.2</v>
      </c>
    </row>
    <row r="42" spans="1:21" s="2" customFormat="1" x14ac:dyDescent="0.3">
      <c r="A42" s="105"/>
      <c r="B42" s="97"/>
      <c r="C42" s="21"/>
      <c r="D42" s="3"/>
      <c r="N42" s="29" t="s">
        <v>5</v>
      </c>
      <c r="O42" s="29"/>
      <c r="P42" s="29"/>
      <c r="Q42" s="29"/>
      <c r="R42" s="19"/>
      <c r="T42" s="2">
        <v>1.2</v>
      </c>
    </row>
    <row r="43" spans="1:21" s="2" customFormat="1" x14ac:dyDescent="0.3">
      <c r="A43" s="104" t="s">
        <v>105</v>
      </c>
      <c r="B43" s="22" t="s">
        <v>40</v>
      </c>
      <c r="C43" s="21" t="s">
        <v>102</v>
      </c>
      <c r="D43" s="3">
        <v>312</v>
      </c>
      <c r="E43" s="2">
        <v>1250</v>
      </c>
      <c r="G43" s="2">
        <v>2425</v>
      </c>
      <c r="H43" s="2">
        <v>2850</v>
      </c>
      <c r="I43" s="2">
        <v>2950</v>
      </c>
      <c r="J43" s="2">
        <v>2525</v>
      </c>
      <c r="K43" s="2">
        <v>3625</v>
      </c>
      <c r="L43" s="23" t="s">
        <v>5</v>
      </c>
      <c r="M43" s="23" t="s">
        <v>5</v>
      </c>
      <c r="N43" s="29" t="s">
        <v>5</v>
      </c>
      <c r="O43" s="29"/>
      <c r="P43" s="29"/>
      <c r="Q43" s="29"/>
      <c r="R43" s="19" t="s">
        <v>110</v>
      </c>
      <c r="T43" s="2">
        <v>1.2</v>
      </c>
    </row>
    <row r="44" spans="1:21" s="2" customFormat="1" x14ac:dyDescent="0.3">
      <c r="A44" s="104"/>
      <c r="B44" s="11" t="s">
        <v>33</v>
      </c>
      <c r="C44" s="21" t="s">
        <v>109</v>
      </c>
      <c r="D44" s="3">
        <v>312</v>
      </c>
      <c r="E44" s="2">
        <v>1250</v>
      </c>
      <c r="G44" s="2">
        <v>2450</v>
      </c>
      <c r="H44" s="23" t="s">
        <v>5</v>
      </c>
      <c r="I44" s="2">
        <v>2975</v>
      </c>
      <c r="J44" s="2">
        <v>2600</v>
      </c>
      <c r="K44" s="2">
        <v>3725</v>
      </c>
      <c r="L44" s="23"/>
      <c r="M44" s="23"/>
      <c r="N44" s="29" t="s">
        <v>5</v>
      </c>
      <c r="O44" s="29"/>
      <c r="P44" s="29"/>
      <c r="Q44" s="29"/>
      <c r="R44" s="19" t="s">
        <v>118</v>
      </c>
      <c r="T44" s="2">
        <v>1.2</v>
      </c>
      <c r="U44" s="2" t="s">
        <v>108</v>
      </c>
    </row>
    <row r="45" spans="1:21" s="2" customFormat="1" x14ac:dyDescent="0.3">
      <c r="A45" s="105" t="s">
        <v>106</v>
      </c>
      <c r="B45" s="22" t="s">
        <v>40</v>
      </c>
      <c r="C45" s="21"/>
      <c r="D45" s="3"/>
      <c r="L45" s="23"/>
      <c r="M45" s="23"/>
      <c r="N45" s="29" t="s">
        <v>5</v>
      </c>
      <c r="O45" s="29"/>
      <c r="P45" s="29"/>
      <c r="Q45" s="29"/>
      <c r="R45" s="19"/>
      <c r="T45" s="2">
        <v>1.2</v>
      </c>
    </row>
    <row r="46" spans="1:21" s="2" customFormat="1" x14ac:dyDescent="0.3">
      <c r="A46" s="105"/>
      <c r="B46" s="10" t="s">
        <v>3</v>
      </c>
      <c r="C46" s="21" t="s">
        <v>109</v>
      </c>
      <c r="D46" s="3">
        <v>312</v>
      </c>
      <c r="E46" s="2">
        <v>1350</v>
      </c>
      <c r="G46" s="2">
        <v>2500</v>
      </c>
      <c r="H46" s="23" t="s">
        <v>5</v>
      </c>
      <c r="I46" s="2">
        <v>3250</v>
      </c>
      <c r="J46" s="2">
        <v>2850</v>
      </c>
      <c r="K46" s="2">
        <v>3800</v>
      </c>
      <c r="L46" s="23" t="s">
        <v>5</v>
      </c>
      <c r="M46" s="23" t="s">
        <v>5</v>
      </c>
      <c r="N46" s="29" t="s">
        <v>5</v>
      </c>
      <c r="O46" s="29"/>
      <c r="P46" s="29"/>
      <c r="Q46" s="29"/>
      <c r="R46" s="19" t="s">
        <v>107</v>
      </c>
      <c r="T46" s="2">
        <v>1.2</v>
      </c>
      <c r="U46" s="2" t="s">
        <v>108</v>
      </c>
    </row>
    <row r="47" spans="1:21" s="2" customFormat="1" x14ac:dyDescent="0.3">
      <c r="A47" s="105"/>
      <c r="B47" s="10" t="s">
        <v>3</v>
      </c>
      <c r="C47" s="21" t="s">
        <v>102</v>
      </c>
      <c r="D47" s="3">
        <v>312</v>
      </c>
      <c r="E47" s="2">
        <v>1350</v>
      </c>
      <c r="G47" s="2">
        <v>2550</v>
      </c>
      <c r="H47" s="2">
        <v>2975</v>
      </c>
      <c r="I47" s="2">
        <v>3025</v>
      </c>
      <c r="J47" s="2">
        <v>2700</v>
      </c>
      <c r="K47" s="2">
        <v>3825</v>
      </c>
      <c r="L47" s="23" t="s">
        <v>5</v>
      </c>
      <c r="M47" s="23" t="s">
        <v>5</v>
      </c>
      <c r="N47" s="29" t="s">
        <v>5</v>
      </c>
      <c r="O47" s="29"/>
      <c r="P47" s="29"/>
      <c r="Q47" s="29"/>
      <c r="R47" s="19" t="s">
        <v>35</v>
      </c>
      <c r="T47" s="2">
        <v>1.2</v>
      </c>
    </row>
    <row r="48" spans="1:21" s="2" customFormat="1" x14ac:dyDescent="0.3">
      <c r="A48" s="105"/>
      <c r="B48" s="97" t="s">
        <v>33</v>
      </c>
      <c r="C48" s="21"/>
      <c r="D48" s="3"/>
      <c r="L48" s="23"/>
      <c r="M48" s="23"/>
      <c r="N48" s="29" t="s">
        <v>5</v>
      </c>
      <c r="O48" s="29"/>
      <c r="P48" s="29"/>
      <c r="Q48" s="29"/>
      <c r="R48" s="19"/>
      <c r="T48" s="2">
        <v>1.2</v>
      </c>
    </row>
    <row r="49" spans="1:24" s="2" customFormat="1" x14ac:dyDescent="0.3">
      <c r="A49" s="105"/>
      <c r="B49" s="97"/>
      <c r="C49" s="21"/>
      <c r="D49" s="3"/>
      <c r="L49" s="23"/>
      <c r="M49" s="23"/>
      <c r="N49" s="29" t="s">
        <v>5</v>
      </c>
      <c r="O49" s="29"/>
      <c r="P49" s="29"/>
      <c r="Q49" s="29"/>
      <c r="R49" s="19"/>
      <c r="T49" s="2">
        <v>1.2</v>
      </c>
    </row>
    <row r="50" spans="1:24" s="2" customFormat="1" x14ac:dyDescent="0.3">
      <c r="A50" s="105" t="s">
        <v>111</v>
      </c>
      <c r="B50" s="22" t="s">
        <v>40</v>
      </c>
      <c r="C50" s="21"/>
      <c r="D50" s="3"/>
      <c r="L50" s="23"/>
      <c r="M50" s="23"/>
      <c r="N50" s="29" t="s">
        <v>5</v>
      </c>
      <c r="O50" s="29"/>
      <c r="P50" s="29"/>
      <c r="Q50" s="29"/>
      <c r="R50" s="19"/>
      <c r="T50" s="2">
        <v>1.2</v>
      </c>
    </row>
    <row r="51" spans="1:24" s="2" customFormat="1" x14ac:dyDescent="0.3">
      <c r="A51" s="105"/>
      <c r="B51" s="10" t="s">
        <v>3</v>
      </c>
      <c r="C51" s="21" t="s">
        <v>102</v>
      </c>
      <c r="D51" s="3">
        <v>13</v>
      </c>
      <c r="E51" s="2">
        <v>1350</v>
      </c>
      <c r="G51" s="2">
        <v>2475</v>
      </c>
      <c r="H51" s="2">
        <v>2900</v>
      </c>
      <c r="I51" s="2">
        <v>3150</v>
      </c>
      <c r="J51" s="2">
        <v>2725</v>
      </c>
      <c r="K51" s="2">
        <v>3700</v>
      </c>
      <c r="L51" s="23" t="s">
        <v>5</v>
      </c>
      <c r="M51" s="23" t="s">
        <v>5</v>
      </c>
      <c r="N51" s="29" t="s">
        <v>5</v>
      </c>
      <c r="O51" s="29"/>
      <c r="P51" s="29"/>
      <c r="Q51" s="29"/>
      <c r="R51" s="19" t="s">
        <v>112</v>
      </c>
      <c r="T51" s="2">
        <v>1.2</v>
      </c>
    </row>
    <row r="52" spans="1:24" s="2" customFormat="1" x14ac:dyDescent="0.3">
      <c r="A52" s="105"/>
      <c r="B52" s="97" t="s">
        <v>33</v>
      </c>
      <c r="C52" s="21" t="s">
        <v>109</v>
      </c>
      <c r="D52" s="3">
        <v>13</v>
      </c>
      <c r="E52" s="2">
        <v>1350</v>
      </c>
      <c r="G52" s="2">
        <v>2525</v>
      </c>
      <c r="H52" s="23" t="s">
        <v>5</v>
      </c>
      <c r="I52" s="2">
        <v>3125</v>
      </c>
      <c r="J52" s="2">
        <v>2700</v>
      </c>
      <c r="K52" s="2">
        <v>3825</v>
      </c>
      <c r="L52" s="23"/>
      <c r="M52" s="23"/>
      <c r="N52" s="29" t="s">
        <v>5</v>
      </c>
      <c r="O52" s="29"/>
      <c r="P52" s="29"/>
      <c r="Q52" s="29"/>
      <c r="R52" s="19" t="s">
        <v>116</v>
      </c>
      <c r="T52" s="2">
        <v>1.2</v>
      </c>
      <c r="U52" s="2" t="s">
        <v>108</v>
      </c>
    </row>
    <row r="53" spans="1:24" s="2" customFormat="1" x14ac:dyDescent="0.3">
      <c r="A53" s="105"/>
      <c r="B53" s="97"/>
      <c r="C53" s="21"/>
      <c r="D53" s="3"/>
      <c r="L53" s="23"/>
      <c r="M53" s="23"/>
      <c r="N53" s="29" t="s">
        <v>5</v>
      </c>
      <c r="O53" s="29"/>
      <c r="P53" s="29"/>
      <c r="Q53" s="29"/>
      <c r="R53" s="19"/>
      <c r="T53" s="2">
        <v>1.2</v>
      </c>
    </row>
    <row r="54" spans="1:24" s="2" customFormat="1" x14ac:dyDescent="0.3">
      <c r="A54" s="16"/>
      <c r="B54" s="18"/>
      <c r="C54" s="18"/>
      <c r="D54" s="8"/>
      <c r="E54" s="7"/>
      <c r="F54" s="7"/>
      <c r="G54" s="7"/>
      <c r="H54" s="7"/>
      <c r="I54" s="7"/>
      <c r="J54" s="7"/>
      <c r="K54" s="7"/>
      <c r="L54" s="7"/>
      <c r="M54" s="7"/>
      <c r="N54" s="27"/>
      <c r="O54" s="27"/>
      <c r="P54" s="30"/>
      <c r="Q54" s="30"/>
      <c r="R54" s="20"/>
      <c r="S54" s="7"/>
      <c r="T54" s="7"/>
      <c r="U54" s="7"/>
      <c r="V54" s="7"/>
      <c r="W54" s="7"/>
      <c r="X54" s="7"/>
    </row>
    <row r="55" spans="1:24" x14ac:dyDescent="0.3">
      <c r="A55" s="105" t="s">
        <v>129</v>
      </c>
      <c r="B55" s="10" t="s">
        <v>3</v>
      </c>
      <c r="C55" s="21" t="s">
        <v>132</v>
      </c>
      <c r="D55" s="33">
        <v>312</v>
      </c>
      <c r="E55">
        <v>1500</v>
      </c>
      <c r="G55">
        <v>2560</v>
      </c>
      <c r="H55">
        <v>2960</v>
      </c>
      <c r="I55">
        <v>3090</v>
      </c>
      <c r="J55">
        <v>2790</v>
      </c>
      <c r="K55">
        <v>3910</v>
      </c>
      <c r="L55" s="33" t="s">
        <v>5</v>
      </c>
      <c r="M55" s="33" t="s">
        <v>5</v>
      </c>
      <c r="N55" s="33" t="s">
        <v>5</v>
      </c>
      <c r="R55" s="34">
        <v>15613649</v>
      </c>
      <c r="T55" s="2">
        <v>1.2</v>
      </c>
      <c r="U55" t="s">
        <v>135</v>
      </c>
    </row>
    <row r="56" spans="1:24" x14ac:dyDescent="0.3">
      <c r="A56" s="105"/>
      <c r="B56" s="10" t="s">
        <v>3</v>
      </c>
      <c r="C56" s="21" t="s">
        <v>132</v>
      </c>
      <c r="D56" s="3">
        <v>312</v>
      </c>
      <c r="E56" s="2">
        <v>1490</v>
      </c>
      <c r="F56" s="2"/>
      <c r="G56" s="2">
        <v>2650</v>
      </c>
      <c r="H56">
        <v>3030</v>
      </c>
      <c r="I56" s="2">
        <v>350</v>
      </c>
      <c r="J56" s="2">
        <v>2820</v>
      </c>
      <c r="K56" s="2">
        <v>3850</v>
      </c>
      <c r="L56" s="33" t="s">
        <v>5</v>
      </c>
      <c r="M56" s="33" t="s">
        <v>5</v>
      </c>
      <c r="N56" s="33" t="s">
        <v>5</v>
      </c>
      <c r="R56" s="34">
        <v>15613649</v>
      </c>
      <c r="T56" s="2">
        <v>1.2</v>
      </c>
      <c r="U56" t="s">
        <v>136</v>
      </c>
    </row>
    <row r="57" spans="1:24" x14ac:dyDescent="0.3">
      <c r="A57" s="105"/>
      <c r="B57" s="10" t="s">
        <v>3</v>
      </c>
      <c r="C57" s="21" t="s">
        <v>132</v>
      </c>
      <c r="D57" s="3">
        <v>312</v>
      </c>
      <c r="E57" s="2">
        <v>1530</v>
      </c>
      <c r="F57" s="2"/>
      <c r="G57" s="2">
        <v>2670</v>
      </c>
      <c r="H57">
        <v>3120</v>
      </c>
      <c r="I57" s="2">
        <v>3160</v>
      </c>
      <c r="J57" s="2">
        <v>2810</v>
      </c>
      <c r="K57" s="2">
        <v>3890</v>
      </c>
      <c r="L57" s="33" t="s">
        <v>5</v>
      </c>
      <c r="M57" s="33" t="s">
        <v>5</v>
      </c>
      <c r="N57" s="33" t="s">
        <v>5</v>
      </c>
      <c r="R57" s="34">
        <v>15295637</v>
      </c>
      <c r="T57" s="2">
        <v>1.2</v>
      </c>
      <c r="U57" t="s">
        <v>135</v>
      </c>
    </row>
    <row r="58" spans="1:24" x14ac:dyDescent="0.3">
      <c r="A58" s="105"/>
      <c r="B58" s="10" t="s">
        <v>3</v>
      </c>
      <c r="C58" s="21" t="s">
        <v>132</v>
      </c>
      <c r="D58" s="3">
        <v>312</v>
      </c>
      <c r="E58" s="2">
        <v>1500</v>
      </c>
      <c r="F58" s="2"/>
      <c r="G58" s="2">
        <v>2550</v>
      </c>
      <c r="H58">
        <v>2970</v>
      </c>
      <c r="I58" s="2">
        <v>3200</v>
      </c>
      <c r="J58" s="2">
        <v>2820</v>
      </c>
      <c r="K58" s="2">
        <v>3890</v>
      </c>
      <c r="L58" s="33" t="s">
        <v>5</v>
      </c>
      <c r="M58" s="33" t="s">
        <v>5</v>
      </c>
      <c r="N58" s="33" t="s">
        <v>5</v>
      </c>
      <c r="R58" s="34">
        <v>15295637</v>
      </c>
      <c r="T58" s="2">
        <v>1.2</v>
      </c>
      <c r="U58" t="s">
        <v>136</v>
      </c>
    </row>
    <row r="59" spans="1:24" x14ac:dyDescent="0.3">
      <c r="A59" s="105" t="s">
        <v>130</v>
      </c>
      <c r="B59" s="36" t="s">
        <v>7</v>
      </c>
      <c r="C59" s="21" t="s">
        <v>132</v>
      </c>
      <c r="D59" s="3">
        <v>13</v>
      </c>
      <c r="E59" s="2">
        <v>1410</v>
      </c>
      <c r="F59" s="2"/>
      <c r="G59" s="2">
        <v>2490</v>
      </c>
      <c r="H59">
        <v>2910</v>
      </c>
      <c r="I59" s="2">
        <v>3060</v>
      </c>
      <c r="J59" s="2">
        <v>2720</v>
      </c>
      <c r="K59" s="2">
        <v>3810</v>
      </c>
      <c r="L59" s="33" t="s">
        <v>5</v>
      </c>
      <c r="M59" s="33" t="s">
        <v>5</v>
      </c>
      <c r="N59" s="33" t="s">
        <v>5</v>
      </c>
      <c r="R59" s="34">
        <v>160799038</v>
      </c>
      <c r="T59" s="2">
        <v>1.2</v>
      </c>
      <c r="U59" t="s">
        <v>135</v>
      </c>
    </row>
    <row r="60" spans="1:24" x14ac:dyDescent="0.3">
      <c r="A60" s="105"/>
      <c r="B60" s="36" t="s">
        <v>7</v>
      </c>
      <c r="C60" s="21" t="s">
        <v>132</v>
      </c>
      <c r="D60" s="3">
        <v>13</v>
      </c>
      <c r="E60" s="2">
        <v>1390</v>
      </c>
      <c r="F60" s="2"/>
      <c r="G60" s="2">
        <v>2490</v>
      </c>
      <c r="H60">
        <v>2900</v>
      </c>
      <c r="I60" s="2">
        <v>3050</v>
      </c>
      <c r="J60" s="2">
        <v>2700</v>
      </c>
      <c r="K60" s="2">
        <v>3780</v>
      </c>
      <c r="L60" s="33" t="s">
        <v>5</v>
      </c>
      <c r="M60" s="33" t="s">
        <v>5</v>
      </c>
      <c r="N60" s="33" t="s">
        <v>5</v>
      </c>
      <c r="R60" s="34">
        <v>160799038</v>
      </c>
      <c r="T60" s="2">
        <v>1.2</v>
      </c>
      <c r="U60" t="s">
        <v>136</v>
      </c>
    </row>
    <row r="61" spans="1:24" x14ac:dyDescent="0.3">
      <c r="A61" s="105"/>
      <c r="B61" s="36" t="s">
        <v>7</v>
      </c>
      <c r="C61" s="21" t="s">
        <v>132</v>
      </c>
      <c r="D61" s="3">
        <v>13</v>
      </c>
      <c r="E61" s="2">
        <v>1400</v>
      </c>
      <c r="F61" s="2"/>
      <c r="G61" s="2">
        <v>2490</v>
      </c>
      <c r="H61">
        <v>290</v>
      </c>
      <c r="I61" s="2">
        <v>3150</v>
      </c>
      <c r="J61" s="2">
        <v>2770</v>
      </c>
      <c r="K61" s="2">
        <v>3780</v>
      </c>
      <c r="L61" s="33" t="s">
        <v>5</v>
      </c>
      <c r="M61" s="33" t="s">
        <v>5</v>
      </c>
      <c r="N61" s="33" t="s">
        <v>5</v>
      </c>
      <c r="R61" s="34">
        <v>160799041</v>
      </c>
      <c r="T61" s="2">
        <v>1.2</v>
      </c>
      <c r="U61" t="s">
        <v>135</v>
      </c>
    </row>
    <row r="62" spans="1:24" x14ac:dyDescent="0.3">
      <c r="A62" s="105"/>
      <c r="B62" s="36" t="s">
        <v>7</v>
      </c>
      <c r="C62" s="21" t="s">
        <v>132</v>
      </c>
      <c r="D62" s="3">
        <v>13</v>
      </c>
      <c r="E62" s="2">
        <v>1390</v>
      </c>
      <c r="F62" s="2"/>
      <c r="G62" s="2">
        <v>2490</v>
      </c>
      <c r="H62">
        <v>2900</v>
      </c>
      <c r="I62" s="2">
        <v>3060</v>
      </c>
      <c r="J62" s="2">
        <v>2670</v>
      </c>
      <c r="K62" s="2">
        <v>3790</v>
      </c>
      <c r="L62" s="33" t="s">
        <v>5</v>
      </c>
      <c r="M62" s="33" t="s">
        <v>5</v>
      </c>
      <c r="N62" s="33" t="s">
        <v>5</v>
      </c>
      <c r="R62" s="34">
        <v>160799041</v>
      </c>
      <c r="T62" s="2">
        <v>1.2</v>
      </c>
      <c r="U62" t="s">
        <v>136</v>
      </c>
    </row>
    <row r="63" spans="1:24" x14ac:dyDescent="0.3">
      <c r="A63" s="17" t="s">
        <v>131</v>
      </c>
      <c r="B63" s="22" t="s">
        <v>33</v>
      </c>
      <c r="C63" s="21" t="s">
        <v>132</v>
      </c>
      <c r="D63" s="3">
        <v>10</v>
      </c>
      <c r="E63" t="s">
        <v>133</v>
      </c>
      <c r="R63" s="21">
        <v>2911321722</v>
      </c>
      <c r="T63" s="2">
        <v>1.2</v>
      </c>
    </row>
    <row r="64" spans="1:24" x14ac:dyDescent="0.3">
      <c r="E64" t="s">
        <v>134</v>
      </c>
      <c r="T64" s="2">
        <v>1.2</v>
      </c>
    </row>
    <row r="65" spans="1:24" s="2" customFormat="1" x14ac:dyDescent="0.3">
      <c r="A65" s="16"/>
      <c r="B65" s="18"/>
      <c r="C65" s="18"/>
      <c r="D65" s="8"/>
      <c r="E65" s="7"/>
      <c r="F65" s="7"/>
      <c r="G65" s="7"/>
      <c r="H65" s="7"/>
      <c r="I65" s="7"/>
      <c r="J65" s="7"/>
      <c r="K65" s="7"/>
      <c r="L65" s="7"/>
      <c r="M65" s="7"/>
      <c r="N65" s="27"/>
      <c r="O65" s="27"/>
      <c r="P65" s="30"/>
      <c r="Q65" s="30"/>
      <c r="R65" s="20"/>
      <c r="S65" s="7"/>
      <c r="T65" s="7"/>
      <c r="U65" s="7"/>
      <c r="V65" s="7"/>
      <c r="W65" s="7"/>
      <c r="X65" s="7"/>
    </row>
    <row r="66" spans="1:24" x14ac:dyDescent="0.3">
      <c r="A66" s="98" t="s">
        <v>255</v>
      </c>
      <c r="B66" s="99" t="s">
        <v>3</v>
      </c>
      <c r="C66" s="21" t="s">
        <v>137</v>
      </c>
      <c r="D66" s="21">
        <v>312</v>
      </c>
      <c r="E66">
        <v>1490</v>
      </c>
      <c r="G66">
        <v>2640</v>
      </c>
      <c r="H66">
        <v>3070</v>
      </c>
      <c r="I66">
        <v>3120</v>
      </c>
      <c r="J66">
        <v>2740</v>
      </c>
      <c r="K66" s="35" t="s">
        <v>141</v>
      </c>
      <c r="L66" t="s">
        <v>144</v>
      </c>
      <c r="R66" s="21">
        <v>161074534</v>
      </c>
      <c r="T66" s="2">
        <v>1.2</v>
      </c>
      <c r="U66" t="s">
        <v>140</v>
      </c>
    </row>
    <row r="67" spans="1:24" x14ac:dyDescent="0.3">
      <c r="A67" s="98"/>
      <c r="B67" s="99"/>
      <c r="C67" s="21" t="s">
        <v>138</v>
      </c>
      <c r="D67" s="21">
        <v>312</v>
      </c>
      <c r="E67">
        <v>1480</v>
      </c>
      <c r="G67">
        <v>2620</v>
      </c>
      <c r="H67">
        <v>3000</v>
      </c>
      <c r="I67">
        <v>3160</v>
      </c>
      <c r="J67">
        <v>2770</v>
      </c>
      <c r="K67" s="35" t="s">
        <v>142</v>
      </c>
      <c r="L67" s="107" t="s">
        <v>145</v>
      </c>
      <c r="M67" s="107"/>
      <c r="R67" s="21">
        <v>161074534</v>
      </c>
      <c r="T67" s="2">
        <v>1.2</v>
      </c>
      <c r="U67" t="s">
        <v>140</v>
      </c>
    </row>
    <row r="68" spans="1:24" x14ac:dyDescent="0.3">
      <c r="A68" s="98"/>
      <c r="B68" s="99"/>
      <c r="C68" s="21" t="s">
        <v>138</v>
      </c>
      <c r="D68" s="21">
        <v>312</v>
      </c>
      <c r="E68">
        <v>1480</v>
      </c>
      <c r="G68" s="35" t="s">
        <v>5</v>
      </c>
      <c r="H68">
        <v>3040</v>
      </c>
      <c r="I68">
        <v>3540</v>
      </c>
      <c r="J68">
        <v>3110</v>
      </c>
      <c r="K68" s="35" t="s">
        <v>143</v>
      </c>
      <c r="L68" t="s">
        <v>144</v>
      </c>
      <c r="R68" s="21">
        <v>161074534</v>
      </c>
      <c r="T68" s="2">
        <v>1.2</v>
      </c>
      <c r="U68" t="s">
        <v>139</v>
      </c>
    </row>
    <row r="69" spans="1:24" x14ac:dyDescent="0.3">
      <c r="A69" s="98"/>
      <c r="B69" s="99"/>
      <c r="C69" s="21" t="s">
        <v>149</v>
      </c>
      <c r="D69" s="21">
        <v>312</v>
      </c>
      <c r="E69">
        <v>1450</v>
      </c>
      <c r="G69">
        <v>2580</v>
      </c>
      <c r="H69" s="33">
        <v>2980</v>
      </c>
      <c r="I69">
        <v>3090</v>
      </c>
      <c r="J69">
        <v>2650</v>
      </c>
      <c r="K69" s="35">
        <v>3780</v>
      </c>
      <c r="L69">
        <v>2870</v>
      </c>
      <c r="M69">
        <v>2910</v>
      </c>
      <c r="R69" s="21">
        <v>161034891</v>
      </c>
      <c r="T69" s="2">
        <v>1.2</v>
      </c>
    </row>
    <row r="70" spans="1:24" x14ac:dyDescent="0.3">
      <c r="A70" s="98"/>
      <c r="B70" s="99"/>
      <c r="C70" s="21" t="s">
        <v>149</v>
      </c>
      <c r="D70" s="21">
        <v>312</v>
      </c>
      <c r="E70">
        <v>1480</v>
      </c>
      <c r="G70">
        <v>2590</v>
      </c>
      <c r="H70" s="33">
        <v>3000</v>
      </c>
      <c r="I70">
        <v>3110</v>
      </c>
      <c r="J70">
        <v>2780</v>
      </c>
      <c r="K70" s="35">
        <v>3820</v>
      </c>
      <c r="L70">
        <v>2870</v>
      </c>
      <c r="M70">
        <v>2850</v>
      </c>
      <c r="R70" s="21">
        <v>161034519</v>
      </c>
      <c r="T70" s="2">
        <v>1.2</v>
      </c>
    </row>
    <row r="71" spans="1:24" x14ac:dyDescent="0.3">
      <c r="A71" s="98" t="s">
        <v>254</v>
      </c>
      <c r="B71" s="96" t="s">
        <v>33</v>
      </c>
      <c r="C71" s="21" t="s">
        <v>158</v>
      </c>
      <c r="D71" s="21">
        <v>312</v>
      </c>
      <c r="E71">
        <v>1570</v>
      </c>
      <c r="G71">
        <v>2810</v>
      </c>
      <c r="H71" s="33">
        <v>3230</v>
      </c>
      <c r="I71">
        <v>3260</v>
      </c>
      <c r="J71">
        <v>2850</v>
      </c>
      <c r="K71" s="35">
        <v>3970</v>
      </c>
      <c r="R71" s="21">
        <v>161074534</v>
      </c>
      <c r="T71" s="2">
        <v>1.2</v>
      </c>
      <c r="U71" s="98" t="s">
        <v>159</v>
      </c>
    </row>
    <row r="72" spans="1:24" x14ac:dyDescent="0.3">
      <c r="A72" s="98"/>
      <c r="B72" s="96"/>
      <c r="C72" s="21" t="s">
        <v>158</v>
      </c>
      <c r="D72" s="21">
        <v>312</v>
      </c>
      <c r="E72">
        <v>1610</v>
      </c>
      <c r="G72">
        <v>2720</v>
      </c>
      <c r="H72" s="33">
        <v>3150</v>
      </c>
      <c r="I72">
        <v>3330</v>
      </c>
      <c r="J72">
        <v>2820</v>
      </c>
      <c r="K72" s="35">
        <v>3980</v>
      </c>
      <c r="R72" s="21">
        <v>170007412</v>
      </c>
      <c r="T72" s="2">
        <v>1.2</v>
      </c>
      <c r="U72" s="98"/>
    </row>
    <row r="73" spans="1:24" x14ac:dyDescent="0.3">
      <c r="A73" s="98"/>
      <c r="B73" s="36" t="s">
        <v>7</v>
      </c>
      <c r="C73" s="21" t="s">
        <v>158</v>
      </c>
      <c r="D73" s="21">
        <v>312</v>
      </c>
      <c r="E73">
        <v>1510</v>
      </c>
      <c r="G73">
        <v>2640</v>
      </c>
      <c r="H73" s="33">
        <v>3050</v>
      </c>
      <c r="I73">
        <v>3350</v>
      </c>
      <c r="J73">
        <v>2800</v>
      </c>
      <c r="K73" s="35">
        <v>3970</v>
      </c>
      <c r="R73" s="21">
        <v>170007412</v>
      </c>
      <c r="T73" s="2">
        <v>1.2</v>
      </c>
      <c r="U73" s="98"/>
    </row>
    <row r="74" spans="1:24" s="2" customFormat="1" x14ac:dyDescent="0.3">
      <c r="A74" s="16"/>
      <c r="B74" s="18"/>
      <c r="C74" s="18"/>
      <c r="D74" s="8"/>
      <c r="E74" s="7"/>
      <c r="F74" s="7"/>
      <c r="G74" s="7"/>
      <c r="H74" s="7"/>
      <c r="I74" s="7"/>
      <c r="J74" s="7"/>
      <c r="K74" s="7"/>
      <c r="L74" s="7"/>
      <c r="M74" s="7"/>
      <c r="N74" s="27"/>
      <c r="O74" s="27"/>
      <c r="P74" s="30"/>
      <c r="Q74" s="30"/>
      <c r="R74" s="20"/>
      <c r="S74" s="7"/>
      <c r="T74" s="7"/>
      <c r="U74" s="7"/>
      <c r="V74" s="7"/>
      <c r="W74" s="7"/>
      <c r="X74" s="7"/>
    </row>
    <row r="75" spans="1:24" x14ac:dyDescent="0.3">
      <c r="A75" s="98" t="s">
        <v>151</v>
      </c>
      <c r="B75" s="103" t="s">
        <v>7</v>
      </c>
      <c r="C75" s="21" t="s">
        <v>152</v>
      </c>
      <c r="D75" s="21">
        <v>13</v>
      </c>
      <c r="E75">
        <v>1390</v>
      </c>
      <c r="F75" s="21" t="s">
        <v>166</v>
      </c>
      <c r="G75">
        <v>2540</v>
      </c>
      <c r="H75" s="33">
        <v>2900</v>
      </c>
      <c r="I75">
        <v>2970</v>
      </c>
      <c r="J75">
        <v>2600</v>
      </c>
      <c r="K75">
        <v>3710</v>
      </c>
      <c r="R75" s="21">
        <v>161085194</v>
      </c>
      <c r="T75" s="2">
        <v>1.2</v>
      </c>
      <c r="U75" t="s">
        <v>153</v>
      </c>
    </row>
    <row r="76" spans="1:24" x14ac:dyDescent="0.3">
      <c r="A76" s="98"/>
      <c r="B76" s="103"/>
      <c r="C76" s="21" t="s">
        <v>152</v>
      </c>
      <c r="D76" s="21">
        <v>13</v>
      </c>
      <c r="E76">
        <v>1400</v>
      </c>
      <c r="F76" s="21" t="s">
        <v>166</v>
      </c>
      <c r="G76">
        <v>2520</v>
      </c>
      <c r="H76" s="33">
        <v>2920</v>
      </c>
      <c r="I76">
        <v>2980</v>
      </c>
      <c r="J76">
        <v>2610</v>
      </c>
      <c r="K76" s="35">
        <v>3710</v>
      </c>
      <c r="R76" s="21">
        <v>161085193</v>
      </c>
      <c r="T76" s="2">
        <v>1.2</v>
      </c>
      <c r="U76" t="s">
        <v>153</v>
      </c>
    </row>
    <row r="77" spans="1:24" x14ac:dyDescent="0.3">
      <c r="A77" s="98"/>
      <c r="B77" s="103"/>
      <c r="C77" s="21" t="s">
        <v>165</v>
      </c>
      <c r="D77" s="21">
        <v>13</v>
      </c>
      <c r="E77">
        <v>1530</v>
      </c>
      <c r="F77" s="21" t="s">
        <v>166</v>
      </c>
      <c r="G77" s="33" t="s">
        <v>166</v>
      </c>
      <c r="H77" s="33" t="s">
        <v>166</v>
      </c>
      <c r="I77" s="33" t="s">
        <v>166</v>
      </c>
      <c r="J77" s="33" t="s">
        <v>166</v>
      </c>
      <c r="K77" s="35">
        <v>3860</v>
      </c>
      <c r="L77" s="33" t="s">
        <v>166</v>
      </c>
      <c r="M77" s="33" t="s">
        <v>166</v>
      </c>
      <c r="R77" s="21">
        <v>161085193</v>
      </c>
      <c r="T77" s="2">
        <v>1.2</v>
      </c>
      <c r="U77" t="s">
        <v>167</v>
      </c>
    </row>
    <row r="78" spans="1:24" x14ac:dyDescent="0.3">
      <c r="A78" s="98"/>
      <c r="B78" s="103"/>
      <c r="C78" s="21" t="s">
        <v>214</v>
      </c>
      <c r="D78" s="21">
        <v>13</v>
      </c>
      <c r="E78">
        <v>1379</v>
      </c>
      <c r="F78" s="21"/>
      <c r="G78" s="33">
        <v>2447</v>
      </c>
      <c r="H78" s="33">
        <v>2851</v>
      </c>
      <c r="I78" s="33">
        <v>3041</v>
      </c>
      <c r="J78" s="33">
        <v>2634</v>
      </c>
      <c r="K78" s="35">
        <v>3677</v>
      </c>
      <c r="L78" s="33"/>
      <c r="M78" s="33"/>
      <c r="R78" s="21">
        <v>161085194</v>
      </c>
      <c r="T78" s="2">
        <v>1.2</v>
      </c>
    </row>
    <row r="79" spans="1:24" x14ac:dyDescent="0.3">
      <c r="A79" s="98"/>
      <c r="B79" s="103"/>
      <c r="D79" s="21"/>
      <c r="F79" s="21"/>
      <c r="G79" s="33"/>
      <c r="H79" s="33"/>
      <c r="I79" s="33"/>
      <c r="J79" s="33"/>
      <c r="K79" s="35"/>
      <c r="L79" s="33"/>
      <c r="M79" s="33"/>
      <c r="T79" s="2"/>
    </row>
    <row r="80" spans="1:24" x14ac:dyDescent="0.3">
      <c r="A80" s="98" t="s">
        <v>154</v>
      </c>
      <c r="B80" s="99" t="s">
        <v>3</v>
      </c>
      <c r="C80" s="21" t="s">
        <v>152</v>
      </c>
      <c r="D80" s="21">
        <v>312</v>
      </c>
      <c r="E80">
        <v>1290</v>
      </c>
      <c r="F80">
        <v>1380</v>
      </c>
      <c r="G80">
        <v>2405</v>
      </c>
      <c r="H80" s="33">
        <v>2815</v>
      </c>
      <c r="I80">
        <v>2820</v>
      </c>
      <c r="J80">
        <v>2550</v>
      </c>
      <c r="K80" s="35">
        <v>3495</v>
      </c>
      <c r="R80" s="21">
        <v>2911321720</v>
      </c>
      <c r="T80" s="2">
        <v>1.2</v>
      </c>
    </row>
    <row r="81" spans="1:21" x14ac:dyDescent="0.3">
      <c r="A81" s="98"/>
      <c r="B81" s="99"/>
      <c r="C81" s="21" t="s">
        <v>152</v>
      </c>
      <c r="D81" s="21">
        <v>312</v>
      </c>
      <c r="E81">
        <v>1300</v>
      </c>
      <c r="F81">
        <v>1380</v>
      </c>
      <c r="G81">
        <v>2451</v>
      </c>
      <c r="H81" s="33">
        <v>2860</v>
      </c>
      <c r="I81">
        <v>2820</v>
      </c>
      <c r="J81">
        <v>2540</v>
      </c>
      <c r="K81" s="35">
        <v>3560</v>
      </c>
      <c r="R81" s="21">
        <v>2911321719</v>
      </c>
      <c r="T81" s="2">
        <v>1.2</v>
      </c>
    </row>
    <row r="82" spans="1:21" x14ac:dyDescent="0.3">
      <c r="A82" s="98"/>
      <c r="B82" s="99"/>
      <c r="C82" s="21" t="s">
        <v>165</v>
      </c>
      <c r="D82" s="21">
        <v>312</v>
      </c>
      <c r="E82">
        <v>1430</v>
      </c>
      <c r="F82">
        <v>1380</v>
      </c>
      <c r="G82" s="33" t="s">
        <v>166</v>
      </c>
      <c r="H82" s="33" t="s">
        <v>166</v>
      </c>
      <c r="I82" s="33" t="s">
        <v>166</v>
      </c>
      <c r="J82" s="33" t="s">
        <v>166</v>
      </c>
      <c r="K82" s="35">
        <v>3650</v>
      </c>
      <c r="L82" s="33" t="s">
        <v>166</v>
      </c>
      <c r="M82" s="33" t="s">
        <v>166</v>
      </c>
      <c r="R82" s="21">
        <v>2911321719</v>
      </c>
      <c r="T82" s="2">
        <v>1.2</v>
      </c>
      <c r="U82" t="s">
        <v>167</v>
      </c>
    </row>
    <row r="83" spans="1:21" x14ac:dyDescent="0.3">
      <c r="A83" s="98"/>
      <c r="B83" s="99"/>
      <c r="C83" s="21" t="s">
        <v>214</v>
      </c>
      <c r="D83" s="21">
        <v>10</v>
      </c>
      <c r="E83">
        <v>1292</v>
      </c>
      <c r="F83" s="35" t="s">
        <v>217</v>
      </c>
      <c r="G83" s="35">
        <v>2430</v>
      </c>
      <c r="H83" s="35">
        <v>2834</v>
      </c>
      <c r="I83" s="35">
        <v>2930</v>
      </c>
      <c r="J83" s="35">
        <v>2540</v>
      </c>
      <c r="K83" s="35">
        <v>3634</v>
      </c>
      <c r="L83" s="33"/>
      <c r="M83" s="33"/>
      <c r="R83" s="21">
        <v>2911323832</v>
      </c>
      <c r="T83" s="2">
        <v>1.2</v>
      </c>
    </row>
    <row r="84" spans="1:21" x14ac:dyDescent="0.3">
      <c r="A84" s="98" t="s">
        <v>213</v>
      </c>
      <c r="B84" s="99" t="s">
        <v>3</v>
      </c>
      <c r="C84" s="21" t="s">
        <v>214</v>
      </c>
      <c r="D84">
        <v>312</v>
      </c>
      <c r="E84">
        <v>1306</v>
      </c>
      <c r="F84">
        <v>1435</v>
      </c>
      <c r="G84">
        <v>2467</v>
      </c>
      <c r="H84">
        <v>2866</v>
      </c>
      <c r="I84">
        <v>2987</v>
      </c>
      <c r="J84">
        <v>2697</v>
      </c>
      <c r="K84">
        <v>3703</v>
      </c>
      <c r="L84">
        <v>2864</v>
      </c>
      <c r="M84">
        <v>2765</v>
      </c>
    </row>
    <row r="85" spans="1:21" x14ac:dyDescent="0.3">
      <c r="A85" s="98"/>
      <c r="B85" s="99"/>
      <c r="F85" t="s">
        <v>179</v>
      </c>
    </row>
    <row r="86" spans="1:21" x14ac:dyDescent="0.3">
      <c r="A86" s="98" t="s">
        <v>215</v>
      </c>
      <c r="B86" s="102" t="s">
        <v>7</v>
      </c>
      <c r="C86" s="21" t="s">
        <v>214</v>
      </c>
      <c r="D86">
        <v>13</v>
      </c>
      <c r="E86">
        <v>1568</v>
      </c>
      <c r="F86">
        <v>1572</v>
      </c>
      <c r="G86">
        <v>2705</v>
      </c>
      <c r="H86">
        <v>3105</v>
      </c>
      <c r="I86">
        <v>3108</v>
      </c>
      <c r="J86">
        <v>2654</v>
      </c>
      <c r="K86">
        <v>3737</v>
      </c>
      <c r="L86">
        <v>2859</v>
      </c>
      <c r="M86">
        <v>2845</v>
      </c>
    </row>
    <row r="87" spans="1:21" x14ac:dyDescent="0.3">
      <c r="A87" s="98"/>
      <c r="B87" s="102"/>
    </row>
    <row r="88" spans="1:21" x14ac:dyDescent="0.3">
      <c r="A88" s="98" t="s">
        <v>216</v>
      </c>
      <c r="B88" s="101" t="s">
        <v>27</v>
      </c>
      <c r="C88" s="21" t="s">
        <v>214</v>
      </c>
      <c r="D88">
        <v>312</v>
      </c>
      <c r="E88">
        <v>1336</v>
      </c>
      <c r="F88">
        <v>1449</v>
      </c>
      <c r="G88">
        <v>2616</v>
      </c>
      <c r="H88">
        <v>3014</v>
      </c>
      <c r="I88">
        <v>2969</v>
      </c>
      <c r="J88">
        <v>2581</v>
      </c>
      <c r="K88">
        <v>3501</v>
      </c>
      <c r="L88">
        <v>2853</v>
      </c>
      <c r="M88">
        <v>2761</v>
      </c>
    </row>
    <row r="89" spans="1:21" x14ac:dyDescent="0.3">
      <c r="A89" s="98"/>
      <c r="B89" s="101"/>
    </row>
    <row r="90" spans="1:21" x14ac:dyDescent="0.3">
      <c r="A90" s="98" t="s">
        <v>230</v>
      </c>
      <c r="B90" s="99" t="s">
        <v>3</v>
      </c>
      <c r="C90" s="21" t="s">
        <v>214</v>
      </c>
      <c r="D90">
        <v>312</v>
      </c>
      <c r="E90">
        <v>1439</v>
      </c>
      <c r="F90">
        <v>1571</v>
      </c>
      <c r="G90">
        <v>2559</v>
      </c>
      <c r="H90">
        <v>2966</v>
      </c>
      <c r="I90">
        <v>3026</v>
      </c>
      <c r="J90">
        <v>2679</v>
      </c>
      <c r="K90">
        <v>3731</v>
      </c>
      <c r="L90">
        <v>2821</v>
      </c>
      <c r="M90">
        <v>2866</v>
      </c>
    </row>
    <row r="91" spans="1:21" x14ac:dyDescent="0.3">
      <c r="A91" s="98"/>
      <c r="B91" s="99"/>
    </row>
    <row r="92" spans="1:21" x14ac:dyDescent="0.3">
      <c r="A92" s="98" t="s">
        <v>231</v>
      </c>
      <c r="B92" s="99" t="s">
        <v>3</v>
      </c>
      <c r="C92" s="21" t="s">
        <v>214</v>
      </c>
      <c r="D92">
        <v>312</v>
      </c>
      <c r="E92">
        <v>1387</v>
      </c>
      <c r="F92">
        <v>1548</v>
      </c>
      <c r="G92">
        <v>2520</v>
      </c>
      <c r="H92">
        <v>2985</v>
      </c>
      <c r="I92">
        <v>3112</v>
      </c>
      <c r="J92">
        <v>2715</v>
      </c>
      <c r="K92">
        <v>3737</v>
      </c>
      <c r="L92">
        <v>2850</v>
      </c>
      <c r="M92">
        <v>2876</v>
      </c>
      <c r="R92" s="21">
        <v>161234939</v>
      </c>
    </row>
    <row r="93" spans="1:21" x14ac:dyDescent="0.3">
      <c r="A93" s="98"/>
      <c r="B93" s="99"/>
      <c r="R93" s="21">
        <v>161270052</v>
      </c>
    </row>
    <row r="94" spans="1:21" x14ac:dyDescent="0.3">
      <c r="A94" s="98" t="s">
        <v>232</v>
      </c>
      <c r="B94" s="100" t="s">
        <v>40</v>
      </c>
      <c r="C94" s="21" t="s">
        <v>214</v>
      </c>
      <c r="D94" s="35" t="s">
        <v>233</v>
      </c>
      <c r="E94">
        <v>1217</v>
      </c>
      <c r="F94">
        <v>1349</v>
      </c>
      <c r="G94">
        <v>2358</v>
      </c>
      <c r="H94">
        <v>2765</v>
      </c>
      <c r="I94">
        <v>2815</v>
      </c>
      <c r="J94">
        <v>2553</v>
      </c>
      <c r="K94">
        <v>3445</v>
      </c>
      <c r="L94" t="s">
        <v>234</v>
      </c>
      <c r="M94" t="s">
        <v>234</v>
      </c>
    </row>
    <row r="95" spans="1:21" x14ac:dyDescent="0.3">
      <c r="A95" s="98"/>
      <c r="B95" s="100"/>
    </row>
    <row r="96" spans="1:21" x14ac:dyDescent="0.3">
      <c r="A96" s="95" t="s">
        <v>235</v>
      </c>
      <c r="B96" s="108" t="s">
        <v>229</v>
      </c>
      <c r="C96" s="21" t="s">
        <v>236</v>
      </c>
      <c r="D96" s="33">
        <v>312</v>
      </c>
      <c r="E96" s="33">
        <v>1667</v>
      </c>
      <c r="F96" s="33" t="s">
        <v>237</v>
      </c>
      <c r="G96" s="33">
        <v>3778</v>
      </c>
      <c r="H96" s="33" t="s">
        <v>237</v>
      </c>
      <c r="I96" s="33" t="s">
        <v>237</v>
      </c>
      <c r="J96" s="33" t="s">
        <v>237</v>
      </c>
      <c r="K96" s="33">
        <v>4279</v>
      </c>
      <c r="L96" s="33" t="s">
        <v>237</v>
      </c>
      <c r="M96" s="33" t="s">
        <v>237</v>
      </c>
      <c r="R96" s="21">
        <v>14044232</v>
      </c>
    </row>
    <row r="97" spans="1:21" x14ac:dyDescent="0.3">
      <c r="A97" s="95"/>
      <c r="B97" s="108"/>
    </row>
    <row r="98" spans="1:21" x14ac:dyDescent="0.3">
      <c r="A98" s="98" t="s">
        <v>257</v>
      </c>
      <c r="B98" s="108" t="s">
        <v>229</v>
      </c>
      <c r="C98" s="21" t="s">
        <v>214</v>
      </c>
      <c r="D98">
        <v>312</v>
      </c>
      <c r="E98">
        <v>1641</v>
      </c>
      <c r="F98">
        <v>1774</v>
      </c>
      <c r="G98">
        <v>2731</v>
      </c>
      <c r="H98">
        <v>3130</v>
      </c>
      <c r="I98">
        <v>3273</v>
      </c>
      <c r="J98">
        <v>2871</v>
      </c>
      <c r="K98">
        <v>3964</v>
      </c>
      <c r="R98" s="21">
        <v>161235774</v>
      </c>
    </row>
    <row r="99" spans="1:21" x14ac:dyDescent="0.3">
      <c r="A99" s="98"/>
      <c r="B99" s="108"/>
      <c r="C99" s="21" t="s">
        <v>214</v>
      </c>
      <c r="D99">
        <v>312</v>
      </c>
      <c r="E99">
        <v>1619</v>
      </c>
      <c r="F99">
        <v>1751</v>
      </c>
      <c r="G99">
        <v>2690</v>
      </c>
      <c r="H99">
        <v>3076</v>
      </c>
      <c r="I99">
        <v>3233</v>
      </c>
      <c r="J99">
        <v>2816</v>
      </c>
      <c r="K99">
        <v>3937</v>
      </c>
      <c r="R99" s="21">
        <v>170204919</v>
      </c>
    </row>
    <row r="100" spans="1:21" x14ac:dyDescent="0.3">
      <c r="A100" s="33" t="s">
        <v>252</v>
      </c>
      <c r="B100" s="108" t="s">
        <v>229</v>
      </c>
      <c r="C100" s="33" t="s">
        <v>253</v>
      </c>
      <c r="D100">
        <v>312</v>
      </c>
      <c r="E100">
        <v>1678</v>
      </c>
      <c r="F100">
        <v>1888</v>
      </c>
      <c r="G100">
        <v>3698</v>
      </c>
      <c r="H100" s="33" t="s">
        <v>237</v>
      </c>
      <c r="I100" s="33" t="s">
        <v>237</v>
      </c>
      <c r="J100" s="33" t="s">
        <v>237</v>
      </c>
      <c r="K100" s="33" t="s">
        <v>237</v>
      </c>
      <c r="L100" s="33" t="s">
        <v>237</v>
      </c>
      <c r="M100" s="33" t="s">
        <v>237</v>
      </c>
    </row>
    <row r="101" spans="1:21" x14ac:dyDescent="0.3">
      <c r="B101" s="108"/>
    </row>
    <row r="102" spans="1:21" s="39" customFormat="1" x14ac:dyDescent="0.3">
      <c r="A102" s="16"/>
      <c r="B102" s="16"/>
      <c r="C102" s="18"/>
      <c r="K102" s="42"/>
      <c r="N102" s="41"/>
      <c r="O102" s="41"/>
      <c r="P102" s="41"/>
      <c r="Q102" s="41"/>
      <c r="R102" s="18"/>
    </row>
    <row r="103" spans="1:21" x14ac:dyDescent="0.3">
      <c r="A103" s="98" t="s">
        <v>171</v>
      </c>
      <c r="B103" s="99" t="s">
        <v>3</v>
      </c>
      <c r="C103" s="98" t="s">
        <v>180</v>
      </c>
      <c r="D103" s="98" t="s">
        <v>172</v>
      </c>
      <c r="E103">
        <v>559</v>
      </c>
      <c r="F103">
        <v>604</v>
      </c>
      <c r="G103">
        <v>942</v>
      </c>
      <c r="H103">
        <v>1093</v>
      </c>
      <c r="I103">
        <v>1140</v>
      </c>
      <c r="J103">
        <v>1019</v>
      </c>
      <c r="K103" s="35">
        <v>1380</v>
      </c>
      <c r="R103" s="98">
        <v>170381318</v>
      </c>
      <c r="S103">
        <v>3.63</v>
      </c>
      <c r="T103" s="2">
        <v>1.202</v>
      </c>
      <c r="U103" t="s">
        <v>182</v>
      </c>
    </row>
    <row r="104" spans="1:21" x14ac:dyDescent="0.3">
      <c r="A104" s="98"/>
      <c r="B104" s="99"/>
      <c r="C104" s="98"/>
      <c r="D104" s="98"/>
      <c r="E104">
        <v>1500</v>
      </c>
      <c r="F104">
        <v>1660</v>
      </c>
      <c r="G104">
        <v>2690</v>
      </c>
      <c r="H104" s="35">
        <v>3130</v>
      </c>
      <c r="I104">
        <v>3265</v>
      </c>
      <c r="J104">
        <v>2890</v>
      </c>
      <c r="K104" s="35">
        <v>4010</v>
      </c>
      <c r="R104" s="98"/>
      <c r="S104" t="s">
        <v>5</v>
      </c>
      <c r="T104" s="2">
        <v>1.202</v>
      </c>
      <c r="U104" t="s">
        <v>181</v>
      </c>
    </row>
    <row r="105" spans="1:21" x14ac:dyDescent="0.3">
      <c r="A105" s="98"/>
      <c r="B105" s="99"/>
      <c r="C105" s="98"/>
      <c r="D105" s="98"/>
      <c r="E105" s="44">
        <f>(E103*$S103-E104*$T104)/$S103</f>
        <v>62.305785123966899</v>
      </c>
      <c r="F105" s="44">
        <f t="shared" ref="F105:K105" si="0">(F103*$S103-F104*$T104)/$S103</f>
        <v>54.325068870523431</v>
      </c>
      <c r="G105" s="44">
        <f t="shared" si="0"/>
        <v>51.261707988980696</v>
      </c>
      <c r="H105" s="44">
        <f t="shared" si="0"/>
        <v>56.564738292011</v>
      </c>
      <c r="I105" s="44">
        <f t="shared" si="0"/>
        <v>58.862258953168066</v>
      </c>
      <c r="J105" s="44">
        <f t="shared" si="0"/>
        <v>62.035812672176327</v>
      </c>
      <c r="K105" s="44">
        <f t="shared" si="0"/>
        <v>52.170798898071659</v>
      </c>
      <c r="R105" s="98"/>
      <c r="S105" t="s">
        <v>5</v>
      </c>
      <c r="T105" t="s">
        <v>5</v>
      </c>
      <c r="U105" t="s">
        <v>183</v>
      </c>
    </row>
    <row r="106" spans="1:21" x14ac:dyDescent="0.3">
      <c r="A106" s="98"/>
      <c r="B106" s="99"/>
      <c r="C106" s="98" t="s">
        <v>256</v>
      </c>
      <c r="D106" s="98" t="s">
        <v>172</v>
      </c>
      <c r="K106" s="35"/>
      <c r="R106" s="98">
        <v>170381319</v>
      </c>
      <c r="T106" s="2"/>
      <c r="U106" t="s">
        <v>182</v>
      </c>
    </row>
    <row r="107" spans="1:21" x14ac:dyDescent="0.3">
      <c r="A107" s="98"/>
      <c r="B107" s="99"/>
      <c r="C107" s="98"/>
      <c r="D107" s="98"/>
      <c r="H107" s="35"/>
      <c r="K107" s="35"/>
      <c r="R107" s="98"/>
      <c r="S107" t="s">
        <v>5</v>
      </c>
      <c r="T107" s="2"/>
      <c r="U107" t="s">
        <v>181</v>
      </c>
    </row>
    <row r="108" spans="1:21" x14ac:dyDescent="0.3">
      <c r="A108" s="98"/>
      <c r="B108" s="99"/>
      <c r="C108" s="98"/>
      <c r="D108" s="98"/>
      <c r="E108" s="43" t="e">
        <f t="shared" ref="E108:K108" si="1">(E106*$S106-E107*$T107)/$S106</f>
        <v>#DIV/0!</v>
      </c>
      <c r="F108" s="43" t="e">
        <f t="shared" si="1"/>
        <v>#DIV/0!</v>
      </c>
      <c r="G108" s="43" t="e">
        <f t="shared" si="1"/>
        <v>#DIV/0!</v>
      </c>
      <c r="H108" s="43" t="e">
        <f t="shared" si="1"/>
        <v>#DIV/0!</v>
      </c>
      <c r="I108" s="43" t="e">
        <f t="shared" si="1"/>
        <v>#DIV/0!</v>
      </c>
      <c r="J108" s="43" t="e">
        <f t="shared" si="1"/>
        <v>#DIV/0!</v>
      </c>
      <c r="K108" s="43" t="e">
        <f t="shared" si="1"/>
        <v>#DIV/0!</v>
      </c>
      <c r="R108" s="98"/>
      <c r="S108" t="s">
        <v>5</v>
      </c>
      <c r="T108" t="s">
        <v>5</v>
      </c>
      <c r="U108" t="s">
        <v>183</v>
      </c>
    </row>
    <row r="109" spans="1:21" ht="15" customHeight="1" x14ac:dyDescent="0.3">
      <c r="A109" s="95" t="s">
        <v>206</v>
      </c>
      <c r="B109" s="96" t="s">
        <v>207</v>
      </c>
      <c r="C109" s="21" t="s">
        <v>208</v>
      </c>
      <c r="D109">
        <v>13</v>
      </c>
      <c r="E109">
        <v>1570</v>
      </c>
      <c r="G109">
        <v>2763</v>
      </c>
      <c r="H109">
        <v>3018</v>
      </c>
      <c r="I109">
        <v>3236</v>
      </c>
      <c r="J109">
        <v>2803</v>
      </c>
      <c r="K109">
        <v>3927</v>
      </c>
      <c r="L109">
        <v>2915</v>
      </c>
      <c r="M109">
        <v>2967</v>
      </c>
      <c r="R109" s="21">
        <v>170381412</v>
      </c>
      <c r="U109" t="s">
        <v>209</v>
      </c>
    </row>
    <row r="110" spans="1:21" x14ac:dyDescent="0.3">
      <c r="A110" s="95"/>
      <c r="B110" s="96"/>
      <c r="C110" s="21" t="s">
        <v>214</v>
      </c>
      <c r="D110">
        <v>13</v>
      </c>
      <c r="E110">
        <v>1616</v>
      </c>
      <c r="F110">
        <v>1753</v>
      </c>
      <c r="G110">
        <v>2636</v>
      </c>
      <c r="H110">
        <v>3034</v>
      </c>
      <c r="I110">
        <v>3181</v>
      </c>
      <c r="J110">
        <v>2845</v>
      </c>
      <c r="K110">
        <v>3636</v>
      </c>
      <c r="L110">
        <v>2812</v>
      </c>
      <c r="M110">
        <v>2983</v>
      </c>
      <c r="R110" s="21">
        <v>170714587</v>
      </c>
    </row>
    <row r="111" spans="1:21" x14ac:dyDescent="0.3">
      <c r="A111" s="95"/>
      <c r="B111" s="96"/>
      <c r="C111" s="21" t="s">
        <v>261</v>
      </c>
      <c r="D111">
        <v>13</v>
      </c>
      <c r="E111">
        <v>1615</v>
      </c>
      <c r="F111">
        <v>1739</v>
      </c>
      <c r="G111">
        <v>2743</v>
      </c>
      <c r="H111">
        <v>3155</v>
      </c>
      <c r="I111">
        <v>3176</v>
      </c>
      <c r="J111">
        <v>2855</v>
      </c>
      <c r="K111">
        <v>3767</v>
      </c>
      <c r="L111">
        <v>2833</v>
      </c>
      <c r="M111">
        <v>3228</v>
      </c>
    </row>
    <row r="112" spans="1:21" x14ac:dyDescent="0.3">
      <c r="A112" s="95"/>
      <c r="B112" s="96"/>
      <c r="C112" s="21" t="s">
        <v>272</v>
      </c>
      <c r="D112">
        <v>13</v>
      </c>
      <c r="E112">
        <v>1617</v>
      </c>
      <c r="F112">
        <v>1749</v>
      </c>
      <c r="G112">
        <v>2712</v>
      </c>
      <c r="H112">
        <v>3049</v>
      </c>
      <c r="I112">
        <v>3175</v>
      </c>
      <c r="J112">
        <v>2816</v>
      </c>
      <c r="K112">
        <v>3776</v>
      </c>
      <c r="L112">
        <v>2829</v>
      </c>
      <c r="M112">
        <v>3023</v>
      </c>
      <c r="R112" s="21">
        <v>170714587</v>
      </c>
    </row>
    <row r="113" spans="1:21" ht="15" customHeight="1" x14ac:dyDescent="0.3">
      <c r="A113" s="95" t="s">
        <v>228</v>
      </c>
      <c r="B113" s="97" t="s">
        <v>229</v>
      </c>
      <c r="C113" s="21" t="s">
        <v>214</v>
      </c>
      <c r="D113" s="33">
        <v>312</v>
      </c>
      <c r="E113">
        <v>1536</v>
      </c>
      <c r="F113">
        <v>1670</v>
      </c>
      <c r="G113">
        <v>2650</v>
      </c>
      <c r="H113">
        <v>3061</v>
      </c>
      <c r="I113">
        <v>3141</v>
      </c>
      <c r="J113">
        <v>2778</v>
      </c>
      <c r="K113">
        <v>3828</v>
      </c>
      <c r="L113">
        <v>2798</v>
      </c>
      <c r="M113">
        <v>2965</v>
      </c>
    </row>
    <row r="114" spans="1:21" x14ac:dyDescent="0.3">
      <c r="A114" s="95"/>
      <c r="B114" s="97"/>
    </row>
    <row r="115" spans="1:21" x14ac:dyDescent="0.3">
      <c r="A115" s="98" t="s">
        <v>171</v>
      </c>
      <c r="B115" s="99" t="s">
        <v>3</v>
      </c>
      <c r="C115" s="21" t="s">
        <v>265</v>
      </c>
      <c r="D115" s="98" t="s">
        <v>172</v>
      </c>
      <c r="E115">
        <v>560</v>
      </c>
      <c r="F115">
        <v>604</v>
      </c>
      <c r="G115">
        <v>924</v>
      </c>
      <c r="H115">
        <v>1064</v>
      </c>
      <c r="I115">
        <v>1087</v>
      </c>
      <c r="J115">
        <v>958</v>
      </c>
      <c r="K115" s="59">
        <v>1324</v>
      </c>
      <c r="L115">
        <v>967</v>
      </c>
      <c r="M115">
        <v>945</v>
      </c>
      <c r="R115" s="98">
        <v>171302854</v>
      </c>
      <c r="S115" s="21" t="s">
        <v>266</v>
      </c>
      <c r="T115">
        <v>1.2000999999999999</v>
      </c>
      <c r="U115" t="s">
        <v>267</v>
      </c>
    </row>
    <row r="116" spans="1:21" x14ac:dyDescent="0.3">
      <c r="A116" s="98"/>
      <c r="B116" s="99"/>
      <c r="D116" s="98"/>
      <c r="E116">
        <v>1507</v>
      </c>
      <c r="F116">
        <v>1685</v>
      </c>
      <c r="G116">
        <v>2669</v>
      </c>
      <c r="H116">
        <v>3072</v>
      </c>
      <c r="I116">
        <v>3149</v>
      </c>
      <c r="J116">
        <v>2732</v>
      </c>
      <c r="K116">
        <v>3757</v>
      </c>
      <c r="L116">
        <v>2721</v>
      </c>
      <c r="M116">
        <v>2643</v>
      </c>
      <c r="R116" s="98"/>
      <c r="S116" t="s">
        <v>5</v>
      </c>
      <c r="T116">
        <v>1.2</v>
      </c>
    </row>
    <row r="117" spans="1:21" x14ac:dyDescent="0.3">
      <c r="A117" s="98"/>
      <c r="B117" s="99"/>
      <c r="D117" s="98"/>
      <c r="R117" s="98"/>
    </row>
    <row r="118" spans="1:21" x14ac:dyDescent="0.3">
      <c r="A118" s="98"/>
      <c r="B118" s="99"/>
      <c r="C118" s="21" t="s">
        <v>265</v>
      </c>
      <c r="D118" s="98" t="s">
        <v>172</v>
      </c>
      <c r="E118">
        <v>553</v>
      </c>
      <c r="F118">
        <v>605</v>
      </c>
      <c r="G118">
        <v>921</v>
      </c>
      <c r="H118">
        <v>1054</v>
      </c>
      <c r="I118">
        <v>1082</v>
      </c>
      <c r="J118">
        <v>960</v>
      </c>
      <c r="K118">
        <v>1315</v>
      </c>
      <c r="L118">
        <v>956</v>
      </c>
      <c r="M118">
        <v>940</v>
      </c>
      <c r="R118" s="98">
        <v>171302853</v>
      </c>
      <c r="S118" s="33">
        <v>3.6230000000000002</v>
      </c>
      <c r="T118">
        <v>1.2000999999999999</v>
      </c>
      <c r="U118" t="s">
        <v>267</v>
      </c>
    </row>
    <row r="119" spans="1:21" x14ac:dyDescent="0.3">
      <c r="A119" s="98"/>
      <c r="B119" s="99"/>
      <c r="D119" s="98"/>
      <c r="E119">
        <v>1510</v>
      </c>
      <c r="F119">
        <v>1676</v>
      </c>
      <c r="G119">
        <v>2674</v>
      </c>
      <c r="H119">
        <v>3073</v>
      </c>
      <c r="I119">
        <v>3112</v>
      </c>
      <c r="J119">
        <v>2751</v>
      </c>
      <c r="K119">
        <v>3750</v>
      </c>
      <c r="L119">
        <v>2715</v>
      </c>
      <c r="M119">
        <v>2614</v>
      </c>
      <c r="R119" s="98"/>
      <c r="S119" t="s">
        <v>5</v>
      </c>
      <c r="T119">
        <v>1.2</v>
      </c>
    </row>
    <row r="120" spans="1:21" x14ac:dyDescent="0.3">
      <c r="A120" s="98"/>
      <c r="B120" s="99"/>
      <c r="D120" s="98"/>
      <c r="J120" t="s">
        <v>179</v>
      </c>
      <c r="R120" s="98"/>
    </row>
    <row r="121" spans="1:21" x14ac:dyDescent="0.3">
      <c r="A121" s="98" t="s">
        <v>171</v>
      </c>
      <c r="B121" s="99" t="s">
        <v>3</v>
      </c>
      <c r="C121" s="109" t="s">
        <v>265</v>
      </c>
      <c r="D121" s="98" t="s">
        <v>172</v>
      </c>
      <c r="E121">
        <v>556</v>
      </c>
      <c r="F121">
        <v>608</v>
      </c>
      <c r="G121">
        <v>928</v>
      </c>
      <c r="H121">
        <v>1058</v>
      </c>
      <c r="I121">
        <v>1121</v>
      </c>
      <c r="J121">
        <v>972</v>
      </c>
      <c r="K121">
        <v>1352</v>
      </c>
      <c r="L121">
        <v>1074</v>
      </c>
      <c r="M121">
        <v>1043</v>
      </c>
      <c r="R121" s="98">
        <v>171302853</v>
      </c>
      <c r="S121">
        <v>3.6230000000000002</v>
      </c>
    </row>
    <row r="122" spans="1:21" x14ac:dyDescent="0.3">
      <c r="A122" s="98"/>
      <c r="B122" s="99"/>
      <c r="C122" s="109"/>
      <c r="D122" s="98"/>
      <c r="E122">
        <v>1543</v>
      </c>
      <c r="F122">
        <v>1662</v>
      </c>
      <c r="G122">
        <v>2660</v>
      </c>
      <c r="H122">
        <v>3086</v>
      </c>
      <c r="I122">
        <v>3171</v>
      </c>
      <c r="J122">
        <v>2767</v>
      </c>
      <c r="K122">
        <v>3891</v>
      </c>
      <c r="L122">
        <v>2919</v>
      </c>
      <c r="M122">
        <v>2817</v>
      </c>
      <c r="R122" s="98"/>
      <c r="T122">
        <v>1.2</v>
      </c>
    </row>
    <row r="123" spans="1:21" x14ac:dyDescent="0.3">
      <c r="A123" s="98"/>
      <c r="B123" s="99"/>
      <c r="C123" s="109"/>
      <c r="D123" s="98"/>
      <c r="R123" s="98"/>
    </row>
    <row r="124" spans="1:21" x14ac:dyDescent="0.3">
      <c r="A124" s="98"/>
      <c r="B124" s="99"/>
      <c r="C124" s="109" t="s">
        <v>265</v>
      </c>
      <c r="D124" s="98" t="s">
        <v>172</v>
      </c>
      <c r="E124">
        <v>536</v>
      </c>
      <c r="F124">
        <v>598</v>
      </c>
      <c r="G124">
        <v>924</v>
      </c>
      <c r="H124">
        <v>1065</v>
      </c>
      <c r="I124">
        <v>1114</v>
      </c>
      <c r="J124">
        <v>968</v>
      </c>
      <c r="K124">
        <v>1367</v>
      </c>
      <c r="L124">
        <v>1108</v>
      </c>
      <c r="M124">
        <v>1031</v>
      </c>
      <c r="R124" s="98">
        <v>171302854</v>
      </c>
      <c r="S124">
        <v>3.621</v>
      </c>
    </row>
    <row r="125" spans="1:21" x14ac:dyDescent="0.3">
      <c r="A125" s="98"/>
      <c r="B125" s="99"/>
      <c r="C125" s="109"/>
      <c r="D125" s="98"/>
      <c r="E125">
        <v>1481</v>
      </c>
      <c r="F125">
        <v>1619</v>
      </c>
      <c r="G125">
        <v>2632</v>
      </c>
      <c r="H125">
        <v>3075</v>
      </c>
      <c r="I125">
        <v>3187</v>
      </c>
      <c r="J125">
        <v>2765</v>
      </c>
      <c r="K125">
        <v>3790</v>
      </c>
      <c r="L125">
        <v>3087</v>
      </c>
      <c r="M125">
        <v>2903</v>
      </c>
      <c r="R125" s="98"/>
      <c r="T125">
        <v>1.2</v>
      </c>
    </row>
    <row r="126" spans="1:21" x14ac:dyDescent="0.3">
      <c r="A126" s="98"/>
      <c r="B126" s="99"/>
      <c r="C126" s="109"/>
      <c r="D126" s="98"/>
      <c r="R126" s="98"/>
    </row>
    <row r="127" spans="1:21" x14ac:dyDescent="0.3">
      <c r="A127" s="98"/>
      <c r="B127" s="99"/>
      <c r="C127" s="98" t="s">
        <v>276</v>
      </c>
      <c r="D127" s="98" t="s">
        <v>172</v>
      </c>
      <c r="E127">
        <v>561</v>
      </c>
      <c r="F127">
        <v>605</v>
      </c>
      <c r="G127">
        <v>908</v>
      </c>
      <c r="H127">
        <v>1048</v>
      </c>
      <c r="I127">
        <v>1123</v>
      </c>
      <c r="J127">
        <v>973</v>
      </c>
      <c r="K127">
        <v>1352</v>
      </c>
      <c r="L127">
        <v>1035</v>
      </c>
      <c r="M127">
        <v>1025</v>
      </c>
      <c r="R127" s="98">
        <v>171302854</v>
      </c>
      <c r="S127">
        <v>3.63</v>
      </c>
      <c r="T127">
        <v>1.204</v>
      </c>
      <c r="U127" t="s">
        <v>267</v>
      </c>
    </row>
    <row r="128" spans="1:21" x14ac:dyDescent="0.3">
      <c r="A128" s="98"/>
      <c r="B128" s="99"/>
      <c r="C128" s="98"/>
      <c r="D128" s="98"/>
      <c r="E128">
        <v>1492</v>
      </c>
      <c r="F128">
        <v>1623</v>
      </c>
      <c r="G128">
        <v>2633</v>
      </c>
      <c r="H128">
        <v>3026</v>
      </c>
      <c r="I128">
        <v>3209</v>
      </c>
      <c r="J128">
        <v>2756</v>
      </c>
      <c r="K128">
        <v>3893</v>
      </c>
      <c r="L128">
        <v>2987</v>
      </c>
      <c r="M128">
        <v>2931</v>
      </c>
      <c r="R128" s="98"/>
    </row>
    <row r="129" spans="1:18" x14ac:dyDescent="0.3">
      <c r="A129" s="98" t="s">
        <v>312</v>
      </c>
      <c r="B129" s="102" t="s">
        <v>7</v>
      </c>
      <c r="C129" s="21" t="s">
        <v>313</v>
      </c>
      <c r="D129" s="21">
        <v>13</v>
      </c>
      <c r="E129">
        <v>1455</v>
      </c>
      <c r="F129">
        <v>1566</v>
      </c>
      <c r="G129">
        <v>2588</v>
      </c>
      <c r="H129">
        <v>2992</v>
      </c>
      <c r="I129">
        <v>3091</v>
      </c>
      <c r="J129">
        <v>2676</v>
      </c>
      <c r="K129">
        <v>3832</v>
      </c>
      <c r="L129" t="s">
        <v>303</v>
      </c>
      <c r="M129" t="s">
        <v>303</v>
      </c>
      <c r="R129" s="21">
        <v>2911321707</v>
      </c>
    </row>
    <row r="130" spans="1:18" x14ac:dyDescent="0.3">
      <c r="A130" s="98"/>
      <c r="B130" s="102"/>
    </row>
    <row r="131" spans="1:18" x14ac:dyDescent="0.3">
      <c r="A131" s="98"/>
      <c r="B131" s="102"/>
    </row>
    <row r="132" spans="1:18" x14ac:dyDescent="0.3">
      <c r="A132" s="98" t="s">
        <v>314</v>
      </c>
      <c r="B132" s="96" t="s">
        <v>40</v>
      </c>
      <c r="C132" s="21" t="s">
        <v>313</v>
      </c>
      <c r="D132" s="33" t="s">
        <v>233</v>
      </c>
      <c r="E132">
        <v>1312</v>
      </c>
      <c r="F132">
        <v>1414</v>
      </c>
      <c r="G132">
        <v>2401</v>
      </c>
      <c r="H132">
        <v>2805</v>
      </c>
      <c r="I132">
        <v>3018</v>
      </c>
      <c r="J132">
        <v>2478</v>
      </c>
      <c r="K132">
        <v>3516</v>
      </c>
      <c r="L132" t="s">
        <v>303</v>
      </c>
      <c r="M132" t="s">
        <v>303</v>
      </c>
      <c r="R132" s="21">
        <v>2911321724</v>
      </c>
    </row>
    <row r="133" spans="1:18" x14ac:dyDescent="0.3">
      <c r="A133" s="98"/>
      <c r="B133" s="96"/>
    </row>
    <row r="134" spans="1:18" x14ac:dyDescent="0.3">
      <c r="A134" s="98"/>
      <c r="B134" s="96"/>
    </row>
  </sheetData>
  <autoFilter ref="D1:D74" xr:uid="{00000000-0009-0000-0000-000000000000}"/>
  <mergeCells count="85">
    <mergeCell ref="A129:A131"/>
    <mergeCell ref="B129:B131"/>
    <mergeCell ref="A132:A134"/>
    <mergeCell ref="A121:A128"/>
    <mergeCell ref="B121:B128"/>
    <mergeCell ref="B132:B134"/>
    <mergeCell ref="C127:C128"/>
    <mergeCell ref="D127:D128"/>
    <mergeCell ref="R127:R128"/>
    <mergeCell ref="R121:R123"/>
    <mergeCell ref="R124:R126"/>
    <mergeCell ref="D121:D123"/>
    <mergeCell ref="D124:D126"/>
    <mergeCell ref="C121:C123"/>
    <mergeCell ref="C124:C126"/>
    <mergeCell ref="A115:A120"/>
    <mergeCell ref="B115:B120"/>
    <mergeCell ref="R115:R117"/>
    <mergeCell ref="R118:R120"/>
    <mergeCell ref="D115:D117"/>
    <mergeCell ref="D118:D120"/>
    <mergeCell ref="B100:B101"/>
    <mergeCell ref="B98:B99"/>
    <mergeCell ref="A84:A85"/>
    <mergeCell ref="B84:B85"/>
    <mergeCell ref="A92:A93"/>
    <mergeCell ref="B92:B93"/>
    <mergeCell ref="A96:A97"/>
    <mergeCell ref="B96:B97"/>
    <mergeCell ref="A98:A99"/>
    <mergeCell ref="U71:U73"/>
    <mergeCell ref="L67:M67"/>
    <mergeCell ref="A55:A58"/>
    <mergeCell ref="A59:A62"/>
    <mergeCell ref="B66:B70"/>
    <mergeCell ref="B71:B72"/>
    <mergeCell ref="A66:A70"/>
    <mergeCell ref="A71:A73"/>
    <mergeCell ref="A19:A20"/>
    <mergeCell ref="A16:A17"/>
    <mergeCell ref="B14:B15"/>
    <mergeCell ref="A12:A15"/>
    <mergeCell ref="A32:A34"/>
    <mergeCell ref="B32:B34"/>
    <mergeCell ref="A22:A25"/>
    <mergeCell ref="A27:A29"/>
    <mergeCell ref="A2:A6"/>
    <mergeCell ref="B2:B3"/>
    <mergeCell ref="B4:B5"/>
    <mergeCell ref="A9:A11"/>
    <mergeCell ref="A7:A8"/>
    <mergeCell ref="B7:B8"/>
    <mergeCell ref="A75:A79"/>
    <mergeCell ref="B75:B79"/>
    <mergeCell ref="A35:A36"/>
    <mergeCell ref="B35:B36"/>
    <mergeCell ref="A37:A42"/>
    <mergeCell ref="B41:B42"/>
    <mergeCell ref="A50:A53"/>
    <mergeCell ref="B52:B53"/>
    <mergeCell ref="A43:A44"/>
    <mergeCell ref="A45:A49"/>
    <mergeCell ref="B48:B49"/>
    <mergeCell ref="B80:B83"/>
    <mergeCell ref="A80:A83"/>
    <mergeCell ref="A94:A95"/>
    <mergeCell ref="B94:B95"/>
    <mergeCell ref="A90:A91"/>
    <mergeCell ref="B90:B91"/>
    <mergeCell ref="A88:A89"/>
    <mergeCell ref="B88:B89"/>
    <mergeCell ref="A86:A87"/>
    <mergeCell ref="B86:B87"/>
    <mergeCell ref="C103:C105"/>
    <mergeCell ref="D103:D105"/>
    <mergeCell ref="R103:R105"/>
    <mergeCell ref="C106:C108"/>
    <mergeCell ref="D106:D108"/>
    <mergeCell ref="R106:R108"/>
    <mergeCell ref="A109:A112"/>
    <mergeCell ref="B109:B112"/>
    <mergeCell ref="A113:A114"/>
    <mergeCell ref="B113:B114"/>
    <mergeCell ref="A103:A108"/>
    <mergeCell ref="B103:B10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9"/>
  <sheetViews>
    <sheetView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K76" sqref="K76"/>
    </sheetView>
  </sheetViews>
  <sheetFormatPr defaultRowHeight="14.4" x14ac:dyDescent="0.3"/>
  <cols>
    <col min="1" max="1" width="23.88671875" style="17" bestFit="1" customWidth="1"/>
    <col min="2" max="2" width="13.88671875" style="21" bestFit="1" customWidth="1"/>
    <col min="3" max="3" width="11.44140625" bestFit="1" customWidth="1"/>
    <col min="4" max="4" width="11.44140625" customWidth="1"/>
    <col min="5" max="12" width="12.5546875" customWidth="1"/>
    <col min="13" max="13" width="14.5546875" style="28" customWidth="1"/>
    <col min="14" max="15" width="14.5546875" style="28" hidden="1" customWidth="1"/>
    <col min="16" max="16" width="14.5546875" style="28" customWidth="1"/>
    <col min="17" max="17" width="25.5546875" style="21" customWidth="1"/>
    <col min="18" max="18" width="9.5546875" customWidth="1"/>
    <col min="19" max="19" width="46.5546875" customWidth="1"/>
    <col min="21" max="21" width="10.88671875" customWidth="1"/>
  </cols>
  <sheetData>
    <row r="1" spans="1:21" s="13" customFormat="1" ht="57.75" customHeight="1" x14ac:dyDescent="0.3">
      <c r="A1" s="14" t="s">
        <v>0</v>
      </c>
      <c r="B1" s="14" t="s">
        <v>9</v>
      </c>
      <c r="C1" s="14" t="s">
        <v>175</v>
      </c>
      <c r="D1" s="14" t="s">
        <v>191</v>
      </c>
      <c r="E1" s="14" t="s">
        <v>239</v>
      </c>
      <c r="F1" s="14" t="s">
        <v>176</v>
      </c>
      <c r="G1" s="14" t="s">
        <v>323</v>
      </c>
      <c r="H1" s="14" t="s">
        <v>177</v>
      </c>
      <c r="I1" s="14" t="s">
        <v>324</v>
      </c>
      <c r="J1" s="14" t="s">
        <v>223</v>
      </c>
      <c r="K1" s="14" t="s">
        <v>222</v>
      </c>
      <c r="L1" s="14" t="s">
        <v>211</v>
      </c>
      <c r="M1" s="25" t="s">
        <v>173</v>
      </c>
      <c r="N1" s="25" t="s">
        <v>19</v>
      </c>
      <c r="O1" s="25" t="s">
        <v>25</v>
      </c>
      <c r="P1" s="25" t="s">
        <v>174</v>
      </c>
      <c r="Q1" s="15" t="s">
        <v>34</v>
      </c>
      <c r="R1" s="14" t="s">
        <v>16</v>
      </c>
      <c r="S1" s="14" t="s">
        <v>20</v>
      </c>
      <c r="T1" s="14"/>
      <c r="U1" s="14" t="s">
        <v>17</v>
      </c>
    </row>
    <row r="2" spans="1:21" x14ac:dyDescent="0.3">
      <c r="A2" s="98" t="s">
        <v>178</v>
      </c>
      <c r="B2" s="130" t="s">
        <v>198</v>
      </c>
      <c r="C2" s="130" t="s">
        <v>188</v>
      </c>
      <c r="D2" s="48">
        <v>4.2</v>
      </c>
      <c r="E2" s="48">
        <v>5.89</v>
      </c>
      <c r="F2" s="49" t="s">
        <v>192</v>
      </c>
      <c r="G2" s="50" t="s">
        <v>270</v>
      </c>
      <c r="H2" s="49" t="s">
        <v>195</v>
      </c>
      <c r="I2" s="50" t="s">
        <v>270</v>
      </c>
      <c r="J2" s="50" t="s">
        <v>218</v>
      </c>
      <c r="K2" s="49" t="s">
        <v>220</v>
      </c>
      <c r="L2" s="50" t="s">
        <v>218</v>
      </c>
      <c r="M2" s="120"/>
      <c r="P2" s="120"/>
      <c r="Q2" s="98" t="s">
        <v>225</v>
      </c>
      <c r="R2" s="116"/>
      <c r="S2" t="s">
        <v>189</v>
      </c>
    </row>
    <row r="3" spans="1:21" x14ac:dyDescent="0.3">
      <c r="A3" s="98"/>
      <c r="B3" s="130"/>
      <c r="C3" s="130"/>
      <c r="D3" s="48">
        <v>3.29</v>
      </c>
      <c r="E3" s="48">
        <v>5.92</v>
      </c>
      <c r="F3" s="49" t="s">
        <v>193</v>
      </c>
      <c r="G3" s="50" t="s">
        <v>270</v>
      </c>
      <c r="H3" s="49" t="s">
        <v>194</v>
      </c>
      <c r="I3" s="50" t="s">
        <v>270</v>
      </c>
      <c r="J3" s="50" t="s">
        <v>218</v>
      </c>
      <c r="K3" s="49" t="s">
        <v>221</v>
      </c>
      <c r="L3" s="50" t="s">
        <v>218</v>
      </c>
      <c r="M3" s="120"/>
      <c r="P3" s="120"/>
      <c r="Q3" s="98"/>
      <c r="R3" s="116"/>
      <c r="S3" t="s">
        <v>190</v>
      </c>
    </row>
    <row r="4" spans="1:21" x14ac:dyDescent="0.3">
      <c r="A4" s="98"/>
      <c r="B4" s="130"/>
      <c r="C4" s="130"/>
      <c r="D4" s="48">
        <v>4.2</v>
      </c>
      <c r="E4" s="48">
        <v>5.92</v>
      </c>
      <c r="F4" s="49" t="s">
        <v>196</v>
      </c>
      <c r="G4" s="50" t="s">
        <v>270</v>
      </c>
      <c r="H4" s="49" t="s">
        <v>197</v>
      </c>
      <c r="I4" s="50" t="s">
        <v>270</v>
      </c>
      <c r="J4" s="50" t="s">
        <v>218</v>
      </c>
      <c r="K4" s="50" t="s">
        <v>218</v>
      </c>
      <c r="L4" s="50" t="s">
        <v>218</v>
      </c>
      <c r="M4" s="120"/>
      <c r="P4" s="120"/>
      <c r="Q4" s="98" t="s">
        <v>225</v>
      </c>
      <c r="R4" s="116"/>
      <c r="S4" t="s">
        <v>199</v>
      </c>
    </row>
    <row r="5" spans="1:21" x14ac:dyDescent="0.3">
      <c r="A5" s="98"/>
      <c r="B5" s="130"/>
      <c r="C5" s="130"/>
      <c r="D5" s="48">
        <v>3.29</v>
      </c>
      <c r="E5" s="50" t="s">
        <v>218</v>
      </c>
      <c r="F5" s="49" t="s">
        <v>200</v>
      </c>
      <c r="G5" s="50" t="s">
        <v>270</v>
      </c>
      <c r="H5" s="49" t="s">
        <v>201</v>
      </c>
      <c r="I5" s="50" t="s">
        <v>270</v>
      </c>
      <c r="J5" s="50" t="s">
        <v>218</v>
      </c>
      <c r="K5" s="50" t="s">
        <v>218</v>
      </c>
      <c r="L5" s="50" t="s">
        <v>218</v>
      </c>
      <c r="M5" s="120"/>
      <c r="P5" s="120"/>
      <c r="Q5" s="98"/>
      <c r="R5" s="116"/>
      <c r="S5" t="s">
        <v>199</v>
      </c>
    </row>
    <row r="6" spans="1:21" x14ac:dyDescent="0.3">
      <c r="A6" s="98"/>
      <c r="B6" s="132" t="s">
        <v>210</v>
      </c>
      <c r="C6" s="132" t="s">
        <v>188</v>
      </c>
      <c r="D6" s="51">
        <v>4.2</v>
      </c>
      <c r="E6" s="52" t="s">
        <v>240</v>
      </c>
      <c r="F6" s="51">
        <v>14.8</v>
      </c>
      <c r="G6" s="53" t="s">
        <v>270</v>
      </c>
      <c r="H6" s="51">
        <v>25.5</v>
      </c>
      <c r="I6" s="53" t="s">
        <v>270</v>
      </c>
      <c r="J6" s="51">
        <v>15.5</v>
      </c>
      <c r="K6" s="51">
        <v>5</v>
      </c>
      <c r="L6" s="53" t="s">
        <v>218</v>
      </c>
      <c r="M6" s="120"/>
      <c r="P6" s="120"/>
      <c r="Q6" s="98" t="s">
        <v>225</v>
      </c>
      <c r="R6" s="116"/>
    </row>
    <row r="7" spans="1:21" x14ac:dyDescent="0.3">
      <c r="A7" s="98"/>
      <c r="B7" s="132"/>
      <c r="C7" s="132"/>
      <c r="D7" s="51">
        <v>3.29</v>
      </c>
      <c r="E7" s="53" t="s">
        <v>218</v>
      </c>
      <c r="F7" s="53" t="s">
        <v>218</v>
      </c>
      <c r="G7" s="53" t="s">
        <v>270</v>
      </c>
      <c r="H7" s="53" t="s">
        <v>218</v>
      </c>
      <c r="I7" s="53" t="s">
        <v>270</v>
      </c>
      <c r="J7" s="53" t="s">
        <v>218</v>
      </c>
      <c r="K7" s="53" t="s">
        <v>218</v>
      </c>
      <c r="L7" s="53" t="s">
        <v>218</v>
      </c>
      <c r="M7" s="120"/>
      <c r="P7" s="120"/>
      <c r="Q7" s="98"/>
      <c r="R7" s="116"/>
    </row>
    <row r="8" spans="1:21" x14ac:dyDescent="0.3">
      <c r="A8" s="98"/>
      <c r="B8" s="131" t="s">
        <v>224</v>
      </c>
      <c r="C8" s="131" t="s">
        <v>219</v>
      </c>
      <c r="D8" s="54">
        <v>4.2</v>
      </c>
      <c r="E8" s="54">
        <v>0.53100000000000003</v>
      </c>
      <c r="F8" s="54">
        <v>17.7</v>
      </c>
      <c r="G8" s="55" t="s">
        <v>270</v>
      </c>
      <c r="H8" s="54">
        <v>31.9</v>
      </c>
      <c r="I8" s="55" t="s">
        <v>270</v>
      </c>
      <c r="J8" s="54">
        <v>18.600000000000001</v>
      </c>
      <c r="K8" s="54">
        <v>5.13</v>
      </c>
      <c r="L8" s="55" t="s">
        <v>218</v>
      </c>
      <c r="M8" s="120"/>
      <c r="P8" s="120"/>
      <c r="Q8" s="98" t="s">
        <v>226</v>
      </c>
      <c r="R8" s="116"/>
      <c r="S8" s="104" t="s">
        <v>227</v>
      </c>
    </row>
    <row r="9" spans="1:21" x14ac:dyDescent="0.3">
      <c r="A9" s="98"/>
      <c r="B9" s="131"/>
      <c r="C9" s="131"/>
      <c r="D9" s="54">
        <v>3.6</v>
      </c>
      <c r="E9" s="54">
        <v>0.66800000000000004</v>
      </c>
      <c r="F9" s="54">
        <v>21.7</v>
      </c>
      <c r="G9" s="55" t="s">
        <v>270</v>
      </c>
      <c r="H9" s="54">
        <v>39.6</v>
      </c>
      <c r="I9" s="55" t="s">
        <v>270</v>
      </c>
      <c r="J9" s="54">
        <v>24.5</v>
      </c>
      <c r="K9" s="54">
        <v>9.2200000000000006</v>
      </c>
      <c r="L9" s="55" t="s">
        <v>218</v>
      </c>
      <c r="M9" s="120"/>
      <c r="P9" s="120"/>
      <c r="Q9" s="98"/>
      <c r="R9" s="116"/>
      <c r="S9" s="104"/>
    </row>
    <row r="10" spans="1:21" x14ac:dyDescent="0.3">
      <c r="A10" s="98"/>
      <c r="B10" s="117" t="s">
        <v>238</v>
      </c>
      <c r="C10" s="117" t="s">
        <v>219</v>
      </c>
      <c r="D10" s="56">
        <v>4.2</v>
      </c>
      <c r="E10" s="56">
        <v>0.57999999999999996</v>
      </c>
      <c r="F10" s="56">
        <v>14.3</v>
      </c>
      <c r="G10" s="71" t="s">
        <v>270</v>
      </c>
      <c r="H10" s="56">
        <v>23.8</v>
      </c>
      <c r="I10" s="71" t="s">
        <v>270</v>
      </c>
      <c r="J10" s="56">
        <v>15.3</v>
      </c>
      <c r="K10" s="56">
        <v>5.86</v>
      </c>
      <c r="L10" s="56">
        <v>9.7900000000000001E-2</v>
      </c>
      <c r="M10" s="120"/>
      <c r="P10" s="120"/>
      <c r="Q10" s="98" t="s">
        <v>226</v>
      </c>
      <c r="R10" s="116"/>
      <c r="S10" s="104" t="s">
        <v>241</v>
      </c>
    </row>
    <row r="11" spans="1:21" x14ac:dyDescent="0.3">
      <c r="A11" s="98"/>
      <c r="B11" s="117"/>
      <c r="C11" s="117"/>
      <c r="D11" s="56">
        <v>4</v>
      </c>
      <c r="E11" s="56">
        <v>0.57999999999999996</v>
      </c>
      <c r="F11" s="56">
        <v>15</v>
      </c>
      <c r="G11" s="71" t="s">
        <v>270</v>
      </c>
      <c r="H11" s="56">
        <v>25.4</v>
      </c>
      <c r="I11" s="71" t="s">
        <v>270</v>
      </c>
      <c r="J11" s="56">
        <v>16.3</v>
      </c>
      <c r="K11" s="56">
        <v>6.61</v>
      </c>
      <c r="L11" s="56">
        <v>9.35E-2</v>
      </c>
      <c r="M11" s="120"/>
      <c r="P11" s="120"/>
      <c r="Q11" s="98"/>
      <c r="R11" s="116"/>
      <c r="S11" s="104"/>
    </row>
    <row r="12" spans="1:21" x14ac:dyDescent="0.3">
      <c r="A12" s="98"/>
      <c r="B12" s="117"/>
      <c r="C12" s="117"/>
      <c r="D12" s="56">
        <v>3.8</v>
      </c>
      <c r="E12" s="56">
        <v>0.6</v>
      </c>
      <c r="F12" s="56">
        <v>16</v>
      </c>
      <c r="G12" s="71" t="s">
        <v>270</v>
      </c>
      <c r="H12" s="56">
        <v>27.8</v>
      </c>
      <c r="I12" s="71" t="s">
        <v>270</v>
      </c>
      <c r="J12" s="56">
        <v>18</v>
      </c>
      <c r="K12" s="56">
        <v>7.87</v>
      </c>
      <c r="L12" s="56">
        <v>8.9399999999999993E-2</v>
      </c>
      <c r="M12" s="120"/>
      <c r="P12" s="120"/>
      <c r="Q12" s="98"/>
      <c r="R12" s="116"/>
      <c r="S12" s="104"/>
    </row>
    <row r="13" spans="1:21" x14ac:dyDescent="0.3">
      <c r="A13" s="98"/>
      <c r="B13" s="117"/>
      <c r="C13" s="117"/>
      <c r="D13" s="56">
        <v>3.5</v>
      </c>
      <c r="E13" s="56">
        <v>0.79</v>
      </c>
      <c r="F13" s="56">
        <v>18.3</v>
      </c>
      <c r="G13" s="71" t="s">
        <v>270</v>
      </c>
      <c r="H13" s="56">
        <v>32.700000000000003</v>
      </c>
      <c r="I13" s="71" t="s">
        <v>270</v>
      </c>
      <c r="J13" s="56">
        <v>21.9</v>
      </c>
      <c r="K13" s="56">
        <v>11.1</v>
      </c>
      <c r="L13" s="56">
        <v>8.3199999999999996E-2</v>
      </c>
      <c r="M13" s="120"/>
      <c r="P13" s="120"/>
      <c r="Q13" s="98"/>
      <c r="R13" s="116"/>
      <c r="S13" s="104"/>
    </row>
    <row r="14" spans="1:21" x14ac:dyDescent="0.3">
      <c r="A14" s="98"/>
      <c r="B14" s="130" t="s">
        <v>258</v>
      </c>
      <c r="C14" s="130" t="s">
        <v>219</v>
      </c>
      <c r="D14" s="48">
        <v>4.2</v>
      </c>
      <c r="E14" s="48">
        <v>0.56000000000000005</v>
      </c>
      <c r="F14" s="48">
        <v>17.899999999999999</v>
      </c>
      <c r="G14" s="50" t="s">
        <v>270</v>
      </c>
      <c r="H14" s="48">
        <v>32.200000000000003</v>
      </c>
      <c r="I14" s="50" t="s">
        <v>270</v>
      </c>
      <c r="J14" s="48">
        <v>18.899999999999999</v>
      </c>
      <c r="K14" s="48">
        <v>5.5</v>
      </c>
      <c r="L14" s="48">
        <v>9.6000000000000002E-2</v>
      </c>
      <c r="M14" s="120"/>
      <c r="P14" s="120"/>
      <c r="Q14" s="95" t="s">
        <v>259</v>
      </c>
      <c r="R14" s="116"/>
      <c r="S14" s="104" t="s">
        <v>260</v>
      </c>
    </row>
    <row r="15" spans="1:21" x14ac:dyDescent="0.3">
      <c r="A15" s="98"/>
      <c r="B15" s="130"/>
      <c r="C15" s="130"/>
      <c r="D15" s="48">
        <v>4</v>
      </c>
      <c r="E15" s="48">
        <v>0.6</v>
      </c>
      <c r="F15" s="48">
        <v>18.899999999999999</v>
      </c>
      <c r="G15" s="50" t="s">
        <v>270</v>
      </c>
      <c r="H15" s="48">
        <v>34.200000000000003</v>
      </c>
      <c r="I15" s="50" t="s">
        <v>270</v>
      </c>
      <c r="J15" s="48">
        <v>20.399999999999999</v>
      </c>
      <c r="K15" s="48">
        <v>6.39</v>
      </c>
      <c r="L15" s="48">
        <v>9.1999999999999998E-2</v>
      </c>
      <c r="M15" s="120"/>
      <c r="P15" s="120"/>
      <c r="Q15" s="95"/>
      <c r="R15" s="116"/>
      <c r="S15" s="104"/>
    </row>
    <row r="16" spans="1:21" x14ac:dyDescent="0.3">
      <c r="A16" s="98"/>
      <c r="B16" s="130"/>
      <c r="C16" s="130"/>
      <c r="D16" s="48">
        <v>3.8</v>
      </c>
      <c r="E16" s="48">
        <v>0.66</v>
      </c>
      <c r="F16" s="48">
        <v>20.3</v>
      </c>
      <c r="G16" s="50" t="s">
        <v>270</v>
      </c>
      <c r="H16" s="48">
        <v>36.9</v>
      </c>
      <c r="I16" s="50" t="s">
        <v>270</v>
      </c>
      <c r="J16" s="48">
        <v>22.5</v>
      </c>
      <c r="K16" s="48">
        <v>7.85</v>
      </c>
      <c r="L16" s="48">
        <v>8.7999999999999995E-2</v>
      </c>
      <c r="M16" s="120"/>
      <c r="P16" s="120"/>
      <c r="Q16" s="95"/>
      <c r="R16" s="116"/>
      <c r="S16" s="104"/>
    </row>
    <row r="17" spans="1:19" x14ac:dyDescent="0.3">
      <c r="A17" s="98"/>
      <c r="B17" s="130"/>
      <c r="C17" s="130"/>
      <c r="D17" s="48">
        <v>3.5</v>
      </c>
      <c r="E17" s="48">
        <v>0.83</v>
      </c>
      <c r="F17" s="48">
        <v>23.3</v>
      </c>
      <c r="G17" s="50" t="s">
        <v>270</v>
      </c>
      <c r="H17" s="48">
        <v>42.6</v>
      </c>
      <c r="I17" s="50" t="s">
        <v>270</v>
      </c>
      <c r="J17" s="48">
        <v>27.2</v>
      </c>
      <c r="K17" s="48">
        <v>11.29</v>
      </c>
      <c r="L17" s="48">
        <v>8.2000000000000003E-2</v>
      </c>
      <c r="M17" s="120"/>
      <c r="P17" s="120"/>
      <c r="Q17" s="95"/>
      <c r="R17" s="116"/>
      <c r="S17" s="104"/>
    </row>
    <row r="18" spans="1:19" x14ac:dyDescent="0.3">
      <c r="A18" s="98"/>
      <c r="B18" s="132" t="s">
        <v>258</v>
      </c>
      <c r="C18" s="132" t="s">
        <v>219</v>
      </c>
      <c r="D18" s="51">
        <v>4.2</v>
      </c>
      <c r="E18" s="57">
        <v>0.56000000000000005</v>
      </c>
      <c r="F18" s="51">
        <v>14.4</v>
      </c>
      <c r="G18" s="53" t="s">
        <v>270</v>
      </c>
      <c r="H18" s="51">
        <v>25.1</v>
      </c>
      <c r="I18" s="53" t="s">
        <v>270</v>
      </c>
      <c r="J18" s="51">
        <v>15.6</v>
      </c>
      <c r="K18" s="51">
        <v>6.07</v>
      </c>
      <c r="L18" s="51">
        <v>9.6000000000000002E-2</v>
      </c>
      <c r="M18" s="120"/>
      <c r="P18" s="120"/>
      <c r="Q18" s="95" t="s">
        <v>259</v>
      </c>
      <c r="R18" s="116"/>
      <c r="S18" s="104" t="s">
        <v>241</v>
      </c>
    </row>
    <row r="19" spans="1:19" x14ac:dyDescent="0.3">
      <c r="A19" s="98"/>
      <c r="B19" s="132"/>
      <c r="C19" s="132"/>
      <c r="D19" s="51">
        <v>4</v>
      </c>
      <c r="E19" s="57">
        <v>0.6</v>
      </c>
      <c r="F19" s="51">
        <v>15.2</v>
      </c>
      <c r="G19" s="53" t="s">
        <v>270</v>
      </c>
      <c r="H19" s="51">
        <v>26.7</v>
      </c>
      <c r="I19" s="53" t="s">
        <v>270</v>
      </c>
      <c r="J19" s="51">
        <v>16.899999999999999</v>
      </c>
      <c r="K19" s="51">
        <v>7.05</v>
      </c>
      <c r="L19" s="51">
        <v>9.1999999999999998E-2</v>
      </c>
      <c r="M19" s="120"/>
      <c r="P19" s="120"/>
      <c r="Q19" s="95"/>
      <c r="R19" s="116"/>
      <c r="S19" s="104"/>
    </row>
    <row r="20" spans="1:19" x14ac:dyDescent="0.3">
      <c r="A20" s="98"/>
      <c r="B20" s="132"/>
      <c r="C20" s="132"/>
      <c r="D20" s="51">
        <v>3.8</v>
      </c>
      <c r="E20" s="57">
        <v>0.66</v>
      </c>
      <c r="F20" s="51">
        <v>16.5</v>
      </c>
      <c r="G20" s="53" t="s">
        <v>270</v>
      </c>
      <c r="H20" s="51">
        <v>29</v>
      </c>
      <c r="I20" s="53" t="s">
        <v>270</v>
      </c>
      <c r="J20" s="51">
        <v>18.8</v>
      </c>
      <c r="K20" s="51">
        <v>8.64</v>
      </c>
      <c r="L20" s="51">
        <v>8.7999999999999995E-2</v>
      </c>
      <c r="M20" s="120"/>
      <c r="P20" s="120"/>
      <c r="Q20" s="95"/>
      <c r="R20" s="116"/>
      <c r="S20" s="104"/>
    </row>
    <row r="21" spans="1:19" x14ac:dyDescent="0.3">
      <c r="A21" s="98"/>
      <c r="B21" s="132"/>
      <c r="C21" s="132"/>
      <c r="D21" s="51">
        <v>3.5</v>
      </c>
      <c r="E21" s="57">
        <v>0.83</v>
      </c>
      <c r="F21" s="51">
        <v>19.2</v>
      </c>
      <c r="G21" s="53" t="s">
        <v>270</v>
      </c>
      <c r="H21" s="51">
        <v>33.9</v>
      </c>
      <c r="I21" s="53" t="s">
        <v>270</v>
      </c>
      <c r="J21" s="51">
        <v>22.9</v>
      </c>
      <c r="K21" s="51">
        <v>12.25</v>
      </c>
      <c r="L21" s="51">
        <v>8.2000000000000003E-2</v>
      </c>
      <c r="M21" s="120"/>
      <c r="P21" s="120"/>
      <c r="Q21" s="95"/>
      <c r="R21" s="116"/>
      <c r="S21" s="104"/>
    </row>
    <row r="22" spans="1:19" x14ac:dyDescent="0.3">
      <c r="A22" s="98"/>
      <c r="B22" s="121" t="s">
        <v>263</v>
      </c>
      <c r="C22" s="121" t="s">
        <v>264</v>
      </c>
      <c r="D22" s="54">
        <v>4.2</v>
      </c>
      <c r="E22" s="54">
        <v>0.87</v>
      </c>
      <c r="F22" s="61" t="s">
        <v>270</v>
      </c>
      <c r="G22" s="61" t="s">
        <v>270</v>
      </c>
      <c r="H22" s="61" t="s">
        <v>270</v>
      </c>
      <c r="I22" s="61" t="s">
        <v>270</v>
      </c>
      <c r="J22" s="61" t="s">
        <v>270</v>
      </c>
      <c r="K22" s="61" t="s">
        <v>270</v>
      </c>
      <c r="L22" s="58">
        <v>0.105</v>
      </c>
      <c r="M22" s="120"/>
      <c r="P22" s="120"/>
      <c r="Q22" s="95" t="s">
        <v>262</v>
      </c>
      <c r="R22" s="116"/>
      <c r="S22" s="104" t="s">
        <v>260</v>
      </c>
    </row>
    <row r="23" spans="1:19" x14ac:dyDescent="0.3">
      <c r="A23" s="98"/>
      <c r="B23" s="122"/>
      <c r="C23" s="122"/>
      <c r="D23" s="54">
        <v>4</v>
      </c>
      <c r="E23" s="54">
        <v>0.95</v>
      </c>
      <c r="F23" s="61" t="s">
        <v>270</v>
      </c>
      <c r="G23" s="61" t="s">
        <v>270</v>
      </c>
      <c r="H23" s="61" t="s">
        <v>270</v>
      </c>
      <c r="I23" s="61" t="s">
        <v>270</v>
      </c>
      <c r="J23" s="61" t="s">
        <v>270</v>
      </c>
      <c r="K23" s="61" t="s">
        <v>270</v>
      </c>
      <c r="L23" s="58">
        <v>0.1</v>
      </c>
      <c r="M23" s="120"/>
      <c r="P23" s="120"/>
      <c r="Q23" s="95"/>
      <c r="R23" s="116"/>
      <c r="S23" s="104"/>
    </row>
    <row r="24" spans="1:19" x14ac:dyDescent="0.3">
      <c r="A24" s="98"/>
      <c r="B24" s="122"/>
      <c r="C24" s="122"/>
      <c r="D24" s="54">
        <v>3.8</v>
      </c>
      <c r="E24" s="54">
        <v>1.05</v>
      </c>
      <c r="F24" s="61" t="s">
        <v>270</v>
      </c>
      <c r="G24" s="61" t="s">
        <v>270</v>
      </c>
      <c r="H24" s="61" t="s">
        <v>270</v>
      </c>
      <c r="I24" s="61" t="s">
        <v>270</v>
      </c>
      <c r="J24" s="61" t="s">
        <v>270</v>
      </c>
      <c r="K24" s="61" t="s">
        <v>270</v>
      </c>
      <c r="L24" s="58">
        <v>9.6000000000000002E-2</v>
      </c>
      <c r="M24" s="120"/>
      <c r="P24" s="120"/>
      <c r="Q24" s="95"/>
      <c r="R24" s="116"/>
      <c r="S24" s="104"/>
    </row>
    <row r="25" spans="1:19" x14ac:dyDescent="0.3">
      <c r="A25" s="98"/>
      <c r="B25" s="123"/>
      <c r="C25" s="123"/>
      <c r="D25" s="54">
        <v>3.5</v>
      </c>
      <c r="E25" s="54">
        <v>1.35</v>
      </c>
      <c r="F25" s="61" t="s">
        <v>270</v>
      </c>
      <c r="G25" s="61" t="s">
        <v>270</v>
      </c>
      <c r="H25" s="61" t="s">
        <v>270</v>
      </c>
      <c r="I25" s="61" t="s">
        <v>270</v>
      </c>
      <c r="J25" s="61" t="s">
        <v>270</v>
      </c>
      <c r="K25" s="61" t="s">
        <v>270</v>
      </c>
      <c r="L25" s="58">
        <v>8.8999999999999996E-2</v>
      </c>
      <c r="M25" s="120"/>
      <c r="P25" s="120"/>
      <c r="Q25" s="95"/>
      <c r="R25" s="116"/>
      <c r="S25" s="104"/>
    </row>
    <row r="26" spans="1:19" x14ac:dyDescent="0.3">
      <c r="A26" s="98"/>
      <c r="B26" s="117" t="s">
        <v>263</v>
      </c>
      <c r="C26" s="117" t="s">
        <v>264</v>
      </c>
      <c r="D26" s="56">
        <v>4.2</v>
      </c>
      <c r="E26" s="56">
        <v>0.87</v>
      </c>
      <c r="F26" s="56">
        <v>14.3</v>
      </c>
      <c r="G26" s="71" t="s">
        <v>270</v>
      </c>
      <c r="H26" s="60" t="s">
        <v>270</v>
      </c>
      <c r="I26" s="71" t="s">
        <v>270</v>
      </c>
      <c r="J26" s="60" t="s">
        <v>270</v>
      </c>
      <c r="K26" s="60" t="s">
        <v>270</v>
      </c>
      <c r="L26" s="56">
        <v>0.105</v>
      </c>
      <c r="M26" s="119"/>
      <c r="P26" s="120"/>
      <c r="Q26" s="95" t="s">
        <v>262</v>
      </c>
      <c r="R26" s="116"/>
      <c r="S26" s="104" t="s">
        <v>241</v>
      </c>
    </row>
    <row r="27" spans="1:19" x14ac:dyDescent="0.3">
      <c r="A27" s="98"/>
      <c r="B27" s="117"/>
      <c r="C27" s="117"/>
      <c r="D27" s="56">
        <v>4</v>
      </c>
      <c r="E27" s="56">
        <v>0.95</v>
      </c>
      <c r="F27" s="56">
        <v>15.1</v>
      </c>
      <c r="G27" s="71" t="s">
        <v>270</v>
      </c>
      <c r="H27" s="60" t="s">
        <v>270</v>
      </c>
      <c r="I27" s="71" t="s">
        <v>270</v>
      </c>
      <c r="J27" s="60" t="s">
        <v>270</v>
      </c>
      <c r="K27" s="60" t="s">
        <v>270</v>
      </c>
      <c r="L27" s="56">
        <v>0.1</v>
      </c>
      <c r="M27" s="119"/>
      <c r="P27" s="120"/>
      <c r="Q27" s="95"/>
      <c r="R27" s="116"/>
      <c r="S27" s="104"/>
    </row>
    <row r="28" spans="1:19" x14ac:dyDescent="0.3">
      <c r="A28" s="98"/>
      <c r="B28" s="117"/>
      <c r="C28" s="117"/>
      <c r="D28" s="56">
        <v>3.8</v>
      </c>
      <c r="E28" s="56">
        <v>1.05</v>
      </c>
      <c r="F28" s="56">
        <v>16.3</v>
      </c>
      <c r="G28" s="71" t="s">
        <v>270</v>
      </c>
      <c r="H28" s="60" t="s">
        <v>270</v>
      </c>
      <c r="I28" s="71" t="s">
        <v>270</v>
      </c>
      <c r="J28" s="60" t="s">
        <v>270</v>
      </c>
      <c r="K28" s="60" t="s">
        <v>270</v>
      </c>
      <c r="L28" s="56">
        <v>9.6000000000000002E-2</v>
      </c>
      <c r="M28" s="119"/>
      <c r="P28" s="120"/>
      <c r="Q28" s="95"/>
      <c r="R28" s="116"/>
      <c r="S28" s="104"/>
    </row>
    <row r="29" spans="1:19" x14ac:dyDescent="0.3">
      <c r="A29" s="98"/>
      <c r="B29" s="118"/>
      <c r="C29" s="118"/>
      <c r="D29" s="62">
        <v>3.5</v>
      </c>
      <c r="E29" s="62">
        <v>1.35</v>
      </c>
      <c r="F29" s="62">
        <v>18.899999999999999</v>
      </c>
      <c r="G29" s="71" t="s">
        <v>270</v>
      </c>
      <c r="H29" s="63" t="s">
        <v>270</v>
      </c>
      <c r="I29" s="71" t="s">
        <v>270</v>
      </c>
      <c r="J29" s="63" t="s">
        <v>270</v>
      </c>
      <c r="K29" s="63" t="s">
        <v>270</v>
      </c>
      <c r="L29" s="62">
        <v>8.8999999999999996E-2</v>
      </c>
      <c r="M29" s="119"/>
      <c r="P29" s="120"/>
      <c r="Q29" s="95"/>
      <c r="R29" s="116"/>
      <c r="S29" s="104"/>
    </row>
    <row r="30" spans="1:19" x14ac:dyDescent="0.3">
      <c r="A30" s="98"/>
      <c r="B30" s="124" t="s">
        <v>271</v>
      </c>
      <c r="C30" s="127" t="s">
        <v>327</v>
      </c>
      <c r="D30" s="48">
        <v>4.2</v>
      </c>
      <c r="E30" s="64">
        <v>0.84</v>
      </c>
      <c r="F30" s="64">
        <v>14.3</v>
      </c>
      <c r="G30" s="50" t="s">
        <v>270</v>
      </c>
      <c r="H30" s="64">
        <v>25.2</v>
      </c>
      <c r="I30" s="50" t="s">
        <v>270</v>
      </c>
      <c r="J30" s="64">
        <v>15.3</v>
      </c>
      <c r="K30" s="64">
        <v>5.3</v>
      </c>
      <c r="L30" s="48">
        <v>0.104</v>
      </c>
      <c r="M30" s="134"/>
      <c r="P30" s="134"/>
      <c r="Q30" s="98"/>
      <c r="R30" s="116"/>
      <c r="S30" s="104" t="s">
        <v>241</v>
      </c>
    </row>
    <row r="31" spans="1:19" x14ac:dyDescent="0.3">
      <c r="A31" s="98"/>
      <c r="B31" s="125"/>
      <c r="C31" s="128"/>
      <c r="D31" s="48">
        <v>4</v>
      </c>
      <c r="E31" s="64">
        <v>0.95</v>
      </c>
      <c r="F31" s="64">
        <v>15.3</v>
      </c>
      <c r="G31" s="50" t="s">
        <v>270</v>
      </c>
      <c r="H31" s="64">
        <v>26.5</v>
      </c>
      <c r="I31" s="50" t="s">
        <v>270</v>
      </c>
      <c r="J31" s="64">
        <v>16.8</v>
      </c>
      <c r="K31" s="64">
        <v>6.3</v>
      </c>
      <c r="L31" s="48">
        <v>0.1</v>
      </c>
      <c r="M31" s="134"/>
      <c r="P31" s="134"/>
      <c r="Q31" s="98"/>
      <c r="R31" s="116"/>
      <c r="S31" s="104"/>
    </row>
    <row r="32" spans="1:19" x14ac:dyDescent="0.3">
      <c r="A32" s="98"/>
      <c r="B32" s="125"/>
      <c r="C32" s="128"/>
      <c r="D32" s="48">
        <v>3.8</v>
      </c>
      <c r="E32" s="64">
        <v>1.04</v>
      </c>
      <c r="F32" s="64">
        <v>16.5</v>
      </c>
      <c r="G32" s="50" t="s">
        <v>270</v>
      </c>
      <c r="H32" s="64">
        <v>29.7</v>
      </c>
      <c r="I32" s="50" t="s">
        <v>270</v>
      </c>
      <c r="J32" s="64">
        <v>18.600000000000001</v>
      </c>
      <c r="K32" s="64">
        <v>7.8</v>
      </c>
      <c r="L32" s="48">
        <v>9.5000000000000001E-2</v>
      </c>
      <c r="M32" s="134"/>
      <c r="P32" s="134"/>
      <c r="Q32" s="98"/>
      <c r="R32" s="116"/>
      <c r="S32" s="104"/>
    </row>
    <row r="33" spans="1:19" x14ac:dyDescent="0.3">
      <c r="A33" s="98"/>
      <c r="B33" s="126"/>
      <c r="C33" s="129"/>
      <c r="D33" s="65">
        <v>3.5</v>
      </c>
      <c r="E33" s="64">
        <v>1.32</v>
      </c>
      <c r="F33" s="64">
        <v>19.100000000000001</v>
      </c>
      <c r="G33" s="50" t="s">
        <v>270</v>
      </c>
      <c r="H33" s="64">
        <v>33.5</v>
      </c>
      <c r="I33" s="50" t="s">
        <v>270</v>
      </c>
      <c r="J33" s="64">
        <v>22.8</v>
      </c>
      <c r="K33" s="64">
        <v>11.3</v>
      </c>
      <c r="L33" s="65">
        <v>8.7999999999999995E-2</v>
      </c>
      <c r="M33" s="134"/>
      <c r="P33" s="134"/>
      <c r="Q33" s="98"/>
      <c r="R33" s="116"/>
      <c r="S33" s="104"/>
    </row>
    <row r="34" spans="1:19" x14ac:dyDescent="0.3">
      <c r="A34" s="98"/>
      <c r="B34" s="110" t="s">
        <v>271</v>
      </c>
      <c r="C34" s="113" t="s">
        <v>327</v>
      </c>
      <c r="D34" s="51">
        <v>4.2</v>
      </c>
      <c r="E34" s="66">
        <v>0.84</v>
      </c>
      <c r="F34" s="66">
        <v>18.399999999999999</v>
      </c>
      <c r="G34" s="53" t="s">
        <v>270</v>
      </c>
      <c r="H34" s="66">
        <v>33.200000000000003</v>
      </c>
      <c r="I34" s="53" t="s">
        <v>270</v>
      </c>
      <c r="J34" s="66">
        <v>12.5</v>
      </c>
      <c r="K34" s="66">
        <v>5.3</v>
      </c>
      <c r="L34" s="51">
        <v>0.104</v>
      </c>
      <c r="M34" s="119"/>
      <c r="P34" s="120"/>
      <c r="Q34" s="98"/>
      <c r="R34" s="116"/>
      <c r="S34" s="104" t="s">
        <v>260</v>
      </c>
    </row>
    <row r="35" spans="1:19" x14ac:dyDescent="0.3">
      <c r="A35" s="98"/>
      <c r="B35" s="111"/>
      <c r="C35" s="114"/>
      <c r="D35" s="51">
        <v>4</v>
      </c>
      <c r="E35" s="66">
        <v>0.95</v>
      </c>
      <c r="F35" s="66">
        <v>19.399999999999999</v>
      </c>
      <c r="G35" s="53" t="s">
        <v>270</v>
      </c>
      <c r="H35" s="66">
        <v>35.1</v>
      </c>
      <c r="I35" s="53" t="s">
        <v>270</v>
      </c>
      <c r="J35" s="66">
        <v>11.3</v>
      </c>
      <c r="K35" s="66">
        <v>6.3</v>
      </c>
      <c r="L35" s="51">
        <v>0.1</v>
      </c>
      <c r="M35" s="119"/>
      <c r="P35" s="120"/>
      <c r="Q35" s="98"/>
      <c r="R35" s="116"/>
      <c r="S35" s="104"/>
    </row>
    <row r="36" spans="1:19" x14ac:dyDescent="0.3">
      <c r="A36" s="98"/>
      <c r="B36" s="111"/>
      <c r="C36" s="114"/>
      <c r="D36" s="51">
        <v>3.8</v>
      </c>
      <c r="E36" s="66">
        <v>1.04</v>
      </c>
      <c r="F36" s="66">
        <v>20.7</v>
      </c>
      <c r="G36" s="53" t="s">
        <v>270</v>
      </c>
      <c r="H36" s="66">
        <v>37.6</v>
      </c>
      <c r="I36" s="53" t="s">
        <v>270</v>
      </c>
      <c r="J36" s="66">
        <v>12.1</v>
      </c>
      <c r="K36" s="66">
        <v>7.8</v>
      </c>
      <c r="L36" s="51">
        <v>9.5000000000000001E-2</v>
      </c>
      <c r="M36" s="119"/>
      <c r="P36" s="120"/>
      <c r="Q36" s="98"/>
      <c r="R36" s="116"/>
      <c r="S36" s="104"/>
    </row>
    <row r="37" spans="1:19" x14ac:dyDescent="0.3">
      <c r="A37" s="98"/>
      <c r="B37" s="112"/>
      <c r="C37" s="115"/>
      <c r="D37" s="67">
        <v>3.5</v>
      </c>
      <c r="E37" s="66">
        <v>1.32</v>
      </c>
      <c r="F37" s="66">
        <v>23.7</v>
      </c>
      <c r="G37" s="53" t="s">
        <v>270</v>
      </c>
      <c r="H37" s="66">
        <v>43.2</v>
      </c>
      <c r="I37" s="53" t="s">
        <v>270</v>
      </c>
      <c r="J37" s="66">
        <v>15</v>
      </c>
      <c r="K37" s="66">
        <v>11.3</v>
      </c>
      <c r="L37" s="67">
        <v>8.7999999999999995E-2</v>
      </c>
      <c r="M37" s="119"/>
      <c r="P37" s="120"/>
      <c r="Q37" s="98"/>
      <c r="R37" s="116"/>
      <c r="S37" s="104"/>
    </row>
    <row r="38" spans="1:19" ht="15" customHeight="1" x14ac:dyDescent="0.3">
      <c r="A38" s="138" t="s">
        <v>325</v>
      </c>
      <c r="B38" s="130" t="s">
        <v>328</v>
      </c>
      <c r="C38" s="130" t="s">
        <v>326</v>
      </c>
      <c r="D38" s="48">
        <v>4.0999999999999996</v>
      </c>
      <c r="E38" s="48">
        <v>1.43</v>
      </c>
      <c r="F38" s="48">
        <v>16.600000000000001</v>
      </c>
      <c r="G38" s="48">
        <v>41</v>
      </c>
      <c r="H38" s="48">
        <v>29.2</v>
      </c>
      <c r="I38" s="48">
        <v>75.900000000000006</v>
      </c>
      <c r="J38" s="48">
        <v>7</v>
      </c>
      <c r="K38" s="48">
        <v>9.6</v>
      </c>
      <c r="L38" s="48">
        <v>0.22500000000000001</v>
      </c>
      <c r="M38" s="135" t="s">
        <v>5</v>
      </c>
      <c r="N38" s="29" t="s">
        <v>218</v>
      </c>
      <c r="O38" s="29"/>
      <c r="P38" s="135" t="s">
        <v>218</v>
      </c>
      <c r="Q38" s="135"/>
      <c r="R38" s="98"/>
      <c r="S38" s="136" t="s">
        <v>342</v>
      </c>
    </row>
    <row r="39" spans="1:19" x14ac:dyDescent="0.3">
      <c r="A39" s="138"/>
      <c r="B39" s="130"/>
      <c r="C39" s="130"/>
      <c r="D39" s="48">
        <v>3.9</v>
      </c>
      <c r="E39" s="48">
        <v>1.47</v>
      </c>
      <c r="F39" s="48">
        <v>17.3</v>
      </c>
      <c r="G39" s="48">
        <v>42.8</v>
      </c>
      <c r="H39" s="48">
        <v>30.6</v>
      </c>
      <c r="I39" s="48">
        <v>79.7</v>
      </c>
      <c r="J39" s="48">
        <v>7.2</v>
      </c>
      <c r="K39" s="48">
        <v>9.9</v>
      </c>
      <c r="L39" s="48">
        <v>0.223</v>
      </c>
      <c r="M39" s="135"/>
      <c r="N39" s="29"/>
      <c r="O39" s="29"/>
      <c r="P39" s="135"/>
      <c r="Q39" s="135"/>
      <c r="R39" s="98"/>
      <c r="S39" s="136"/>
    </row>
    <row r="40" spans="1:19" x14ac:dyDescent="0.3">
      <c r="A40" s="138"/>
      <c r="B40" s="130"/>
      <c r="C40" s="130"/>
      <c r="D40" s="48">
        <v>3.7</v>
      </c>
      <c r="E40" s="48">
        <v>1.49</v>
      </c>
      <c r="F40" s="48">
        <v>18</v>
      </c>
      <c r="G40" s="48">
        <v>45</v>
      </c>
      <c r="H40" s="48">
        <v>32.1</v>
      </c>
      <c r="I40" s="48">
        <v>83.7</v>
      </c>
      <c r="J40" s="48">
        <v>7.4</v>
      </c>
      <c r="K40" s="48">
        <v>10.199999999999999</v>
      </c>
      <c r="L40" s="48">
        <v>0.223</v>
      </c>
      <c r="M40" s="135"/>
      <c r="N40" s="29"/>
      <c r="O40" s="29"/>
      <c r="P40" s="135"/>
      <c r="Q40" s="135"/>
      <c r="R40" s="98"/>
      <c r="S40" s="136"/>
    </row>
    <row r="41" spans="1:19" x14ac:dyDescent="0.3">
      <c r="A41" s="138"/>
      <c r="B41" s="130"/>
      <c r="C41" s="130"/>
      <c r="D41" s="48">
        <v>3.5</v>
      </c>
      <c r="E41" s="48">
        <v>1.5</v>
      </c>
      <c r="F41" s="48">
        <v>18.899999999999999</v>
      </c>
      <c r="G41" s="48">
        <v>47.4</v>
      </c>
      <c r="H41" s="48">
        <v>33.799999999999997</v>
      </c>
      <c r="I41" s="48">
        <v>88.7</v>
      </c>
      <c r="J41" s="48">
        <v>7.7</v>
      </c>
      <c r="K41" s="48">
        <v>10.5</v>
      </c>
      <c r="L41" s="48">
        <v>0.223</v>
      </c>
      <c r="M41" s="135"/>
      <c r="N41" s="29"/>
      <c r="O41" s="29"/>
      <c r="P41" s="135"/>
      <c r="Q41" s="135"/>
      <c r="R41" s="98"/>
      <c r="S41" s="136"/>
    </row>
    <row r="42" spans="1:19" ht="15" customHeight="1" x14ac:dyDescent="0.3">
      <c r="A42" s="138"/>
      <c r="B42" s="132" t="s">
        <v>328</v>
      </c>
      <c r="C42" s="132" t="s">
        <v>326</v>
      </c>
      <c r="D42" s="51">
        <v>4.0999999999999996</v>
      </c>
      <c r="E42" s="51">
        <v>1.32</v>
      </c>
      <c r="F42" s="51">
        <v>16.5</v>
      </c>
      <c r="G42" s="51">
        <v>40.299999999999997</v>
      </c>
      <c r="H42" s="51">
        <v>28.3</v>
      </c>
      <c r="I42" s="51">
        <v>75.099999999999994</v>
      </c>
      <c r="J42" s="51">
        <v>7.3</v>
      </c>
      <c r="K42" s="51">
        <v>10</v>
      </c>
      <c r="L42" s="51">
        <v>0.125</v>
      </c>
      <c r="M42" s="133" t="s">
        <v>5</v>
      </c>
      <c r="N42" s="29" t="s">
        <v>218</v>
      </c>
      <c r="O42" s="29"/>
      <c r="P42" s="133" t="s">
        <v>218</v>
      </c>
      <c r="Q42" s="133"/>
      <c r="R42" s="98"/>
      <c r="S42" s="137" t="s">
        <v>343</v>
      </c>
    </row>
    <row r="43" spans="1:19" x14ac:dyDescent="0.3">
      <c r="A43" s="138"/>
      <c r="B43" s="132"/>
      <c r="C43" s="132"/>
      <c r="D43" s="51">
        <v>3.9</v>
      </c>
      <c r="E43" s="51">
        <v>1.36</v>
      </c>
      <c r="F43" s="51">
        <v>17.100000000000001</v>
      </c>
      <c r="G43" s="51">
        <v>42.3</v>
      </c>
      <c r="H43" s="51">
        <v>29.6</v>
      </c>
      <c r="I43" s="51">
        <v>78.900000000000006</v>
      </c>
      <c r="J43" s="51">
        <v>7.5</v>
      </c>
      <c r="K43" s="51">
        <v>10.4</v>
      </c>
      <c r="L43" s="51">
        <v>0.125</v>
      </c>
      <c r="M43" s="133"/>
      <c r="N43" s="29"/>
      <c r="O43" s="29"/>
      <c r="P43" s="133"/>
      <c r="Q43" s="133"/>
      <c r="R43" s="98"/>
      <c r="S43" s="137"/>
    </row>
    <row r="44" spans="1:19" x14ac:dyDescent="0.3">
      <c r="A44" s="138"/>
      <c r="B44" s="132"/>
      <c r="C44" s="132"/>
      <c r="D44" s="51">
        <v>3.7</v>
      </c>
      <c r="E44" s="51">
        <v>1.4</v>
      </c>
      <c r="F44" s="51">
        <v>17.8</v>
      </c>
      <c r="G44" s="51">
        <v>44.4</v>
      </c>
      <c r="H44" s="51">
        <v>31.1</v>
      </c>
      <c r="I44" s="51">
        <v>83.1</v>
      </c>
      <c r="J44" s="51">
        <v>7.7</v>
      </c>
      <c r="K44" s="51">
        <v>10.8</v>
      </c>
      <c r="L44" s="51">
        <v>0.125</v>
      </c>
      <c r="M44" s="133"/>
      <c r="N44" s="29"/>
      <c r="O44" s="29"/>
      <c r="P44" s="133"/>
      <c r="Q44" s="133"/>
      <c r="R44" s="98"/>
      <c r="S44" s="137"/>
    </row>
    <row r="45" spans="1:19" x14ac:dyDescent="0.3">
      <c r="A45" s="138"/>
      <c r="B45" s="132"/>
      <c r="C45" s="132"/>
      <c r="D45" s="51">
        <v>3.5</v>
      </c>
      <c r="E45" s="51">
        <v>1.4</v>
      </c>
      <c r="F45" s="51">
        <v>18.7</v>
      </c>
      <c r="G45" s="51">
        <v>46.9</v>
      </c>
      <c r="H45" s="51">
        <v>32.700000000000003</v>
      </c>
      <c r="I45" s="51">
        <v>87.4</v>
      </c>
      <c r="J45" s="51">
        <v>7.9</v>
      </c>
      <c r="K45" s="51">
        <v>11.2</v>
      </c>
      <c r="L45" s="51">
        <v>0.123</v>
      </c>
      <c r="M45" s="133"/>
      <c r="N45" s="29"/>
      <c r="O45" s="29"/>
      <c r="P45" s="133"/>
      <c r="Q45" s="133"/>
      <c r="R45" s="98"/>
      <c r="S45" s="137"/>
    </row>
    <row r="46" spans="1:19" ht="15" customHeight="1" x14ac:dyDescent="0.3">
      <c r="A46" s="138"/>
      <c r="B46" s="121" t="s">
        <v>341</v>
      </c>
      <c r="C46" s="121" t="s">
        <v>326</v>
      </c>
      <c r="D46" s="54">
        <v>4.0999999999999996</v>
      </c>
      <c r="E46" s="54">
        <v>0.47</v>
      </c>
      <c r="F46" s="54">
        <v>19.5</v>
      </c>
      <c r="G46" s="54">
        <v>41.7</v>
      </c>
      <c r="H46" s="54">
        <v>28.4</v>
      </c>
      <c r="I46" s="54">
        <v>77.3</v>
      </c>
      <c r="J46" s="54">
        <v>7.1</v>
      </c>
      <c r="K46" s="54">
        <v>10</v>
      </c>
      <c r="L46" s="54">
        <v>0.115</v>
      </c>
      <c r="M46" s="133" t="s">
        <v>5</v>
      </c>
      <c r="N46" s="29" t="s">
        <v>218</v>
      </c>
      <c r="O46" s="29"/>
      <c r="P46" s="133" t="s">
        <v>218</v>
      </c>
      <c r="Q46" s="133"/>
      <c r="R46" s="98"/>
      <c r="S46" s="137" t="s">
        <v>344</v>
      </c>
    </row>
    <row r="47" spans="1:19" x14ac:dyDescent="0.3">
      <c r="A47" s="138"/>
      <c r="B47" s="122"/>
      <c r="C47" s="122"/>
      <c r="D47" s="54">
        <v>3.9</v>
      </c>
      <c r="E47" s="54">
        <v>0.46</v>
      </c>
      <c r="F47" s="54">
        <v>20.3</v>
      </c>
      <c r="G47" s="54">
        <v>43.8</v>
      </c>
      <c r="H47" s="54">
        <v>29.8</v>
      </c>
      <c r="I47" s="54">
        <v>81.400000000000006</v>
      </c>
      <c r="J47" s="54">
        <v>7.2</v>
      </c>
      <c r="K47" s="54">
        <v>10.3</v>
      </c>
      <c r="L47" s="54">
        <v>0.115</v>
      </c>
      <c r="M47" s="133"/>
      <c r="N47" s="29"/>
      <c r="O47" s="29"/>
      <c r="P47" s="133"/>
      <c r="Q47" s="133"/>
      <c r="R47" s="98"/>
      <c r="S47" s="137"/>
    </row>
    <row r="48" spans="1:19" x14ac:dyDescent="0.3">
      <c r="A48" s="138"/>
      <c r="B48" s="122"/>
      <c r="C48" s="122"/>
      <c r="D48" s="54">
        <v>3.7</v>
      </c>
      <c r="E48" s="54">
        <v>0.49</v>
      </c>
      <c r="F48" s="54">
        <v>21.2</v>
      </c>
      <c r="G48" s="54">
        <v>46.1</v>
      </c>
      <c r="H48" s="54">
        <v>31.3</v>
      </c>
      <c r="I48" s="54">
        <v>85.9</v>
      </c>
      <c r="J48" s="54">
        <v>7.4</v>
      </c>
      <c r="K48" s="54">
        <v>10.7</v>
      </c>
      <c r="L48" s="54">
        <v>0.115</v>
      </c>
      <c r="M48" s="133"/>
      <c r="N48" s="29"/>
      <c r="O48" s="29"/>
      <c r="P48" s="133"/>
      <c r="Q48" s="133"/>
      <c r="R48" s="98"/>
      <c r="S48" s="137"/>
    </row>
    <row r="49" spans="1:19" x14ac:dyDescent="0.3">
      <c r="A49" s="138"/>
      <c r="B49" s="123"/>
      <c r="C49" s="123"/>
      <c r="D49" s="54">
        <v>3.5</v>
      </c>
      <c r="E49" s="54">
        <v>0.47</v>
      </c>
      <c r="F49" s="54">
        <v>22.3</v>
      </c>
      <c r="G49" s="54">
        <v>48.5</v>
      </c>
      <c r="H49" s="54">
        <v>33.1</v>
      </c>
      <c r="I49" s="54">
        <v>90.9</v>
      </c>
      <c r="J49" s="54">
        <v>7.7</v>
      </c>
      <c r="K49" s="54">
        <v>11.2</v>
      </c>
      <c r="L49" s="54">
        <v>0.115</v>
      </c>
      <c r="M49" s="133"/>
      <c r="N49" s="29"/>
      <c r="O49" s="29"/>
      <c r="P49" s="133"/>
      <c r="Q49" s="133"/>
      <c r="R49" s="98"/>
      <c r="S49" s="137"/>
    </row>
    <row r="50" spans="1:19" ht="15" customHeight="1" x14ac:dyDescent="0.3">
      <c r="A50" s="138"/>
      <c r="B50" s="117" t="s">
        <v>345</v>
      </c>
      <c r="C50" s="117" t="s">
        <v>326</v>
      </c>
      <c r="D50" s="56">
        <v>4.0999999999999996</v>
      </c>
      <c r="E50" s="56">
        <v>0.49</v>
      </c>
      <c r="F50" s="56">
        <v>16.2</v>
      </c>
      <c r="G50" s="56">
        <v>41.8</v>
      </c>
      <c r="H50" s="56">
        <v>29.2</v>
      </c>
      <c r="I50" s="56">
        <v>77.400000000000006</v>
      </c>
      <c r="J50" s="56">
        <v>6.7</v>
      </c>
      <c r="K50" s="56">
        <v>9.3000000000000007</v>
      </c>
      <c r="L50" s="56">
        <v>0.115</v>
      </c>
      <c r="M50" s="133" t="s">
        <v>5</v>
      </c>
      <c r="N50" s="29"/>
      <c r="O50" s="29"/>
      <c r="P50" s="133" t="s">
        <v>218</v>
      </c>
      <c r="Q50" s="133"/>
      <c r="R50" s="98"/>
      <c r="S50" s="137" t="s">
        <v>344</v>
      </c>
    </row>
    <row r="51" spans="1:19" x14ac:dyDescent="0.3">
      <c r="A51" s="138"/>
      <c r="B51" s="117"/>
      <c r="C51" s="117"/>
      <c r="D51" s="56">
        <v>3.9</v>
      </c>
      <c r="E51" s="56">
        <v>0.49</v>
      </c>
      <c r="F51" s="56">
        <v>16.899999999999999</v>
      </c>
      <c r="G51" s="56">
        <v>43.8</v>
      </c>
      <c r="H51" s="56">
        <v>30.7</v>
      </c>
      <c r="I51" s="56">
        <v>81.400000000000006</v>
      </c>
      <c r="J51" s="56">
        <v>6.9</v>
      </c>
      <c r="K51" s="56">
        <v>9.6</v>
      </c>
      <c r="L51" s="56">
        <v>0.115</v>
      </c>
      <c r="M51" s="133"/>
      <c r="N51" s="29"/>
      <c r="O51" s="29"/>
      <c r="P51" s="133"/>
      <c r="Q51" s="133"/>
      <c r="R51" s="98"/>
      <c r="S51" s="137"/>
    </row>
    <row r="52" spans="1:19" x14ac:dyDescent="0.3">
      <c r="A52" s="138"/>
      <c r="B52" s="117"/>
      <c r="C52" s="117"/>
      <c r="D52" s="56">
        <v>3.7</v>
      </c>
      <c r="E52" s="56">
        <v>0.49</v>
      </c>
      <c r="F52" s="56">
        <v>17.7</v>
      </c>
      <c r="G52" s="56">
        <v>46</v>
      </c>
      <c r="H52" s="56">
        <v>32.200000000000003</v>
      </c>
      <c r="I52" s="56">
        <v>85.9</v>
      </c>
      <c r="J52" s="56">
        <v>7.1</v>
      </c>
      <c r="K52" s="56">
        <v>10</v>
      </c>
      <c r="L52" s="56">
        <v>0.115</v>
      </c>
      <c r="M52" s="133"/>
      <c r="N52" s="29"/>
      <c r="O52" s="29"/>
      <c r="P52" s="133"/>
      <c r="Q52" s="133"/>
      <c r="R52" s="98"/>
      <c r="S52" s="137"/>
    </row>
    <row r="53" spans="1:19" x14ac:dyDescent="0.3">
      <c r="A53" s="138"/>
      <c r="B53" s="118"/>
      <c r="C53" s="118"/>
      <c r="D53" s="62">
        <v>3.5</v>
      </c>
      <c r="E53" s="62">
        <v>0.49</v>
      </c>
      <c r="F53" s="62">
        <v>18.5</v>
      </c>
      <c r="G53" s="62">
        <v>48.4</v>
      </c>
      <c r="H53" s="62">
        <v>33.9</v>
      </c>
      <c r="I53" s="62">
        <v>90.9</v>
      </c>
      <c r="J53" s="62">
        <v>7.3</v>
      </c>
      <c r="K53" s="62">
        <v>10.4</v>
      </c>
      <c r="L53" s="62">
        <v>0.115</v>
      </c>
      <c r="M53" s="133"/>
      <c r="N53" s="29"/>
      <c r="O53" s="29"/>
      <c r="P53" s="133"/>
      <c r="Q53" s="133"/>
      <c r="R53" s="98"/>
      <c r="S53" s="137"/>
    </row>
    <row r="54" spans="1:19" x14ac:dyDescent="0.3">
      <c r="A54" s="138"/>
      <c r="B54" s="130" t="s">
        <v>345</v>
      </c>
      <c r="C54" s="130" t="s">
        <v>326</v>
      </c>
      <c r="D54" s="48">
        <v>4.0999999999999996</v>
      </c>
      <c r="E54" s="72" t="s">
        <v>270</v>
      </c>
      <c r="F54" s="48">
        <v>16.8</v>
      </c>
      <c r="G54" s="48">
        <v>56.4</v>
      </c>
      <c r="H54" s="48">
        <v>29.6</v>
      </c>
      <c r="I54" s="48">
        <v>105.5</v>
      </c>
      <c r="J54" s="72" t="s">
        <v>270</v>
      </c>
      <c r="K54" s="72" t="s">
        <v>270</v>
      </c>
      <c r="L54" s="72" t="s">
        <v>270</v>
      </c>
      <c r="M54" s="135" t="s">
        <v>5</v>
      </c>
      <c r="N54" s="29"/>
      <c r="O54" s="29"/>
      <c r="P54" s="135" t="s">
        <v>218</v>
      </c>
      <c r="Q54" s="135"/>
      <c r="R54" s="135"/>
      <c r="S54" s="136" t="s">
        <v>346</v>
      </c>
    </row>
    <row r="55" spans="1:19" x14ac:dyDescent="0.3">
      <c r="A55" s="138"/>
      <c r="B55" s="130"/>
      <c r="C55" s="130"/>
      <c r="D55" s="48">
        <v>3.9</v>
      </c>
      <c r="E55" s="72" t="s">
        <v>270</v>
      </c>
      <c r="F55" s="48">
        <v>17.5</v>
      </c>
      <c r="G55" s="48">
        <v>59.2</v>
      </c>
      <c r="H55" s="48">
        <v>31.1</v>
      </c>
      <c r="I55" s="48">
        <v>111.5</v>
      </c>
      <c r="J55" s="72" t="s">
        <v>270</v>
      </c>
      <c r="K55" s="72" t="s">
        <v>270</v>
      </c>
      <c r="L55" s="72" t="s">
        <v>270</v>
      </c>
      <c r="M55" s="135"/>
      <c r="N55" s="29"/>
      <c r="O55" s="29"/>
      <c r="P55" s="135"/>
      <c r="Q55" s="135"/>
      <c r="R55" s="135"/>
      <c r="S55" s="136"/>
    </row>
    <row r="56" spans="1:19" x14ac:dyDescent="0.3">
      <c r="A56" s="138"/>
      <c r="B56" s="130"/>
      <c r="C56" s="130"/>
      <c r="D56" s="48">
        <v>3.7</v>
      </c>
      <c r="E56" s="72" t="s">
        <v>270</v>
      </c>
      <c r="F56" s="48">
        <v>18.2</v>
      </c>
      <c r="G56" s="48">
        <v>62.4</v>
      </c>
      <c r="H56" s="48">
        <v>32.6</v>
      </c>
      <c r="I56" s="48">
        <v>117.89</v>
      </c>
      <c r="J56" s="72" t="s">
        <v>270</v>
      </c>
      <c r="K56" s="72" t="s">
        <v>270</v>
      </c>
      <c r="L56" s="72" t="s">
        <v>270</v>
      </c>
      <c r="M56" s="135"/>
      <c r="N56" s="29"/>
      <c r="O56" s="29"/>
      <c r="P56" s="135"/>
      <c r="Q56" s="135"/>
      <c r="R56" s="135"/>
      <c r="S56" s="136"/>
    </row>
    <row r="57" spans="1:19" x14ac:dyDescent="0.3">
      <c r="A57" s="138"/>
      <c r="B57" s="130"/>
      <c r="C57" s="130"/>
      <c r="D57" s="48">
        <v>3.5</v>
      </c>
      <c r="E57" s="72" t="s">
        <v>270</v>
      </c>
      <c r="F57" s="48">
        <v>19.100000000000001</v>
      </c>
      <c r="G57" s="48">
        <v>65.900000000000006</v>
      </c>
      <c r="H57" s="48">
        <v>34.4</v>
      </c>
      <c r="I57" s="48">
        <v>124.9</v>
      </c>
      <c r="J57" s="72" t="s">
        <v>270</v>
      </c>
      <c r="K57" s="72" t="s">
        <v>270</v>
      </c>
      <c r="L57" s="72" t="s">
        <v>270</v>
      </c>
      <c r="M57" s="135"/>
      <c r="N57" s="29"/>
      <c r="O57" s="29"/>
      <c r="P57" s="135"/>
      <c r="Q57" s="135"/>
      <c r="R57" s="135"/>
      <c r="S57" s="136"/>
    </row>
    <row r="58" spans="1:19" x14ac:dyDescent="0.3">
      <c r="A58" s="138"/>
      <c r="B58" s="132" t="s">
        <v>347</v>
      </c>
      <c r="C58" s="132" t="s">
        <v>326</v>
      </c>
      <c r="D58" s="51">
        <v>4.0999999999999996</v>
      </c>
      <c r="E58" s="51">
        <v>0.48</v>
      </c>
      <c r="F58" s="51" t="s">
        <v>350</v>
      </c>
      <c r="G58" s="51" t="s">
        <v>350</v>
      </c>
      <c r="H58" s="51" t="s">
        <v>350</v>
      </c>
      <c r="I58" s="51" t="s">
        <v>350</v>
      </c>
      <c r="J58" s="51" t="s">
        <v>350</v>
      </c>
      <c r="K58" s="51" t="s">
        <v>350</v>
      </c>
      <c r="L58" s="51">
        <v>0.108</v>
      </c>
      <c r="M58" s="133" t="s">
        <v>5</v>
      </c>
      <c r="N58" s="29"/>
      <c r="O58" s="29"/>
      <c r="P58" s="133" t="s">
        <v>348</v>
      </c>
      <c r="Q58" s="133"/>
      <c r="R58" s="133"/>
      <c r="S58" s="137" t="s">
        <v>344</v>
      </c>
    </row>
    <row r="59" spans="1:19" x14ac:dyDescent="0.3">
      <c r="A59" s="138"/>
      <c r="B59" s="132"/>
      <c r="C59" s="132"/>
      <c r="D59" s="51">
        <v>3.9</v>
      </c>
      <c r="E59" s="51">
        <v>0.48</v>
      </c>
      <c r="F59" s="51"/>
      <c r="G59" s="51"/>
      <c r="H59" s="51"/>
      <c r="I59" s="51"/>
      <c r="J59" s="51"/>
      <c r="K59" s="51"/>
      <c r="L59" s="51">
        <v>0.108</v>
      </c>
      <c r="M59" s="133"/>
      <c r="N59" s="29"/>
      <c r="O59" s="29"/>
      <c r="P59" s="133"/>
      <c r="Q59" s="133"/>
      <c r="R59" s="133"/>
      <c r="S59" s="137"/>
    </row>
    <row r="60" spans="1:19" x14ac:dyDescent="0.3">
      <c r="A60" s="138"/>
      <c r="B60" s="132"/>
      <c r="C60" s="132"/>
      <c r="D60" s="51">
        <v>3.7</v>
      </c>
      <c r="E60" s="51">
        <v>0.48</v>
      </c>
      <c r="F60" s="51"/>
      <c r="G60" s="51"/>
      <c r="H60" s="51"/>
      <c r="I60" s="51"/>
      <c r="J60" s="51"/>
      <c r="K60" s="51"/>
      <c r="L60" s="51">
        <v>0.108</v>
      </c>
      <c r="M60" s="133"/>
      <c r="N60" s="29"/>
      <c r="O60" s="29"/>
      <c r="P60" s="133"/>
      <c r="Q60" s="133"/>
      <c r="R60" s="133"/>
      <c r="S60" s="137"/>
    </row>
    <row r="61" spans="1:19" x14ac:dyDescent="0.3">
      <c r="A61" s="138"/>
      <c r="B61" s="132"/>
      <c r="C61" s="132"/>
      <c r="D61" s="51">
        <v>3.5</v>
      </c>
      <c r="E61" s="51">
        <v>0.48</v>
      </c>
      <c r="F61" s="51"/>
      <c r="G61" s="51"/>
      <c r="H61" s="51"/>
      <c r="I61" s="51"/>
      <c r="J61" s="51"/>
      <c r="K61" s="51"/>
      <c r="L61" s="51">
        <v>0.108</v>
      </c>
      <c r="M61" s="133"/>
      <c r="N61" s="29"/>
      <c r="O61" s="29"/>
      <c r="P61" s="133"/>
      <c r="Q61" s="133"/>
      <c r="R61" s="133"/>
      <c r="S61" s="137"/>
    </row>
    <row r="62" spans="1:19" x14ac:dyDescent="0.3">
      <c r="A62" s="138"/>
      <c r="B62" s="121" t="s">
        <v>347</v>
      </c>
      <c r="C62" s="121" t="s">
        <v>326</v>
      </c>
      <c r="D62" s="54">
        <v>4.0999999999999996</v>
      </c>
      <c r="E62" s="58">
        <v>0.48</v>
      </c>
      <c r="F62" s="54">
        <v>16.899999999999999</v>
      </c>
      <c r="G62" s="54">
        <v>56.5</v>
      </c>
      <c r="H62" s="54">
        <v>29.4</v>
      </c>
      <c r="I62" s="54">
        <v>106</v>
      </c>
      <c r="J62" s="55">
        <v>6.6</v>
      </c>
      <c r="K62" s="58">
        <v>9.1999999999999993</v>
      </c>
      <c r="L62" s="58">
        <v>0.108</v>
      </c>
      <c r="M62" s="133" t="s">
        <v>5</v>
      </c>
      <c r="N62" s="29"/>
      <c r="O62" s="29"/>
      <c r="P62" s="133" t="s">
        <v>348</v>
      </c>
      <c r="Q62" s="133"/>
      <c r="R62" s="133"/>
      <c r="S62" s="136" t="s">
        <v>346</v>
      </c>
    </row>
    <row r="63" spans="1:19" x14ac:dyDescent="0.3">
      <c r="A63" s="138"/>
      <c r="B63" s="122"/>
      <c r="C63" s="122"/>
      <c r="D63" s="54">
        <v>3.9</v>
      </c>
      <c r="E63" s="58">
        <v>0.48</v>
      </c>
      <c r="F63" s="54">
        <v>17.600000000000001</v>
      </c>
      <c r="G63" s="54">
        <v>59.4</v>
      </c>
      <c r="H63" s="54">
        <v>30.8</v>
      </c>
      <c r="I63" s="54">
        <v>11.7</v>
      </c>
      <c r="J63" s="55">
        <v>6.8</v>
      </c>
      <c r="K63" s="58">
        <v>9.5</v>
      </c>
      <c r="L63" s="58">
        <v>0.108</v>
      </c>
      <c r="M63" s="133"/>
      <c r="N63" s="29"/>
      <c r="O63" s="29"/>
      <c r="P63" s="133"/>
      <c r="Q63" s="133"/>
      <c r="R63" s="133"/>
      <c r="S63" s="136"/>
    </row>
    <row r="64" spans="1:19" x14ac:dyDescent="0.3">
      <c r="A64" s="138"/>
      <c r="B64" s="122"/>
      <c r="C64" s="122"/>
      <c r="D64" s="54">
        <v>3.7</v>
      </c>
      <c r="E64" s="58">
        <v>0.48</v>
      </c>
      <c r="F64" s="54">
        <v>18.399999999999999</v>
      </c>
      <c r="G64" s="54">
        <v>62.5</v>
      </c>
      <c r="H64" s="54">
        <v>32.4</v>
      </c>
      <c r="I64" s="54">
        <v>118</v>
      </c>
      <c r="J64" s="55">
        <v>6.9</v>
      </c>
      <c r="K64" s="58">
        <v>9.9</v>
      </c>
      <c r="L64" s="58">
        <v>0.108</v>
      </c>
      <c r="M64" s="133"/>
      <c r="N64" s="29"/>
      <c r="O64" s="29"/>
      <c r="P64" s="133"/>
      <c r="Q64" s="133"/>
      <c r="R64" s="133"/>
      <c r="S64" s="136"/>
    </row>
    <row r="65" spans="1:19" x14ac:dyDescent="0.3">
      <c r="A65" s="138"/>
      <c r="B65" s="123"/>
      <c r="C65" s="123"/>
      <c r="D65" s="54">
        <v>3.5</v>
      </c>
      <c r="E65" s="58">
        <v>0.48</v>
      </c>
      <c r="F65" s="54">
        <v>19.3</v>
      </c>
      <c r="G65" s="54">
        <v>66.099999999999994</v>
      </c>
      <c r="H65" s="54">
        <v>34.200000000000003</v>
      </c>
      <c r="I65" s="54">
        <v>125.2</v>
      </c>
      <c r="J65" s="55">
        <v>7.1</v>
      </c>
      <c r="K65" s="58">
        <v>10.3</v>
      </c>
      <c r="L65" s="58">
        <v>0.108</v>
      </c>
      <c r="M65" s="133"/>
      <c r="N65" s="29"/>
      <c r="O65" s="29"/>
      <c r="P65" s="133"/>
      <c r="Q65" s="133"/>
      <c r="R65" s="133"/>
      <c r="S65" s="136"/>
    </row>
    <row r="66" spans="1:19" x14ac:dyDescent="0.3">
      <c r="A66" s="138"/>
      <c r="B66" s="117" t="s">
        <v>349</v>
      </c>
      <c r="C66" s="117" t="s">
        <v>326</v>
      </c>
      <c r="D66" s="56">
        <v>4.0999999999999996</v>
      </c>
      <c r="E66" s="56">
        <v>0.48</v>
      </c>
      <c r="F66" s="56" t="s">
        <v>350</v>
      </c>
      <c r="G66" s="56" t="s">
        <v>350</v>
      </c>
      <c r="H66" s="56" t="s">
        <v>350</v>
      </c>
      <c r="I66" s="56" t="s">
        <v>350</v>
      </c>
      <c r="J66" s="56" t="s">
        <v>350</v>
      </c>
      <c r="K66" s="56" t="s">
        <v>350</v>
      </c>
      <c r="L66" s="56" t="s">
        <v>350</v>
      </c>
      <c r="M66" s="133" t="s">
        <v>5</v>
      </c>
      <c r="N66" s="29"/>
      <c r="O66" s="29"/>
      <c r="P66" s="133" t="s">
        <v>348</v>
      </c>
      <c r="Q66" s="133"/>
      <c r="R66" s="133"/>
      <c r="S66" s="137"/>
    </row>
    <row r="67" spans="1:19" x14ac:dyDescent="0.3">
      <c r="A67" s="138"/>
      <c r="B67" s="117"/>
      <c r="C67" s="117"/>
      <c r="D67" s="56">
        <v>3.9</v>
      </c>
      <c r="E67" s="56">
        <v>0.49</v>
      </c>
      <c r="F67" s="56"/>
      <c r="G67" s="56"/>
      <c r="H67" s="56"/>
      <c r="I67" s="56"/>
      <c r="J67" s="56"/>
      <c r="K67" s="56"/>
      <c r="L67" s="56"/>
      <c r="M67" s="133"/>
      <c r="N67" s="29"/>
      <c r="O67" s="29"/>
      <c r="P67" s="133"/>
      <c r="Q67" s="133"/>
      <c r="R67" s="133"/>
      <c r="S67" s="137"/>
    </row>
    <row r="68" spans="1:19" x14ac:dyDescent="0.3">
      <c r="A68" s="138"/>
      <c r="B68" s="117"/>
      <c r="C68" s="117"/>
      <c r="D68" s="56">
        <v>3.7</v>
      </c>
      <c r="E68" s="56">
        <v>0.48</v>
      </c>
      <c r="F68" s="56"/>
      <c r="G68" s="56"/>
      <c r="H68" s="56"/>
      <c r="I68" s="56"/>
      <c r="J68" s="56"/>
      <c r="K68" s="56"/>
      <c r="L68" s="56"/>
      <c r="M68" s="133"/>
      <c r="N68" s="29"/>
      <c r="O68" s="29"/>
      <c r="P68" s="133"/>
      <c r="Q68" s="133"/>
      <c r="R68" s="133"/>
      <c r="S68" s="137"/>
    </row>
    <row r="69" spans="1:19" x14ac:dyDescent="0.3">
      <c r="A69" s="138"/>
      <c r="B69" s="118"/>
      <c r="C69" s="118"/>
      <c r="D69" s="62">
        <v>3.5</v>
      </c>
      <c r="E69" s="62">
        <v>0.48</v>
      </c>
      <c r="F69" s="62"/>
      <c r="G69" s="62"/>
      <c r="H69" s="62"/>
      <c r="I69" s="62"/>
      <c r="J69" s="62"/>
      <c r="K69" s="62"/>
      <c r="L69" s="62"/>
      <c r="M69" s="133"/>
      <c r="N69" s="29"/>
      <c r="O69" s="29"/>
      <c r="P69" s="133"/>
      <c r="Q69" s="133"/>
      <c r="R69" s="133"/>
      <c r="S69" s="137"/>
    </row>
  </sheetData>
  <mergeCells count="130">
    <mergeCell ref="M46:M49"/>
    <mergeCell ref="M50:M53"/>
    <mergeCell ref="P38:P41"/>
    <mergeCell ref="P42:P45"/>
    <mergeCell ref="P46:P49"/>
    <mergeCell ref="P50:P53"/>
    <mergeCell ref="C46:C49"/>
    <mergeCell ref="B50:B53"/>
    <mergeCell ref="C50:C53"/>
    <mergeCell ref="A38:A69"/>
    <mergeCell ref="P54:P57"/>
    <mergeCell ref="P58:P61"/>
    <mergeCell ref="P62:P65"/>
    <mergeCell ref="P66:P69"/>
    <mergeCell ref="Q54:Q57"/>
    <mergeCell ref="Q58:Q61"/>
    <mergeCell ref="Q62:Q65"/>
    <mergeCell ref="Q66:Q69"/>
    <mergeCell ref="B58:B61"/>
    <mergeCell ref="C58:C61"/>
    <mergeCell ref="B62:B65"/>
    <mergeCell ref="C62:C65"/>
    <mergeCell ref="B66:B69"/>
    <mergeCell ref="C66:C69"/>
    <mergeCell ref="M54:M57"/>
    <mergeCell ref="M58:M61"/>
    <mergeCell ref="M62:M65"/>
    <mergeCell ref="M66:M69"/>
    <mergeCell ref="B38:B41"/>
    <mergeCell ref="C38:C41"/>
    <mergeCell ref="B42:B45"/>
    <mergeCell ref="C42:C45"/>
    <mergeCell ref="B46:B49"/>
    <mergeCell ref="R58:R61"/>
    <mergeCell ref="R62:R65"/>
    <mergeCell ref="R66:R69"/>
    <mergeCell ref="R34:R37"/>
    <mergeCell ref="R38:R41"/>
    <mergeCell ref="S38:S41"/>
    <mergeCell ref="S42:S45"/>
    <mergeCell ref="S46:S49"/>
    <mergeCell ref="S50:S53"/>
    <mergeCell ref="S54:S57"/>
    <mergeCell ref="S58:S61"/>
    <mergeCell ref="S62:S65"/>
    <mergeCell ref="S66:S69"/>
    <mergeCell ref="R54:R57"/>
    <mergeCell ref="B54:B57"/>
    <mergeCell ref="C54:C57"/>
    <mergeCell ref="Q14:Q17"/>
    <mergeCell ref="R14:R17"/>
    <mergeCell ref="S14:S17"/>
    <mergeCell ref="B18:B21"/>
    <mergeCell ref="C18:C21"/>
    <mergeCell ref="M18:M21"/>
    <mergeCell ref="P18:P21"/>
    <mergeCell ref="Q18:Q21"/>
    <mergeCell ref="R18:R21"/>
    <mergeCell ref="S18:S21"/>
    <mergeCell ref="B14:B17"/>
    <mergeCell ref="C14:C17"/>
    <mergeCell ref="M14:M17"/>
    <mergeCell ref="P14:P17"/>
    <mergeCell ref="R30:R33"/>
    <mergeCell ref="R42:R45"/>
    <mergeCell ref="R46:R49"/>
    <mergeCell ref="R50:R53"/>
    <mergeCell ref="Q34:Q37"/>
    <mergeCell ref="Q38:Q41"/>
    <mergeCell ref="Q46:Q49"/>
    <mergeCell ref="Q50:Q53"/>
    <mergeCell ref="Q30:Q33"/>
    <mergeCell ref="Q42:Q45"/>
    <mergeCell ref="M34:M37"/>
    <mergeCell ref="P34:P37"/>
    <mergeCell ref="S8:S9"/>
    <mergeCell ref="Q8:Q9"/>
    <mergeCell ref="M2:M3"/>
    <mergeCell ref="P2:P3"/>
    <mergeCell ref="M4:M5"/>
    <mergeCell ref="P4:P5"/>
    <mergeCell ref="M6:M7"/>
    <mergeCell ref="P6:P7"/>
    <mergeCell ref="P8:P9"/>
    <mergeCell ref="R8:R9"/>
    <mergeCell ref="M30:M33"/>
    <mergeCell ref="P30:P33"/>
    <mergeCell ref="M38:M41"/>
    <mergeCell ref="M42:M45"/>
    <mergeCell ref="B10:B13"/>
    <mergeCell ref="C10:C13"/>
    <mergeCell ref="M10:M13"/>
    <mergeCell ref="P10:P13"/>
    <mergeCell ref="B2:B5"/>
    <mergeCell ref="C2:C5"/>
    <mergeCell ref="R2:R3"/>
    <mergeCell ref="R4:R5"/>
    <mergeCell ref="R6:R7"/>
    <mergeCell ref="Q6:Q7"/>
    <mergeCell ref="Q4:Q5"/>
    <mergeCell ref="Q2:Q3"/>
    <mergeCell ref="B8:B9"/>
    <mergeCell ref="C8:C9"/>
    <mergeCell ref="C6:C7"/>
    <mergeCell ref="B6:B7"/>
    <mergeCell ref="M8:M9"/>
    <mergeCell ref="A2:A37"/>
    <mergeCell ref="B34:B37"/>
    <mergeCell ref="C34:C37"/>
    <mergeCell ref="R22:R25"/>
    <mergeCell ref="S22:S25"/>
    <mergeCell ref="B26:B29"/>
    <mergeCell ref="C26:C29"/>
    <mergeCell ref="M26:M29"/>
    <mergeCell ref="P26:P29"/>
    <mergeCell ref="Q26:Q29"/>
    <mergeCell ref="R26:R29"/>
    <mergeCell ref="S26:S29"/>
    <mergeCell ref="B22:B25"/>
    <mergeCell ref="C22:C25"/>
    <mergeCell ref="M22:M25"/>
    <mergeCell ref="P22:P25"/>
    <mergeCell ref="Q22:Q25"/>
    <mergeCell ref="S30:S33"/>
    <mergeCell ref="S34:S37"/>
    <mergeCell ref="B30:B33"/>
    <mergeCell ref="C30:C33"/>
    <mergeCell ref="Q10:Q13"/>
    <mergeCell ref="S10:S13"/>
    <mergeCell ref="R10:R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11"/>
  <sheetViews>
    <sheetView zoomScale="101" workbookViewId="0">
      <pane xSplit="1" ySplit="1" topLeftCell="B90" activePane="bottomRight" state="frozen"/>
      <selection pane="topRight" activeCell="B1" sqref="B1"/>
      <selection pane="bottomLeft" activeCell="A2" sqref="A2"/>
      <selection pane="bottomRight" activeCell="A112" sqref="A112"/>
    </sheetView>
  </sheetViews>
  <sheetFormatPr defaultColWidth="8.88671875" defaultRowHeight="14.4" x14ac:dyDescent="0.3"/>
  <cols>
    <col min="1" max="1" width="34" style="33" bestFit="1" customWidth="1"/>
    <col min="2" max="2" width="8.88671875" style="33"/>
    <col min="3" max="3" width="13.88671875" style="33" bestFit="1" customWidth="1"/>
    <col min="4" max="4" width="13.44140625" style="33" customWidth="1"/>
    <col min="5" max="5" width="11.44140625" style="33" customWidth="1"/>
    <col min="6" max="11" width="12.5546875" style="33" customWidth="1"/>
    <col min="12" max="12" width="15.44140625" style="33" customWidth="1"/>
    <col min="13" max="22" width="15.109375" style="33" customWidth="1"/>
    <col min="23" max="24" width="14.5546875" style="74" customWidth="1"/>
    <col min="25" max="26" width="14.5546875" style="33" customWidth="1"/>
    <col min="27" max="27" width="25.5546875" style="21" customWidth="1"/>
    <col min="28" max="28" width="9.5546875" style="33" customWidth="1"/>
    <col min="29" max="29" width="46.5546875" style="33" customWidth="1"/>
    <col min="30" max="30" width="13.44140625" style="33" customWidth="1"/>
    <col min="31" max="31" width="10.88671875" style="33" customWidth="1"/>
    <col min="32" max="16384" width="8.88671875" style="33"/>
  </cols>
  <sheetData>
    <row r="1" spans="1:32" s="14" customFormat="1" ht="50.25" customHeight="1" x14ac:dyDescent="0.3">
      <c r="A1" s="14" t="s">
        <v>0</v>
      </c>
      <c r="B1" s="14" t="s">
        <v>1</v>
      </c>
      <c r="C1" s="14" t="s">
        <v>9</v>
      </c>
      <c r="D1" s="14" t="s">
        <v>2</v>
      </c>
      <c r="E1" s="14" t="s">
        <v>150</v>
      </c>
      <c r="F1" s="14" t="s">
        <v>128</v>
      </c>
      <c r="G1" s="14" t="s">
        <v>286</v>
      </c>
      <c r="H1" s="14" t="s">
        <v>287</v>
      </c>
      <c r="I1" s="14" t="s">
        <v>288</v>
      </c>
      <c r="J1" s="14" t="s">
        <v>289</v>
      </c>
      <c r="K1" s="14" t="s">
        <v>10</v>
      </c>
      <c r="L1" s="14" t="s">
        <v>291</v>
      </c>
      <c r="M1" s="14" t="s">
        <v>292</v>
      </c>
      <c r="N1" s="14" t="s">
        <v>293</v>
      </c>
      <c r="O1" s="14" t="s">
        <v>294</v>
      </c>
      <c r="P1" s="14" t="s">
        <v>295</v>
      </c>
      <c r="Q1" s="14" t="s">
        <v>296</v>
      </c>
      <c r="R1" s="14" t="s">
        <v>297</v>
      </c>
      <c r="S1" s="14" t="s">
        <v>298</v>
      </c>
      <c r="T1" s="14" t="s">
        <v>290</v>
      </c>
      <c r="U1" s="14" t="s">
        <v>456</v>
      </c>
      <c r="V1" s="14" t="s">
        <v>457</v>
      </c>
      <c r="W1" s="25" t="s">
        <v>24</v>
      </c>
      <c r="X1" s="25" t="s">
        <v>19</v>
      </c>
      <c r="Y1" s="15" t="s">
        <v>25</v>
      </c>
      <c r="Z1" s="15" t="s">
        <v>18</v>
      </c>
      <c r="AA1" s="15" t="s">
        <v>34</v>
      </c>
      <c r="AB1" s="14" t="s">
        <v>16</v>
      </c>
      <c r="AC1" s="14" t="s">
        <v>20</v>
      </c>
      <c r="AD1" s="14" t="s">
        <v>469</v>
      </c>
      <c r="AE1" s="14" t="s">
        <v>17</v>
      </c>
    </row>
    <row r="2" spans="1:32" s="78" customForma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77"/>
      <c r="X2" s="77"/>
      <c r="Y2" s="46"/>
      <c r="Z2" s="46"/>
      <c r="AA2" s="47"/>
      <c r="AB2" s="46"/>
      <c r="AC2" s="46"/>
      <c r="AD2" s="46"/>
      <c r="AE2" s="46"/>
      <c r="AF2" s="46"/>
    </row>
    <row r="3" spans="1:32" x14ac:dyDescent="0.3">
      <c r="A3" s="33" t="s">
        <v>268</v>
      </c>
      <c r="B3" s="12" t="s">
        <v>7</v>
      </c>
      <c r="C3" s="33" t="s">
        <v>269</v>
      </c>
      <c r="D3" s="21">
        <v>13</v>
      </c>
      <c r="E3" s="21">
        <v>3590</v>
      </c>
      <c r="F3" s="21" t="s">
        <v>5</v>
      </c>
      <c r="G3" s="21"/>
      <c r="H3" s="21"/>
      <c r="I3" s="21"/>
      <c r="J3" s="21"/>
      <c r="K3" s="21">
        <v>2320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9"/>
      <c r="X3" s="29"/>
      <c r="Y3" s="21"/>
      <c r="Z3" s="21"/>
      <c r="AA3" s="21">
        <v>171331841</v>
      </c>
    </row>
    <row r="4" spans="1:32" x14ac:dyDescent="0.3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</row>
    <row r="5" spans="1:32" x14ac:dyDescent="0.3">
      <c r="A5" s="116" t="s">
        <v>273</v>
      </c>
      <c r="B5" s="143" t="s">
        <v>7</v>
      </c>
      <c r="C5" s="33" t="s">
        <v>274</v>
      </c>
      <c r="D5" s="33">
        <v>13</v>
      </c>
      <c r="E5" s="33">
        <v>3360</v>
      </c>
      <c r="K5" s="33">
        <v>2568</v>
      </c>
      <c r="AA5" s="21">
        <v>171349304</v>
      </c>
      <c r="AC5" s="33" t="s">
        <v>275</v>
      </c>
    </row>
    <row r="6" spans="1:32" x14ac:dyDescent="0.3">
      <c r="A6" s="116"/>
      <c r="B6" s="143"/>
      <c r="C6" s="33" t="s">
        <v>274</v>
      </c>
      <c r="D6" s="33">
        <v>13</v>
      </c>
      <c r="E6" s="33">
        <v>3298</v>
      </c>
      <c r="K6" s="33">
        <v>3125</v>
      </c>
      <c r="AA6" s="21">
        <v>171349306</v>
      </c>
    </row>
    <row r="7" spans="1:32" x14ac:dyDescent="0.3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</row>
    <row r="8" spans="1:32" x14ac:dyDescent="0.3">
      <c r="A8" s="116" t="s">
        <v>279</v>
      </c>
      <c r="B8" s="45" t="s">
        <v>3</v>
      </c>
      <c r="C8" s="33" t="s">
        <v>277</v>
      </c>
      <c r="D8" s="33">
        <v>312</v>
      </c>
      <c r="E8" s="33">
        <v>3323</v>
      </c>
      <c r="K8" s="33">
        <v>3104</v>
      </c>
      <c r="L8" s="33" t="s">
        <v>280</v>
      </c>
      <c r="AA8" s="21">
        <v>180005573</v>
      </c>
    </row>
    <row r="9" spans="1:32" x14ac:dyDescent="0.3">
      <c r="A9" s="116"/>
      <c r="B9" s="45" t="s">
        <v>278</v>
      </c>
      <c r="C9" s="33" t="s">
        <v>277</v>
      </c>
      <c r="D9" s="33">
        <v>312</v>
      </c>
      <c r="E9" s="33">
        <v>3235</v>
      </c>
      <c r="K9" s="33">
        <v>3140</v>
      </c>
      <c r="L9" s="33" t="s">
        <v>281</v>
      </c>
      <c r="AA9" s="21">
        <v>180005570</v>
      </c>
    </row>
    <row r="10" spans="1:32" x14ac:dyDescent="0.3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</row>
    <row r="11" spans="1:32" x14ac:dyDescent="0.3">
      <c r="A11" s="116" t="s">
        <v>273</v>
      </c>
      <c r="B11" s="101" t="s">
        <v>7</v>
      </c>
      <c r="C11" s="33" t="s">
        <v>282</v>
      </c>
      <c r="D11" s="33">
        <v>13</v>
      </c>
      <c r="E11" s="33">
        <v>5136</v>
      </c>
      <c r="K11" s="33">
        <v>4673</v>
      </c>
      <c r="AA11" s="21">
        <v>171146846</v>
      </c>
      <c r="AC11" s="33" t="s">
        <v>283</v>
      </c>
    </row>
    <row r="12" spans="1:32" x14ac:dyDescent="0.3">
      <c r="A12" s="116"/>
      <c r="B12" s="101"/>
      <c r="C12" s="33" t="s">
        <v>282</v>
      </c>
      <c r="D12" s="33">
        <v>13</v>
      </c>
      <c r="E12" s="33">
        <v>5268</v>
      </c>
      <c r="K12" s="33">
        <v>4715</v>
      </c>
      <c r="AA12" s="21">
        <v>171146849</v>
      </c>
      <c r="AC12" s="33" t="s">
        <v>283</v>
      </c>
    </row>
    <row r="13" spans="1:32" x14ac:dyDescent="0.3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</row>
    <row r="14" spans="1:32" x14ac:dyDescent="0.3">
      <c r="A14" s="116" t="s">
        <v>279</v>
      </c>
      <c r="B14" s="45" t="s">
        <v>3</v>
      </c>
      <c r="C14" s="33" t="s">
        <v>282</v>
      </c>
      <c r="D14" s="33">
        <v>312</v>
      </c>
      <c r="E14" s="33">
        <v>5612</v>
      </c>
      <c r="K14" s="33">
        <v>5253</v>
      </c>
      <c r="AA14" s="21">
        <v>180005570</v>
      </c>
    </row>
    <row r="15" spans="1:32" x14ac:dyDescent="0.3">
      <c r="A15" s="116"/>
      <c r="B15" s="45" t="s">
        <v>3</v>
      </c>
      <c r="C15" s="33" t="s">
        <v>282</v>
      </c>
      <c r="D15" s="33">
        <v>312</v>
      </c>
      <c r="E15" s="33">
        <v>5543</v>
      </c>
      <c r="K15" s="33">
        <v>5124</v>
      </c>
      <c r="AA15" s="21">
        <v>180005573</v>
      </c>
    </row>
    <row r="16" spans="1:32" x14ac:dyDescent="0.3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</row>
    <row r="17" spans="1:29" s="75" customFormat="1" x14ac:dyDescent="0.3">
      <c r="A17" s="144" t="s">
        <v>299</v>
      </c>
      <c r="B17" s="140" t="s">
        <v>7</v>
      </c>
      <c r="C17" s="75" t="s">
        <v>300</v>
      </c>
      <c r="D17" s="75">
        <v>13</v>
      </c>
      <c r="E17" s="75">
        <v>2680</v>
      </c>
      <c r="F17" s="75">
        <v>2610</v>
      </c>
      <c r="G17" s="75">
        <v>3333</v>
      </c>
      <c r="H17" s="75">
        <v>3084</v>
      </c>
      <c r="K17" s="75">
        <v>2558</v>
      </c>
      <c r="L17" s="75">
        <v>4157</v>
      </c>
      <c r="M17" s="75">
        <v>3782</v>
      </c>
      <c r="Q17" s="75">
        <v>4228</v>
      </c>
      <c r="R17" s="75">
        <v>2494</v>
      </c>
      <c r="T17" s="75">
        <v>2420</v>
      </c>
      <c r="W17" s="79"/>
      <c r="X17" s="79"/>
      <c r="AA17" s="69">
        <v>171349304</v>
      </c>
    </row>
    <row r="18" spans="1:29" s="76" customFormat="1" x14ac:dyDescent="0.3">
      <c r="A18" s="145"/>
      <c r="B18" s="141"/>
      <c r="C18" s="76" t="s">
        <v>300</v>
      </c>
      <c r="D18" s="76">
        <v>13</v>
      </c>
      <c r="E18" s="76">
        <v>2780</v>
      </c>
      <c r="F18" s="76">
        <v>2710</v>
      </c>
      <c r="G18" s="76">
        <v>3414</v>
      </c>
      <c r="H18" s="76">
        <v>3202</v>
      </c>
      <c r="K18" s="76">
        <v>2667</v>
      </c>
      <c r="L18" s="76">
        <v>4225</v>
      </c>
      <c r="M18" s="76">
        <v>3807</v>
      </c>
      <c r="Q18" s="76">
        <v>4420</v>
      </c>
      <c r="R18" s="76">
        <v>2666</v>
      </c>
      <c r="T18" s="76">
        <v>2591</v>
      </c>
      <c r="W18" s="80"/>
      <c r="X18" s="80"/>
      <c r="AA18" s="70">
        <v>171146852</v>
      </c>
    </row>
    <row r="19" spans="1:29" s="75" customFormat="1" x14ac:dyDescent="0.3">
      <c r="A19" s="144" t="s">
        <v>301</v>
      </c>
      <c r="B19" s="146" t="s">
        <v>3</v>
      </c>
      <c r="C19" s="75" t="s">
        <v>300</v>
      </c>
      <c r="D19" s="75">
        <v>312</v>
      </c>
      <c r="E19" s="75">
        <v>2897</v>
      </c>
      <c r="F19" s="75">
        <v>2820</v>
      </c>
      <c r="G19" s="75">
        <v>3488</v>
      </c>
      <c r="H19" s="75">
        <v>3451</v>
      </c>
      <c r="K19" s="75">
        <v>2756</v>
      </c>
      <c r="L19" s="75">
        <v>4438</v>
      </c>
      <c r="M19" s="75">
        <v>4104</v>
      </c>
      <c r="Q19" s="75">
        <v>4342</v>
      </c>
      <c r="R19" s="75">
        <v>2553</v>
      </c>
      <c r="T19" s="75">
        <v>2553</v>
      </c>
      <c r="W19" s="79"/>
      <c r="X19" s="79"/>
      <c r="AA19" s="69">
        <v>171302871</v>
      </c>
    </row>
    <row r="20" spans="1:29" s="76" customFormat="1" x14ac:dyDescent="0.3">
      <c r="A20" s="145"/>
      <c r="B20" s="147"/>
      <c r="C20" s="76" t="s">
        <v>300</v>
      </c>
      <c r="D20" s="76">
        <v>312</v>
      </c>
      <c r="E20" s="76">
        <v>2965</v>
      </c>
      <c r="F20" s="76">
        <v>2916</v>
      </c>
      <c r="G20" s="76">
        <v>3549</v>
      </c>
      <c r="H20" s="76">
        <v>3541</v>
      </c>
      <c r="K20" s="76">
        <v>2829</v>
      </c>
      <c r="L20" s="76">
        <v>4244</v>
      </c>
      <c r="M20" s="76">
        <v>3812</v>
      </c>
      <c r="Q20" s="76">
        <v>4414</v>
      </c>
      <c r="R20" s="76">
        <v>2642</v>
      </c>
      <c r="T20" s="76">
        <v>2642</v>
      </c>
      <c r="W20" s="80"/>
      <c r="X20" s="80"/>
      <c r="AA20" s="70">
        <v>171302873</v>
      </c>
    </row>
    <row r="21" spans="1:29" s="75" customFormat="1" x14ac:dyDescent="0.3">
      <c r="A21" s="144" t="s">
        <v>301</v>
      </c>
      <c r="B21" s="146" t="s">
        <v>3</v>
      </c>
      <c r="C21" s="75" t="s">
        <v>302</v>
      </c>
      <c r="D21" s="75">
        <v>312</v>
      </c>
      <c r="E21" s="75">
        <v>2170</v>
      </c>
      <c r="F21" s="75">
        <v>2170</v>
      </c>
      <c r="G21" s="75">
        <v>3350</v>
      </c>
      <c r="H21" s="75">
        <v>3360</v>
      </c>
      <c r="K21" s="75">
        <v>2170</v>
      </c>
      <c r="L21" s="75">
        <v>3570</v>
      </c>
      <c r="M21" s="75">
        <v>3330</v>
      </c>
      <c r="Q21" s="75">
        <v>3520</v>
      </c>
      <c r="R21" s="75">
        <v>1940</v>
      </c>
      <c r="T21" s="75">
        <v>1930</v>
      </c>
      <c r="W21" s="79"/>
      <c r="X21" s="79"/>
      <c r="AA21" s="69">
        <v>171302873</v>
      </c>
      <c r="AC21" s="75" t="s">
        <v>305</v>
      </c>
    </row>
    <row r="22" spans="1:29" s="76" customFormat="1" x14ac:dyDescent="0.3">
      <c r="A22" s="145"/>
      <c r="B22" s="147"/>
      <c r="C22" s="76" t="s">
        <v>302</v>
      </c>
      <c r="D22" s="76">
        <v>312</v>
      </c>
      <c r="E22" s="76">
        <v>2150</v>
      </c>
      <c r="F22" s="76">
        <v>2060</v>
      </c>
      <c r="G22" s="76">
        <v>3290</v>
      </c>
      <c r="H22" s="76">
        <v>3270</v>
      </c>
      <c r="K22" s="76">
        <v>2090</v>
      </c>
      <c r="L22" s="76">
        <v>3520</v>
      </c>
      <c r="M22" s="76">
        <v>3240</v>
      </c>
      <c r="Q22" s="76">
        <v>3680</v>
      </c>
      <c r="R22" s="76">
        <v>2080</v>
      </c>
      <c r="T22" s="76">
        <v>1834</v>
      </c>
      <c r="W22" s="80"/>
      <c r="X22" s="80"/>
      <c r="AA22" s="70">
        <v>171302871</v>
      </c>
      <c r="AC22" s="76" t="s">
        <v>305</v>
      </c>
    </row>
    <row r="23" spans="1:29" s="75" customFormat="1" ht="45" customHeight="1" x14ac:dyDescent="0.3">
      <c r="A23" s="144" t="s">
        <v>299</v>
      </c>
      <c r="B23" s="140" t="s">
        <v>7</v>
      </c>
      <c r="C23" s="75" t="s">
        <v>302</v>
      </c>
      <c r="D23" s="75">
        <v>13</v>
      </c>
      <c r="E23" s="75">
        <v>2120</v>
      </c>
      <c r="F23" s="75">
        <v>2260</v>
      </c>
      <c r="G23" s="75">
        <v>3127</v>
      </c>
      <c r="H23" s="75" t="s">
        <v>303</v>
      </c>
      <c r="K23" s="75">
        <v>2050</v>
      </c>
      <c r="L23" s="75">
        <v>3180</v>
      </c>
      <c r="M23" s="75">
        <v>3000</v>
      </c>
      <c r="Q23" s="75">
        <v>3570</v>
      </c>
      <c r="R23" s="75">
        <v>1940</v>
      </c>
      <c r="T23" s="75">
        <v>1930</v>
      </c>
      <c r="W23" s="79"/>
      <c r="X23" s="79"/>
      <c r="AA23" s="69">
        <v>180367245</v>
      </c>
      <c r="AC23" s="148" t="s">
        <v>304</v>
      </c>
    </row>
    <row r="24" spans="1:29" s="76" customFormat="1" ht="45" customHeight="1" x14ac:dyDescent="0.3">
      <c r="A24" s="145"/>
      <c r="B24" s="141"/>
      <c r="C24" s="76" t="s">
        <v>302</v>
      </c>
      <c r="D24" s="76">
        <v>13</v>
      </c>
      <c r="E24" s="76">
        <v>2130</v>
      </c>
      <c r="F24" s="76">
        <v>2300</v>
      </c>
      <c r="G24" s="76">
        <v>3133</v>
      </c>
      <c r="H24" s="76" t="s">
        <v>303</v>
      </c>
      <c r="K24" s="76">
        <v>2060</v>
      </c>
      <c r="L24" s="76">
        <v>3240</v>
      </c>
      <c r="M24" s="76">
        <v>3060</v>
      </c>
      <c r="Q24" s="76">
        <v>3560</v>
      </c>
      <c r="R24" s="76">
        <v>1960</v>
      </c>
      <c r="T24" s="76">
        <v>1940</v>
      </c>
      <c r="W24" s="80"/>
      <c r="X24" s="80"/>
      <c r="AA24" s="70">
        <v>180367242</v>
      </c>
      <c r="AC24" s="149"/>
    </row>
    <row r="25" spans="1:29" s="75" customFormat="1" x14ac:dyDescent="0.3">
      <c r="A25" s="144" t="s">
        <v>306</v>
      </c>
      <c r="B25" s="146" t="s">
        <v>3</v>
      </c>
      <c r="C25" s="75" t="s">
        <v>307</v>
      </c>
      <c r="D25" s="75">
        <v>312</v>
      </c>
      <c r="E25" s="75">
        <v>2167</v>
      </c>
      <c r="F25" s="75">
        <v>2279</v>
      </c>
      <c r="G25" s="75">
        <v>3162</v>
      </c>
      <c r="H25" s="75">
        <v>3157</v>
      </c>
      <c r="K25" s="75">
        <v>2049</v>
      </c>
      <c r="L25" s="75">
        <v>3392</v>
      </c>
      <c r="M25" s="75">
        <v>3222</v>
      </c>
      <c r="Q25" s="75">
        <v>3750</v>
      </c>
      <c r="R25" s="75">
        <v>1975</v>
      </c>
      <c r="T25" s="75">
        <v>1975</v>
      </c>
      <c r="W25" s="79"/>
      <c r="X25" s="79"/>
      <c r="AA25" s="69">
        <v>180367120</v>
      </c>
    </row>
    <row r="26" spans="1:29" s="76" customFormat="1" x14ac:dyDescent="0.3">
      <c r="A26" s="145"/>
      <c r="B26" s="147"/>
      <c r="C26" s="76" t="s">
        <v>307</v>
      </c>
      <c r="D26" s="76">
        <v>312</v>
      </c>
      <c r="E26" s="76">
        <v>2197</v>
      </c>
      <c r="F26" s="76">
        <v>2261</v>
      </c>
      <c r="G26" s="76">
        <v>3155</v>
      </c>
      <c r="H26" s="76">
        <v>3132</v>
      </c>
      <c r="K26" s="76">
        <v>2179</v>
      </c>
      <c r="L26" s="76">
        <v>3473</v>
      </c>
      <c r="M26" s="76">
        <v>3346</v>
      </c>
      <c r="Q26" s="76">
        <v>3740</v>
      </c>
      <c r="R26" s="76">
        <v>1925</v>
      </c>
      <c r="T26" s="76">
        <v>1925</v>
      </c>
      <c r="W26" s="80"/>
      <c r="X26" s="80"/>
      <c r="AA26" s="70">
        <v>180367336</v>
      </c>
    </row>
    <row r="27" spans="1:29" s="75" customFormat="1" x14ac:dyDescent="0.3">
      <c r="A27" s="144" t="s">
        <v>308</v>
      </c>
      <c r="B27" s="140" t="s">
        <v>7</v>
      </c>
      <c r="C27" s="75" t="s">
        <v>307</v>
      </c>
      <c r="D27" s="75">
        <v>13</v>
      </c>
      <c r="E27" s="75">
        <v>2099</v>
      </c>
      <c r="F27" s="75">
        <v>2286</v>
      </c>
      <c r="G27" s="75">
        <v>3182</v>
      </c>
      <c r="H27" s="75">
        <v>3142</v>
      </c>
      <c r="K27" s="75">
        <v>2116</v>
      </c>
      <c r="L27" s="75">
        <v>3472</v>
      </c>
      <c r="M27" s="75">
        <v>3185</v>
      </c>
      <c r="Q27" s="75">
        <v>3710</v>
      </c>
      <c r="R27" s="75">
        <v>2195</v>
      </c>
      <c r="T27" s="75">
        <v>1922</v>
      </c>
      <c r="W27" s="79"/>
      <c r="X27" s="79"/>
      <c r="AA27" s="69">
        <v>180367242</v>
      </c>
    </row>
    <row r="28" spans="1:29" s="76" customFormat="1" x14ac:dyDescent="0.3">
      <c r="A28" s="145"/>
      <c r="B28" s="141"/>
      <c r="C28" s="76" t="s">
        <v>307</v>
      </c>
      <c r="D28" s="76">
        <v>13</v>
      </c>
      <c r="E28" s="76">
        <v>2088</v>
      </c>
      <c r="F28" s="76">
        <v>2245</v>
      </c>
      <c r="G28" s="76">
        <v>3147</v>
      </c>
      <c r="H28" s="76">
        <v>3127</v>
      </c>
      <c r="K28" s="76">
        <v>2015</v>
      </c>
      <c r="L28" s="76">
        <v>3492</v>
      </c>
      <c r="M28" s="76">
        <v>3284</v>
      </c>
      <c r="Q28" s="76">
        <v>3815</v>
      </c>
      <c r="R28" s="76">
        <v>2153</v>
      </c>
      <c r="T28" s="76">
        <v>1926</v>
      </c>
      <c r="W28" s="80"/>
      <c r="X28" s="80"/>
      <c r="AA28" s="70">
        <v>180367245</v>
      </c>
    </row>
    <row r="29" spans="1:29" s="75" customFormat="1" x14ac:dyDescent="0.3">
      <c r="A29" s="144" t="s">
        <v>308</v>
      </c>
      <c r="B29" s="140" t="s">
        <v>7</v>
      </c>
      <c r="C29" s="75" t="s">
        <v>309</v>
      </c>
      <c r="D29" s="75">
        <v>13</v>
      </c>
      <c r="E29" s="75">
        <v>2230</v>
      </c>
      <c r="F29" s="75">
        <v>2110</v>
      </c>
      <c r="G29" s="75">
        <v>3130</v>
      </c>
      <c r="H29" s="75">
        <v>3150</v>
      </c>
      <c r="K29" s="75">
        <v>1980</v>
      </c>
      <c r="L29" s="75">
        <v>3410</v>
      </c>
      <c r="M29" s="75">
        <v>3070</v>
      </c>
      <c r="O29" s="75">
        <v>2820</v>
      </c>
      <c r="Q29" s="75">
        <v>3550</v>
      </c>
      <c r="R29" s="75">
        <v>1980</v>
      </c>
      <c r="T29" s="75">
        <v>1860</v>
      </c>
      <c r="W29" s="79"/>
      <c r="X29" s="79"/>
      <c r="AA29" s="69">
        <v>180367242</v>
      </c>
    </row>
    <row r="30" spans="1:29" s="76" customFormat="1" x14ac:dyDescent="0.3">
      <c r="A30" s="145"/>
      <c r="B30" s="141"/>
      <c r="C30" s="76" t="s">
        <v>309</v>
      </c>
      <c r="D30" s="76">
        <v>13</v>
      </c>
      <c r="E30" s="76">
        <v>2150</v>
      </c>
      <c r="F30" s="76">
        <v>2090</v>
      </c>
      <c r="G30" s="76">
        <v>3110</v>
      </c>
      <c r="H30" s="76">
        <v>3130</v>
      </c>
      <c r="K30" s="76">
        <v>1960</v>
      </c>
      <c r="L30" s="76">
        <v>3360</v>
      </c>
      <c r="M30" s="76">
        <v>3170</v>
      </c>
      <c r="O30" s="76">
        <v>2790</v>
      </c>
      <c r="Q30" s="76">
        <v>3610</v>
      </c>
      <c r="R30" s="76">
        <v>1960</v>
      </c>
      <c r="T30" s="76">
        <v>1870</v>
      </c>
      <c r="W30" s="80"/>
      <c r="X30" s="80"/>
      <c r="AA30" s="70">
        <v>180367245</v>
      </c>
    </row>
    <row r="31" spans="1:29" s="75" customFormat="1" x14ac:dyDescent="0.3">
      <c r="A31" s="144" t="s">
        <v>308</v>
      </c>
      <c r="B31" s="140" t="s">
        <v>7</v>
      </c>
      <c r="C31" s="75" t="s">
        <v>310</v>
      </c>
      <c r="D31" s="75">
        <v>13</v>
      </c>
      <c r="E31" s="75">
        <v>2210</v>
      </c>
      <c r="F31" s="75">
        <v>2260</v>
      </c>
      <c r="G31" s="75">
        <v>3160</v>
      </c>
      <c r="H31" s="75">
        <v>3140</v>
      </c>
      <c r="K31" s="75">
        <v>1940</v>
      </c>
      <c r="L31" s="75">
        <v>3380</v>
      </c>
      <c r="M31" s="75">
        <v>3070</v>
      </c>
      <c r="N31" s="75">
        <v>2820</v>
      </c>
      <c r="Q31" s="75">
        <v>3490</v>
      </c>
      <c r="R31" s="75">
        <v>2020</v>
      </c>
      <c r="T31" s="75">
        <v>1830</v>
      </c>
      <c r="W31" s="79"/>
      <c r="X31" s="79"/>
      <c r="AA31" s="69">
        <v>180367242</v>
      </c>
    </row>
    <row r="32" spans="1:29" s="76" customFormat="1" x14ac:dyDescent="0.3">
      <c r="A32" s="145"/>
      <c r="B32" s="141"/>
      <c r="C32" s="76" t="s">
        <v>310</v>
      </c>
      <c r="D32" s="76">
        <v>13</v>
      </c>
      <c r="E32" s="76">
        <v>2140</v>
      </c>
      <c r="F32" s="76">
        <v>2270</v>
      </c>
      <c r="G32" s="76">
        <v>3210</v>
      </c>
      <c r="H32" s="76">
        <v>3140</v>
      </c>
      <c r="K32" s="76">
        <v>1980</v>
      </c>
      <c r="L32" s="76">
        <v>3520</v>
      </c>
      <c r="M32" s="76">
        <v>3320</v>
      </c>
      <c r="N32" s="76">
        <v>2850</v>
      </c>
      <c r="Q32" s="76">
        <v>3690</v>
      </c>
      <c r="R32" s="76">
        <v>2090</v>
      </c>
      <c r="T32" s="76">
        <v>1820</v>
      </c>
      <c r="W32" s="80"/>
      <c r="X32" s="80"/>
      <c r="AA32" s="70">
        <v>180367245</v>
      </c>
    </row>
    <row r="33" spans="1:32" s="75" customFormat="1" x14ac:dyDescent="0.3">
      <c r="A33" s="144" t="s">
        <v>306</v>
      </c>
      <c r="B33" s="146" t="s">
        <v>3</v>
      </c>
      <c r="C33" s="75" t="s">
        <v>310</v>
      </c>
      <c r="D33" s="75">
        <v>312</v>
      </c>
      <c r="E33" s="75">
        <v>2150</v>
      </c>
      <c r="F33" s="75">
        <v>2110</v>
      </c>
      <c r="G33" s="75">
        <v>3240</v>
      </c>
      <c r="H33" s="75">
        <v>3280</v>
      </c>
      <c r="K33" s="75">
        <v>2030</v>
      </c>
      <c r="L33" s="75">
        <v>3450</v>
      </c>
      <c r="M33" s="75">
        <v>3130</v>
      </c>
      <c r="N33" s="75">
        <v>2940</v>
      </c>
      <c r="Q33" s="75">
        <v>3630</v>
      </c>
      <c r="R33" s="75">
        <v>2070</v>
      </c>
      <c r="T33" s="75">
        <v>1970</v>
      </c>
      <c r="W33" s="79"/>
      <c r="X33" s="79"/>
      <c r="AA33" s="69">
        <v>180387149</v>
      </c>
    </row>
    <row r="34" spans="1:32" s="76" customFormat="1" x14ac:dyDescent="0.3">
      <c r="A34" s="145"/>
      <c r="B34" s="147"/>
      <c r="C34" s="76" t="s">
        <v>310</v>
      </c>
      <c r="D34" s="76">
        <v>312</v>
      </c>
      <c r="E34" s="76">
        <v>2120</v>
      </c>
      <c r="F34" s="76">
        <v>2110</v>
      </c>
      <c r="G34" s="76">
        <v>3220</v>
      </c>
      <c r="H34" s="76">
        <v>3230</v>
      </c>
      <c r="K34" s="76">
        <v>2020</v>
      </c>
      <c r="L34" s="76">
        <v>3410</v>
      </c>
      <c r="M34" s="76">
        <v>3190</v>
      </c>
      <c r="N34" s="76">
        <v>2980</v>
      </c>
      <c r="Q34" s="76">
        <v>3650</v>
      </c>
      <c r="R34" s="76">
        <v>2060</v>
      </c>
      <c r="T34" s="76">
        <v>1910</v>
      </c>
      <c r="W34" s="80"/>
      <c r="X34" s="80"/>
      <c r="AA34" s="70">
        <v>180387153</v>
      </c>
    </row>
    <row r="35" spans="1:32" s="75" customFormat="1" x14ac:dyDescent="0.3">
      <c r="A35" s="144" t="s">
        <v>308</v>
      </c>
      <c r="B35" s="140" t="s">
        <v>7</v>
      </c>
      <c r="C35" s="75" t="s">
        <v>311</v>
      </c>
      <c r="D35" s="75">
        <v>13</v>
      </c>
      <c r="E35" s="75">
        <v>2110</v>
      </c>
      <c r="F35" s="75">
        <v>2120</v>
      </c>
      <c r="G35" s="75">
        <v>3190</v>
      </c>
      <c r="H35" s="75">
        <v>3180</v>
      </c>
      <c r="K35" s="75">
        <v>2120</v>
      </c>
      <c r="L35" s="75">
        <v>3460</v>
      </c>
      <c r="M35" s="75">
        <v>3230</v>
      </c>
      <c r="N35" s="75">
        <v>2880</v>
      </c>
      <c r="Q35" s="75">
        <v>3790</v>
      </c>
      <c r="R35" s="75">
        <v>2120</v>
      </c>
      <c r="T35" s="75">
        <v>1930</v>
      </c>
      <c r="W35" s="79"/>
      <c r="X35" s="79"/>
      <c r="AA35" s="69">
        <v>180367245</v>
      </c>
    </row>
    <row r="36" spans="1:32" s="76" customFormat="1" x14ac:dyDescent="0.3">
      <c r="A36" s="145"/>
      <c r="B36" s="141"/>
      <c r="C36" s="76" t="s">
        <v>311</v>
      </c>
      <c r="D36" s="76">
        <v>13</v>
      </c>
      <c r="E36" s="76">
        <v>2120</v>
      </c>
      <c r="F36" s="76">
        <v>2140</v>
      </c>
      <c r="G36" s="76">
        <v>3190</v>
      </c>
      <c r="H36" s="76">
        <v>3180</v>
      </c>
      <c r="K36" s="76">
        <v>2100</v>
      </c>
      <c r="L36" s="76">
        <v>3480</v>
      </c>
      <c r="M36" s="76">
        <v>3290</v>
      </c>
      <c r="N36" s="76">
        <v>2870</v>
      </c>
      <c r="Q36" s="76">
        <v>3690</v>
      </c>
      <c r="R36" s="76">
        <v>2110</v>
      </c>
      <c r="T36" s="76">
        <v>1940</v>
      </c>
      <c r="W36" s="80"/>
      <c r="X36" s="80"/>
      <c r="AA36" s="70">
        <v>180367242</v>
      </c>
    </row>
    <row r="37" spans="1:32" x14ac:dyDescent="0.3">
      <c r="A37" s="144" t="s">
        <v>308</v>
      </c>
      <c r="B37" s="140" t="s">
        <v>7</v>
      </c>
      <c r="C37" s="33" t="s">
        <v>315</v>
      </c>
      <c r="D37" s="33">
        <v>13</v>
      </c>
      <c r="E37" s="33">
        <v>2023</v>
      </c>
      <c r="F37" s="33">
        <v>2050</v>
      </c>
      <c r="G37" s="33">
        <v>3049</v>
      </c>
      <c r="H37" s="33">
        <v>3095</v>
      </c>
      <c r="K37" s="33">
        <v>1993</v>
      </c>
      <c r="L37" s="33">
        <v>3794</v>
      </c>
      <c r="M37" s="33">
        <v>3216</v>
      </c>
      <c r="N37" s="33">
        <v>2718</v>
      </c>
      <c r="O37" s="33">
        <v>2697</v>
      </c>
      <c r="Q37" s="33">
        <v>3667</v>
      </c>
      <c r="R37" s="33">
        <v>2124</v>
      </c>
      <c r="T37" s="33">
        <v>2051</v>
      </c>
      <c r="AA37" s="21">
        <v>180913673</v>
      </c>
    </row>
    <row r="38" spans="1:32" x14ac:dyDescent="0.3">
      <c r="A38" s="145"/>
      <c r="B38" s="141"/>
      <c r="C38" s="33" t="s">
        <v>315</v>
      </c>
      <c r="D38" s="33">
        <v>13</v>
      </c>
      <c r="E38" s="33">
        <v>2064</v>
      </c>
      <c r="F38" s="33">
        <v>2093</v>
      </c>
      <c r="G38" s="33">
        <v>3073</v>
      </c>
      <c r="H38" s="33">
        <v>3105</v>
      </c>
      <c r="K38" s="33">
        <v>1839</v>
      </c>
      <c r="L38" s="33">
        <v>3689</v>
      </c>
      <c r="M38" s="33">
        <v>3209</v>
      </c>
      <c r="N38" s="33">
        <v>2752</v>
      </c>
      <c r="O38" s="33">
        <v>2758</v>
      </c>
      <c r="Q38" s="33">
        <v>3413</v>
      </c>
      <c r="R38" s="33">
        <v>2194</v>
      </c>
      <c r="T38" s="33">
        <v>1957</v>
      </c>
      <c r="AA38" s="21">
        <v>180581681</v>
      </c>
    </row>
    <row r="39" spans="1:32" x14ac:dyDescent="0.3">
      <c r="A39" s="144" t="s">
        <v>308</v>
      </c>
      <c r="B39" s="140" t="s">
        <v>7</v>
      </c>
      <c r="C39" s="33" t="s">
        <v>316</v>
      </c>
      <c r="D39" s="33">
        <v>13</v>
      </c>
      <c r="E39" s="33">
        <v>2017</v>
      </c>
      <c r="F39" s="33">
        <v>2182</v>
      </c>
      <c r="G39" s="33">
        <v>3124</v>
      </c>
      <c r="H39" s="33">
        <v>3150</v>
      </c>
      <c r="K39" s="33">
        <v>1792</v>
      </c>
      <c r="L39" s="33">
        <v>3108</v>
      </c>
      <c r="M39" s="33">
        <v>2956</v>
      </c>
      <c r="N39" s="33">
        <v>2734</v>
      </c>
      <c r="O39" s="33">
        <v>2724</v>
      </c>
      <c r="Q39" s="33">
        <v>3456</v>
      </c>
      <c r="R39" s="33">
        <v>2187</v>
      </c>
      <c r="T39" s="33">
        <v>1816</v>
      </c>
    </row>
    <row r="40" spans="1:32" x14ac:dyDescent="0.3">
      <c r="A40" s="145"/>
      <c r="B40" s="141"/>
      <c r="C40" s="33" t="s">
        <v>316</v>
      </c>
      <c r="D40" s="33">
        <v>13</v>
      </c>
      <c r="E40" s="33">
        <v>2057</v>
      </c>
      <c r="F40" s="33">
        <v>2139</v>
      </c>
      <c r="G40" s="33">
        <v>3119</v>
      </c>
      <c r="H40" s="33">
        <v>3042</v>
      </c>
      <c r="K40" s="33">
        <v>1839</v>
      </c>
      <c r="L40" s="33">
        <v>3048</v>
      </c>
      <c r="M40" s="33">
        <v>2785</v>
      </c>
      <c r="N40" s="33">
        <v>2738</v>
      </c>
      <c r="O40" s="33">
        <v>2754</v>
      </c>
      <c r="Q40" s="33">
        <v>3425</v>
      </c>
      <c r="R40" s="33">
        <v>1975</v>
      </c>
      <c r="T40" s="33">
        <v>1945</v>
      </c>
    </row>
    <row r="41" spans="1:32" s="75" customFormat="1" x14ac:dyDescent="0.3">
      <c r="A41" s="144" t="s">
        <v>306</v>
      </c>
      <c r="B41" s="146" t="s">
        <v>3</v>
      </c>
      <c r="C41" s="75" t="s">
        <v>316</v>
      </c>
      <c r="D41" s="75">
        <v>312</v>
      </c>
      <c r="E41" s="75">
        <v>2150</v>
      </c>
      <c r="F41" s="75">
        <v>2120</v>
      </c>
      <c r="G41" s="75">
        <v>3130</v>
      </c>
      <c r="H41" s="75">
        <v>3130</v>
      </c>
      <c r="K41" s="75">
        <v>2050</v>
      </c>
      <c r="L41" s="75">
        <v>3370</v>
      </c>
      <c r="M41" s="75">
        <v>3120</v>
      </c>
      <c r="O41" s="75">
        <v>2850</v>
      </c>
      <c r="Q41" s="75">
        <v>3550</v>
      </c>
      <c r="R41" s="75">
        <v>2030</v>
      </c>
      <c r="T41" s="75">
        <v>1890</v>
      </c>
      <c r="W41" s="79"/>
      <c r="X41" s="79"/>
      <c r="AA41" s="69">
        <v>180367110</v>
      </c>
    </row>
    <row r="42" spans="1:32" s="76" customFormat="1" x14ac:dyDescent="0.3">
      <c r="A42" s="145"/>
      <c r="B42" s="147"/>
      <c r="C42" s="76" t="s">
        <v>316</v>
      </c>
      <c r="D42" s="76">
        <v>312</v>
      </c>
      <c r="E42" s="76">
        <v>2170</v>
      </c>
      <c r="F42" s="76">
        <v>2120</v>
      </c>
      <c r="G42" s="76">
        <v>3140</v>
      </c>
      <c r="H42" s="76">
        <v>3130</v>
      </c>
      <c r="K42" s="76">
        <v>2070</v>
      </c>
      <c r="L42" s="76">
        <v>3370</v>
      </c>
      <c r="M42" s="76">
        <v>3120</v>
      </c>
      <c r="O42" s="76">
        <v>2860</v>
      </c>
      <c r="Q42" s="76">
        <v>3620</v>
      </c>
      <c r="R42" s="76">
        <v>2040</v>
      </c>
      <c r="T42" s="76">
        <v>1890</v>
      </c>
      <c r="W42" s="80"/>
      <c r="X42" s="80"/>
      <c r="AA42" s="70">
        <v>180367111</v>
      </c>
    </row>
    <row r="43" spans="1:32" s="75" customFormat="1" x14ac:dyDescent="0.3">
      <c r="A43" s="144" t="s">
        <v>306</v>
      </c>
      <c r="B43" s="146" t="s">
        <v>3</v>
      </c>
      <c r="C43" s="75" t="s">
        <v>376</v>
      </c>
      <c r="D43" s="75">
        <v>312</v>
      </c>
      <c r="E43" s="75">
        <v>2160</v>
      </c>
      <c r="F43" s="75">
        <v>2130</v>
      </c>
      <c r="G43" s="75">
        <v>3105</v>
      </c>
      <c r="K43" s="75">
        <v>2010</v>
      </c>
      <c r="Q43" s="75">
        <v>3550</v>
      </c>
      <c r="T43" s="75">
        <v>1920</v>
      </c>
      <c r="W43" s="79"/>
      <c r="X43" s="79"/>
      <c r="AA43" s="69">
        <v>180367110</v>
      </c>
      <c r="AC43" s="75" t="s">
        <v>356</v>
      </c>
    </row>
    <row r="44" spans="1:32" s="76" customFormat="1" x14ac:dyDescent="0.3">
      <c r="A44" s="145"/>
      <c r="B44" s="147"/>
      <c r="C44" s="76" t="s">
        <v>376</v>
      </c>
      <c r="D44" s="76">
        <v>312</v>
      </c>
      <c r="E44" s="76">
        <v>2240</v>
      </c>
      <c r="F44" s="76">
        <v>2170</v>
      </c>
      <c r="G44" s="76">
        <v>3170</v>
      </c>
      <c r="K44" s="76">
        <v>2060</v>
      </c>
      <c r="Q44" s="76">
        <v>3600</v>
      </c>
      <c r="T44" s="76">
        <v>1970</v>
      </c>
      <c r="W44" s="80"/>
      <c r="X44" s="80"/>
      <c r="AA44" s="70">
        <v>180367111</v>
      </c>
      <c r="AC44" s="76" t="s">
        <v>355</v>
      </c>
    </row>
    <row r="45" spans="1:32" x14ac:dyDescent="0.3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</row>
    <row r="46" spans="1:32" x14ac:dyDescent="0.3">
      <c r="A46" s="116" t="s">
        <v>322</v>
      </c>
      <c r="B46" s="146" t="s">
        <v>3</v>
      </c>
      <c r="C46" s="98" t="s">
        <v>319</v>
      </c>
      <c r="D46" s="98" t="s">
        <v>172</v>
      </c>
      <c r="E46" s="33">
        <v>872</v>
      </c>
      <c r="F46" s="33">
        <v>907</v>
      </c>
      <c r="G46" s="33">
        <v>1197</v>
      </c>
      <c r="K46" s="33">
        <v>818</v>
      </c>
      <c r="M46" s="74"/>
      <c r="N46" s="74"/>
      <c r="O46" s="74"/>
      <c r="P46" s="74"/>
      <c r="T46" s="33">
        <v>807</v>
      </c>
      <c r="X46" s="33"/>
      <c r="AA46" s="98">
        <v>170381318</v>
      </c>
      <c r="AB46" s="33">
        <v>3.8</v>
      </c>
      <c r="AC46" s="3">
        <v>1.2529999999999999</v>
      </c>
      <c r="AD46" s="33" t="s">
        <v>320</v>
      </c>
    </row>
    <row r="47" spans="1:32" x14ac:dyDescent="0.3">
      <c r="A47" s="116"/>
      <c r="B47" s="99"/>
      <c r="C47" s="98"/>
      <c r="D47" s="98"/>
      <c r="E47" s="33">
        <v>2560</v>
      </c>
      <c r="F47" s="33">
        <v>2580</v>
      </c>
      <c r="G47" s="33">
        <v>3670</v>
      </c>
      <c r="K47" s="33">
        <v>2470</v>
      </c>
      <c r="L47" s="33">
        <v>3950</v>
      </c>
      <c r="M47" s="33">
        <v>3730</v>
      </c>
      <c r="N47" s="33">
        <v>3390</v>
      </c>
      <c r="O47" s="74"/>
      <c r="P47" s="74"/>
      <c r="Q47" s="33">
        <v>4150</v>
      </c>
      <c r="R47" s="33">
        <v>2373</v>
      </c>
      <c r="T47" s="33">
        <v>2350</v>
      </c>
      <c r="X47" s="33"/>
      <c r="AA47" s="98"/>
      <c r="AB47" s="33" t="s">
        <v>5</v>
      </c>
      <c r="AC47" s="3">
        <v>1.2529999999999999</v>
      </c>
      <c r="AD47" s="33" t="s">
        <v>321</v>
      </c>
    </row>
    <row r="48" spans="1:32" x14ac:dyDescent="0.3">
      <c r="A48" s="116"/>
      <c r="B48" s="99"/>
      <c r="C48" s="98"/>
      <c r="D48" s="98"/>
      <c r="E48" s="81">
        <f t="shared" ref="E48:R48" si="0">(E46*$AB46-E47*$AC47)/$AB46</f>
        <v>27.873684210526335</v>
      </c>
      <c r="F48" s="81">
        <f t="shared" si="0"/>
        <v>56.278947368421086</v>
      </c>
      <c r="G48" s="81">
        <f t="shared" si="0"/>
        <v>-13.134210526315751</v>
      </c>
      <c r="H48" s="81">
        <f t="shared" si="0"/>
        <v>0</v>
      </c>
      <c r="I48" s="81">
        <f t="shared" si="0"/>
        <v>0</v>
      </c>
      <c r="J48" s="81">
        <f t="shared" si="0"/>
        <v>0</v>
      </c>
      <c r="K48" s="81">
        <f t="shared" si="0"/>
        <v>3.5499999999999425</v>
      </c>
      <c r="L48" s="81">
        <f t="shared" si="0"/>
        <v>-1302.4605263157894</v>
      </c>
      <c r="M48" s="81">
        <f t="shared" si="0"/>
        <v>-1229.9184210526316</v>
      </c>
      <c r="N48" s="81">
        <f t="shared" si="0"/>
        <v>-1117.8078947368422</v>
      </c>
      <c r="O48" s="81">
        <f t="shared" si="0"/>
        <v>0</v>
      </c>
      <c r="P48" s="81">
        <f t="shared" si="0"/>
        <v>0</v>
      </c>
      <c r="Q48" s="81">
        <f t="shared" si="0"/>
        <v>-1368.4078947368421</v>
      </c>
      <c r="R48" s="81">
        <f t="shared" si="0"/>
        <v>-782.46552631578948</v>
      </c>
      <c r="T48" s="81">
        <f>(T46*$AB46-T47*$AC47)/$AB46</f>
        <v>32.118421052631625</v>
      </c>
      <c r="U48" s="81"/>
      <c r="V48" s="81"/>
      <c r="X48" s="33"/>
      <c r="AA48" s="98"/>
      <c r="AB48" s="33" t="s">
        <v>5</v>
      </c>
      <c r="AC48" s="33" t="s">
        <v>5</v>
      </c>
      <c r="AD48" s="33" t="s">
        <v>183</v>
      </c>
    </row>
    <row r="49" spans="1:31" x14ac:dyDescent="0.3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</row>
    <row r="50" spans="1:31" x14ac:dyDescent="0.3">
      <c r="A50" s="33" t="s">
        <v>331</v>
      </c>
      <c r="B50" s="45" t="s">
        <v>3</v>
      </c>
      <c r="C50" s="33" t="s">
        <v>330</v>
      </c>
      <c r="D50" s="33">
        <v>312</v>
      </c>
      <c r="E50" s="21">
        <v>3410</v>
      </c>
      <c r="F50" s="21">
        <v>3520</v>
      </c>
      <c r="G50" s="21">
        <v>3760</v>
      </c>
      <c r="H50" s="116" t="s">
        <v>333</v>
      </c>
      <c r="I50" s="116"/>
      <c r="J50" s="116"/>
      <c r="K50" s="21">
        <v>3170</v>
      </c>
      <c r="L50" s="21" t="s">
        <v>237</v>
      </c>
      <c r="M50" s="21" t="s">
        <v>237</v>
      </c>
      <c r="N50" s="33">
        <v>3500</v>
      </c>
      <c r="Q50" s="33" t="s">
        <v>237</v>
      </c>
      <c r="R50" s="33">
        <v>3610</v>
      </c>
      <c r="S50" s="33">
        <v>3550</v>
      </c>
      <c r="T50" s="21">
        <v>3150</v>
      </c>
      <c r="U50" s="21"/>
      <c r="V50" s="21"/>
      <c r="AA50" s="21">
        <v>180367153</v>
      </c>
    </row>
    <row r="51" spans="1:31" x14ac:dyDescent="0.3">
      <c r="A51" s="33" t="s">
        <v>332</v>
      </c>
      <c r="B51" s="45" t="s">
        <v>3</v>
      </c>
      <c r="C51" s="33" t="s">
        <v>330</v>
      </c>
      <c r="D51" s="33">
        <v>312</v>
      </c>
      <c r="E51" s="21">
        <v>3140</v>
      </c>
      <c r="F51" s="21" t="s">
        <v>237</v>
      </c>
      <c r="G51" s="21" t="s">
        <v>237</v>
      </c>
      <c r="H51" s="116" t="s">
        <v>333</v>
      </c>
      <c r="I51" s="116"/>
      <c r="J51" s="116"/>
      <c r="K51" s="21">
        <v>2880</v>
      </c>
      <c r="L51" s="21" t="s">
        <v>237</v>
      </c>
      <c r="M51" s="21" t="s">
        <v>237</v>
      </c>
      <c r="N51" s="33">
        <v>3100</v>
      </c>
      <c r="Q51" s="33" t="s">
        <v>237</v>
      </c>
      <c r="R51" s="33">
        <v>3310</v>
      </c>
      <c r="S51" s="33">
        <v>3300</v>
      </c>
      <c r="T51" s="21">
        <v>2750</v>
      </c>
      <c r="U51" s="21"/>
      <c r="V51" s="21"/>
      <c r="AA51" s="21">
        <v>180367149</v>
      </c>
    </row>
    <row r="52" spans="1:31" x14ac:dyDescent="0.3">
      <c r="A52" s="33" t="s">
        <v>334</v>
      </c>
      <c r="B52" s="45" t="s">
        <v>3</v>
      </c>
      <c r="C52" s="33" t="s">
        <v>330</v>
      </c>
      <c r="D52" s="33">
        <v>312</v>
      </c>
      <c r="E52" s="33">
        <v>2130</v>
      </c>
      <c r="G52" s="33">
        <v>3090</v>
      </c>
      <c r="K52" s="33">
        <v>2000</v>
      </c>
      <c r="L52" s="33">
        <v>3650</v>
      </c>
      <c r="M52" s="33">
        <v>3270</v>
      </c>
      <c r="O52" s="33">
        <v>2810</v>
      </c>
      <c r="Q52" s="33">
        <v>3830</v>
      </c>
      <c r="T52" s="33">
        <v>1910</v>
      </c>
      <c r="AA52" s="21">
        <v>181054783</v>
      </c>
    </row>
    <row r="53" spans="1:31" x14ac:dyDescent="0.3">
      <c r="A53" s="33" t="s">
        <v>335</v>
      </c>
      <c r="B53" s="45" t="s">
        <v>3</v>
      </c>
      <c r="C53" s="33" t="s">
        <v>330</v>
      </c>
      <c r="D53" s="33" t="s">
        <v>337</v>
      </c>
      <c r="E53" s="33">
        <v>3730</v>
      </c>
      <c r="F53" s="33">
        <v>3680</v>
      </c>
      <c r="G53" s="33">
        <v>3810</v>
      </c>
      <c r="H53" s="33">
        <v>3730</v>
      </c>
      <c r="K53" s="33">
        <v>1760</v>
      </c>
      <c r="L53" s="33" t="s">
        <v>237</v>
      </c>
      <c r="M53" s="33" t="s">
        <v>237</v>
      </c>
      <c r="O53" s="33">
        <v>3350</v>
      </c>
      <c r="T53" s="33">
        <v>3470</v>
      </c>
      <c r="AA53" s="21">
        <v>181054783</v>
      </c>
    </row>
    <row r="54" spans="1:31" x14ac:dyDescent="0.3">
      <c r="A54" s="33" t="s">
        <v>336</v>
      </c>
      <c r="B54" s="45" t="s">
        <v>3</v>
      </c>
      <c r="C54" s="33" t="s">
        <v>330</v>
      </c>
      <c r="D54" s="33" t="s">
        <v>337</v>
      </c>
      <c r="E54" s="33">
        <v>3310</v>
      </c>
      <c r="F54" s="33" t="s">
        <v>237</v>
      </c>
      <c r="G54" s="33" t="s">
        <v>237</v>
      </c>
      <c r="K54" s="33">
        <v>2390</v>
      </c>
      <c r="L54" s="33" t="s">
        <v>237</v>
      </c>
      <c r="M54" s="33" t="s">
        <v>237</v>
      </c>
      <c r="T54" s="33">
        <v>3060</v>
      </c>
      <c r="AA54" s="21">
        <v>181054784</v>
      </c>
    </row>
    <row r="55" spans="1:31" x14ac:dyDescent="0.3">
      <c r="A55" s="33" t="s">
        <v>338</v>
      </c>
      <c r="B55" s="45" t="s">
        <v>3</v>
      </c>
      <c r="C55" s="33" t="s">
        <v>330</v>
      </c>
      <c r="D55" s="33" t="s">
        <v>337</v>
      </c>
      <c r="E55" s="33">
        <v>2110</v>
      </c>
      <c r="F55" s="33">
        <v>2150</v>
      </c>
      <c r="G55" s="33">
        <v>3120</v>
      </c>
      <c r="H55" s="33">
        <v>3070</v>
      </c>
      <c r="I55" s="33" t="s">
        <v>339</v>
      </c>
      <c r="J55" s="33" t="s">
        <v>339</v>
      </c>
      <c r="K55" s="33">
        <v>1910</v>
      </c>
      <c r="L55" s="33">
        <v>3630</v>
      </c>
      <c r="M55" s="33">
        <v>3510</v>
      </c>
      <c r="N55" s="33">
        <v>2900</v>
      </c>
      <c r="O55" s="33">
        <v>2830</v>
      </c>
      <c r="Q55" s="33">
        <v>3860</v>
      </c>
      <c r="R55" s="33">
        <v>2170</v>
      </c>
      <c r="AA55" s="21">
        <v>181054783</v>
      </c>
    </row>
    <row r="56" spans="1:31" x14ac:dyDescent="0.3">
      <c r="A56" s="33" t="s">
        <v>338</v>
      </c>
      <c r="B56" s="45" t="s">
        <v>3</v>
      </c>
      <c r="C56" s="33" t="s">
        <v>330</v>
      </c>
      <c r="D56" s="33" t="s">
        <v>337</v>
      </c>
      <c r="E56" s="33">
        <v>2130</v>
      </c>
      <c r="F56" s="33">
        <v>2170</v>
      </c>
      <c r="G56" s="33">
        <v>3140</v>
      </c>
      <c r="H56" s="33">
        <v>3110</v>
      </c>
      <c r="I56" s="33" t="s">
        <v>339</v>
      </c>
      <c r="J56" s="33" t="s">
        <v>339</v>
      </c>
      <c r="K56" s="33">
        <v>1930</v>
      </c>
      <c r="L56" s="33">
        <v>3590</v>
      </c>
      <c r="M56" s="33">
        <v>3480</v>
      </c>
      <c r="N56" s="33">
        <v>2860</v>
      </c>
      <c r="O56" s="33">
        <v>2820</v>
      </c>
      <c r="Q56" s="33">
        <v>3890</v>
      </c>
      <c r="R56" s="33">
        <v>2180</v>
      </c>
      <c r="AA56" s="21">
        <v>181054784</v>
      </c>
    </row>
    <row r="57" spans="1:31" x14ac:dyDescent="0.3">
      <c r="A57" s="33" t="s">
        <v>338</v>
      </c>
      <c r="B57" s="45" t="s">
        <v>3</v>
      </c>
      <c r="C57" s="33" t="s">
        <v>351</v>
      </c>
      <c r="D57" s="33" t="s">
        <v>337</v>
      </c>
      <c r="E57" s="33">
        <v>2220</v>
      </c>
      <c r="F57" s="33">
        <v>2180</v>
      </c>
      <c r="G57" s="33">
        <v>3160</v>
      </c>
      <c r="H57" s="33">
        <v>3150</v>
      </c>
      <c r="K57" s="33">
        <v>2150</v>
      </c>
      <c r="L57" s="33">
        <v>3810</v>
      </c>
      <c r="M57" s="33">
        <v>3350</v>
      </c>
      <c r="O57" s="33">
        <v>2900</v>
      </c>
      <c r="Q57" s="33">
        <v>4040</v>
      </c>
      <c r="R57" s="33">
        <v>2140</v>
      </c>
      <c r="T57" s="33">
        <v>1960</v>
      </c>
      <c r="AA57" s="21">
        <v>181043497</v>
      </c>
      <c r="AC57" s="33" t="s">
        <v>353</v>
      </c>
    </row>
    <row r="58" spans="1:31" x14ac:dyDescent="0.3">
      <c r="A58" s="33" t="s">
        <v>338</v>
      </c>
      <c r="B58" s="45" t="s">
        <v>3</v>
      </c>
      <c r="C58" s="33" t="s">
        <v>351</v>
      </c>
      <c r="D58" s="33" t="s">
        <v>337</v>
      </c>
      <c r="E58" s="33">
        <v>2240</v>
      </c>
      <c r="F58" s="33">
        <v>2180</v>
      </c>
      <c r="G58" s="33">
        <v>3150</v>
      </c>
      <c r="H58" s="33">
        <v>3160</v>
      </c>
      <c r="K58" s="33">
        <v>2160</v>
      </c>
      <c r="L58" s="33">
        <v>3900</v>
      </c>
      <c r="M58" s="33">
        <v>3520</v>
      </c>
      <c r="O58" s="33">
        <v>2900</v>
      </c>
      <c r="Q58" s="33">
        <v>4110</v>
      </c>
      <c r="R58" s="33">
        <v>2180</v>
      </c>
      <c r="T58" s="33">
        <v>1990</v>
      </c>
      <c r="AA58" s="21">
        <v>181043496</v>
      </c>
      <c r="AC58" s="33" t="s">
        <v>353</v>
      </c>
    </row>
    <row r="59" spans="1:31" x14ac:dyDescent="0.3">
      <c r="A59" s="33" t="s">
        <v>335</v>
      </c>
      <c r="B59" s="45" t="s">
        <v>3</v>
      </c>
      <c r="C59" s="33" t="s">
        <v>351</v>
      </c>
      <c r="D59" s="33" t="s">
        <v>337</v>
      </c>
      <c r="E59" s="33">
        <v>3850</v>
      </c>
      <c r="F59" s="33">
        <v>3780</v>
      </c>
      <c r="G59" s="33">
        <v>3630</v>
      </c>
      <c r="H59" s="33">
        <v>3640</v>
      </c>
      <c r="K59" s="33">
        <v>3790</v>
      </c>
      <c r="L59" s="33" t="s">
        <v>237</v>
      </c>
      <c r="M59" s="33" t="s">
        <v>237</v>
      </c>
      <c r="O59" s="33">
        <v>3350</v>
      </c>
      <c r="Q59" s="33">
        <v>3780</v>
      </c>
      <c r="R59" s="33">
        <v>3790</v>
      </c>
      <c r="T59" s="33">
        <v>3580</v>
      </c>
      <c r="AA59" s="21">
        <v>181043496</v>
      </c>
      <c r="AC59" s="33" t="s">
        <v>353</v>
      </c>
    </row>
    <row r="60" spans="1:31" x14ac:dyDescent="0.3">
      <c r="A60" s="33" t="s">
        <v>357</v>
      </c>
      <c r="B60" s="45" t="s">
        <v>3</v>
      </c>
      <c r="C60" s="33" t="s">
        <v>351</v>
      </c>
      <c r="D60" s="33" t="s">
        <v>337</v>
      </c>
      <c r="E60" s="33">
        <v>3550</v>
      </c>
      <c r="F60" s="33">
        <v>3250</v>
      </c>
      <c r="G60" s="33">
        <v>2150</v>
      </c>
      <c r="H60" s="33">
        <v>2140</v>
      </c>
      <c r="K60" s="33">
        <v>3270</v>
      </c>
      <c r="L60" s="33" t="s">
        <v>237</v>
      </c>
      <c r="M60" s="33" t="s">
        <v>237</v>
      </c>
      <c r="O60" s="33">
        <v>2150</v>
      </c>
      <c r="Q60" s="33">
        <v>3200</v>
      </c>
      <c r="R60" s="33">
        <v>3240</v>
      </c>
      <c r="T60" s="33">
        <v>3190</v>
      </c>
      <c r="AA60" s="21">
        <v>181043497</v>
      </c>
      <c r="AC60" s="33" t="s">
        <v>353</v>
      </c>
    </row>
    <row r="61" spans="1:31" x14ac:dyDescent="0.3">
      <c r="A61" s="33" t="s">
        <v>338</v>
      </c>
      <c r="B61" s="45" t="s">
        <v>3</v>
      </c>
      <c r="C61" s="33" t="s">
        <v>352</v>
      </c>
      <c r="D61" s="33" t="s">
        <v>337</v>
      </c>
      <c r="E61" s="33">
        <v>2300</v>
      </c>
      <c r="F61" s="33">
        <v>2040</v>
      </c>
      <c r="G61" s="33">
        <v>3120</v>
      </c>
      <c r="H61" s="33">
        <v>3140</v>
      </c>
      <c r="K61" s="33">
        <v>2030</v>
      </c>
      <c r="L61" s="33">
        <v>3740</v>
      </c>
      <c r="M61" s="33">
        <v>3310</v>
      </c>
      <c r="O61" s="33">
        <v>2770</v>
      </c>
      <c r="Q61" s="33">
        <v>3870</v>
      </c>
      <c r="R61" s="33">
        <v>2030</v>
      </c>
      <c r="T61" s="33">
        <v>1960</v>
      </c>
      <c r="AA61" s="21">
        <v>181043497</v>
      </c>
      <c r="AC61" s="33" t="s">
        <v>353</v>
      </c>
    </row>
    <row r="62" spans="1:31" x14ac:dyDescent="0.3">
      <c r="A62" s="33" t="s">
        <v>338</v>
      </c>
      <c r="B62" s="45" t="s">
        <v>3</v>
      </c>
      <c r="C62" s="33" t="s">
        <v>352</v>
      </c>
      <c r="D62" s="33" t="s">
        <v>337</v>
      </c>
      <c r="E62" s="33">
        <v>2300</v>
      </c>
      <c r="F62" s="33">
        <v>2030</v>
      </c>
      <c r="G62" s="33">
        <v>3130</v>
      </c>
      <c r="H62" s="33">
        <v>3150</v>
      </c>
      <c r="K62" s="33">
        <v>2030</v>
      </c>
      <c r="L62" s="33">
        <v>3730</v>
      </c>
      <c r="M62" s="33">
        <v>3330</v>
      </c>
      <c r="O62" s="33">
        <v>2770</v>
      </c>
      <c r="Q62" s="33">
        <v>3960</v>
      </c>
      <c r="R62" s="33">
        <v>2030</v>
      </c>
      <c r="T62" s="33">
        <v>1980</v>
      </c>
      <c r="AA62" s="21">
        <v>181043496</v>
      </c>
      <c r="AC62" s="33" t="s">
        <v>353</v>
      </c>
    </row>
    <row r="63" spans="1:31" x14ac:dyDescent="0.3">
      <c r="A63" s="33" t="s">
        <v>358</v>
      </c>
      <c r="B63" s="45" t="s">
        <v>3</v>
      </c>
      <c r="C63" s="33" t="s">
        <v>351</v>
      </c>
      <c r="E63" s="33">
        <v>3840</v>
      </c>
      <c r="F63" s="33">
        <v>3450</v>
      </c>
      <c r="G63" s="33">
        <v>3580</v>
      </c>
      <c r="K63" s="33">
        <v>3420</v>
      </c>
      <c r="L63" s="33" t="s">
        <v>237</v>
      </c>
      <c r="M63" s="33" t="s">
        <v>237</v>
      </c>
      <c r="O63" s="33">
        <v>3180</v>
      </c>
      <c r="Q63" s="33" t="s">
        <v>237</v>
      </c>
      <c r="T63" s="33">
        <v>3370</v>
      </c>
      <c r="AA63" s="21">
        <v>180367110</v>
      </c>
      <c r="AC63" s="33" t="s">
        <v>360</v>
      </c>
    </row>
    <row r="64" spans="1:31" x14ac:dyDescent="0.3">
      <c r="A64" s="33" t="s">
        <v>359</v>
      </c>
      <c r="B64" s="45" t="s">
        <v>3</v>
      </c>
      <c r="C64" s="33" t="s">
        <v>351</v>
      </c>
      <c r="E64" s="33">
        <v>3240</v>
      </c>
      <c r="F64" s="33">
        <v>2940</v>
      </c>
      <c r="G64" s="33">
        <v>2010</v>
      </c>
      <c r="K64" s="33">
        <v>2920</v>
      </c>
      <c r="L64" s="33" t="s">
        <v>237</v>
      </c>
      <c r="M64" s="33" t="s">
        <v>237</v>
      </c>
      <c r="O64" s="33">
        <v>1980</v>
      </c>
      <c r="Q64" s="33" t="s">
        <v>237</v>
      </c>
      <c r="T64" s="33">
        <v>2920</v>
      </c>
      <c r="AA64" s="21">
        <v>180367111</v>
      </c>
      <c r="AC64" s="33" t="s">
        <v>361</v>
      </c>
    </row>
    <row r="65" spans="1:30" x14ac:dyDescent="0.3">
      <c r="A65" s="116" t="s">
        <v>364</v>
      </c>
      <c r="B65" s="99" t="s">
        <v>3</v>
      </c>
      <c r="C65" s="33" t="s">
        <v>352</v>
      </c>
      <c r="D65" s="33">
        <v>312</v>
      </c>
      <c r="E65" s="33">
        <v>2300</v>
      </c>
      <c r="F65" s="33">
        <v>2050</v>
      </c>
      <c r="G65" s="33">
        <v>3170</v>
      </c>
      <c r="K65" s="33">
        <v>2000</v>
      </c>
      <c r="L65" s="33">
        <v>3380</v>
      </c>
      <c r="M65" s="33">
        <v>3130</v>
      </c>
      <c r="N65" s="33">
        <v>2850</v>
      </c>
      <c r="Q65" s="33">
        <v>3590</v>
      </c>
      <c r="R65" s="33">
        <v>2040</v>
      </c>
      <c r="T65" s="33">
        <v>1990</v>
      </c>
      <c r="AA65" s="21">
        <v>180367110</v>
      </c>
      <c r="AC65" s="33" t="s">
        <v>362</v>
      </c>
    </row>
    <row r="66" spans="1:30" x14ac:dyDescent="0.3">
      <c r="A66" s="116"/>
      <c r="B66" s="99"/>
      <c r="C66" s="33" t="s">
        <v>352</v>
      </c>
      <c r="D66" s="33">
        <v>312</v>
      </c>
      <c r="E66" s="33">
        <v>2250</v>
      </c>
      <c r="F66" s="33">
        <v>2060</v>
      </c>
      <c r="G66" s="33">
        <v>3200</v>
      </c>
      <c r="K66" s="33">
        <v>2020</v>
      </c>
      <c r="L66" s="33">
        <v>3410</v>
      </c>
      <c r="M66" s="33">
        <v>3170</v>
      </c>
      <c r="N66" s="33">
        <v>2870</v>
      </c>
      <c r="Q66" s="33">
        <v>3570</v>
      </c>
      <c r="R66" s="33">
        <v>2020</v>
      </c>
      <c r="T66" s="33">
        <v>2000</v>
      </c>
      <c r="AA66" s="21">
        <v>180367111</v>
      </c>
      <c r="AC66" s="33" t="s">
        <v>363</v>
      </c>
    </row>
    <row r="67" spans="1:30" x14ac:dyDescent="0.3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</row>
    <row r="68" spans="1:30" x14ac:dyDescent="0.3">
      <c r="A68" s="33" t="s">
        <v>366</v>
      </c>
      <c r="B68" s="45" t="s">
        <v>3</v>
      </c>
      <c r="C68" s="33" t="s">
        <v>367</v>
      </c>
      <c r="D68" s="33" t="s">
        <v>337</v>
      </c>
      <c r="E68" s="33">
        <v>2300</v>
      </c>
      <c r="F68" s="33">
        <v>2160</v>
      </c>
      <c r="G68" s="33">
        <v>3130</v>
      </c>
      <c r="H68" s="33">
        <v>3120</v>
      </c>
      <c r="I68" s="33" t="s">
        <v>368</v>
      </c>
      <c r="J68" s="33" t="s">
        <v>369</v>
      </c>
      <c r="K68" s="33">
        <v>1910</v>
      </c>
      <c r="L68" s="33">
        <v>3690</v>
      </c>
      <c r="M68" s="33">
        <v>3530</v>
      </c>
      <c r="N68" s="33">
        <v>2600</v>
      </c>
      <c r="O68" s="33">
        <v>2630</v>
      </c>
      <c r="Q68" s="33">
        <v>3770</v>
      </c>
      <c r="R68" s="33">
        <v>2640</v>
      </c>
      <c r="S68" s="33">
        <v>2250</v>
      </c>
      <c r="T68" s="33">
        <v>1850</v>
      </c>
      <c r="AA68" s="21">
        <v>181054596</v>
      </c>
      <c r="AC68" s="33" t="s">
        <v>371</v>
      </c>
      <c r="AD68" s="33" t="s">
        <v>370</v>
      </c>
    </row>
    <row r="69" spans="1:30" x14ac:dyDescent="0.3">
      <c r="A69" s="98" t="s">
        <v>372</v>
      </c>
      <c r="B69" s="140" t="s">
        <v>7</v>
      </c>
      <c r="C69" s="33" t="s">
        <v>374</v>
      </c>
      <c r="D69" s="33">
        <v>13</v>
      </c>
      <c r="E69" s="33">
        <v>2180</v>
      </c>
      <c r="F69" s="33">
        <v>1980</v>
      </c>
      <c r="G69" s="33">
        <v>3120</v>
      </c>
      <c r="K69" s="33">
        <v>1980</v>
      </c>
      <c r="L69" s="33">
        <v>3430</v>
      </c>
      <c r="M69" s="33">
        <v>3130</v>
      </c>
      <c r="Q69" s="33">
        <v>3570</v>
      </c>
      <c r="R69" s="33">
        <v>1970</v>
      </c>
      <c r="T69" s="33">
        <v>1900</v>
      </c>
      <c r="AA69" s="21">
        <v>180367242</v>
      </c>
      <c r="AC69" s="33" t="s">
        <v>373</v>
      </c>
    </row>
    <row r="70" spans="1:30" x14ac:dyDescent="0.3">
      <c r="A70" s="98"/>
      <c r="B70" s="141"/>
      <c r="C70" s="33" t="s">
        <v>374</v>
      </c>
      <c r="D70" s="33">
        <v>13</v>
      </c>
      <c r="E70" s="33">
        <v>2310</v>
      </c>
      <c r="F70" s="33">
        <v>2060</v>
      </c>
      <c r="G70" s="33">
        <v>3150</v>
      </c>
      <c r="K70" s="33">
        <v>1970</v>
      </c>
      <c r="L70" s="33">
        <v>3350</v>
      </c>
      <c r="M70" s="33">
        <v>3110</v>
      </c>
      <c r="Q70" s="33">
        <v>3570</v>
      </c>
      <c r="R70" s="33">
        <v>2010</v>
      </c>
      <c r="T70" s="33">
        <v>1920</v>
      </c>
      <c r="AA70" s="21">
        <v>180367245</v>
      </c>
      <c r="AC70" s="33" t="s">
        <v>373</v>
      </c>
    </row>
    <row r="71" spans="1:30" x14ac:dyDescent="0.3">
      <c r="A71" s="98" t="s">
        <v>375</v>
      </c>
      <c r="B71" s="99" t="s">
        <v>3</v>
      </c>
      <c r="C71" s="33" t="s">
        <v>374</v>
      </c>
      <c r="D71" s="33">
        <v>312</v>
      </c>
      <c r="E71" s="33">
        <v>2290</v>
      </c>
      <c r="F71" s="33">
        <v>2070</v>
      </c>
      <c r="G71" s="33">
        <v>3230</v>
      </c>
      <c r="K71" s="33">
        <v>1980</v>
      </c>
      <c r="L71" s="33">
        <v>3560</v>
      </c>
      <c r="M71" s="33">
        <v>3220</v>
      </c>
      <c r="Q71" s="33">
        <v>3730</v>
      </c>
      <c r="R71" s="33">
        <v>2060</v>
      </c>
      <c r="T71" s="33">
        <v>1990</v>
      </c>
      <c r="AA71" s="21">
        <v>180367130</v>
      </c>
      <c r="AC71" s="33" t="s">
        <v>373</v>
      </c>
    </row>
    <row r="72" spans="1:30" x14ac:dyDescent="0.3">
      <c r="A72" s="98"/>
      <c r="B72" s="99"/>
      <c r="C72" s="33" t="s">
        <v>374</v>
      </c>
      <c r="D72" s="33">
        <v>312</v>
      </c>
      <c r="E72" s="33">
        <v>2330</v>
      </c>
      <c r="F72" s="33">
        <v>2070</v>
      </c>
      <c r="G72" s="33">
        <v>3220</v>
      </c>
      <c r="K72" s="33">
        <v>2030</v>
      </c>
      <c r="L72" s="33">
        <v>3460</v>
      </c>
      <c r="M72" s="33">
        <v>3250</v>
      </c>
      <c r="Q72" s="33">
        <v>3630</v>
      </c>
      <c r="R72" s="33">
        <v>2020</v>
      </c>
      <c r="T72" s="33">
        <v>1940</v>
      </c>
      <c r="AA72" s="21">
        <v>180581004</v>
      </c>
      <c r="AC72" s="33" t="s">
        <v>373</v>
      </c>
    </row>
    <row r="73" spans="1:30" x14ac:dyDescent="0.3">
      <c r="A73" s="98" t="s">
        <v>385</v>
      </c>
      <c r="B73" s="99" t="s">
        <v>3</v>
      </c>
      <c r="C73" s="33" t="s">
        <v>386</v>
      </c>
      <c r="D73" s="33">
        <v>312</v>
      </c>
      <c r="E73" s="33">
        <v>2180</v>
      </c>
      <c r="F73" s="33">
        <v>2090</v>
      </c>
      <c r="G73" s="33">
        <v>3130</v>
      </c>
      <c r="K73" s="33">
        <v>2030</v>
      </c>
      <c r="L73" s="33">
        <v>3450</v>
      </c>
      <c r="M73" s="33">
        <v>3120</v>
      </c>
      <c r="O73" s="33">
        <v>2880</v>
      </c>
      <c r="Q73" s="33">
        <v>3700</v>
      </c>
      <c r="R73" s="33">
        <v>2040</v>
      </c>
      <c r="T73" s="33">
        <v>1960</v>
      </c>
      <c r="AA73" s="21">
        <v>180581004</v>
      </c>
      <c r="AC73" s="33" t="s">
        <v>373</v>
      </c>
    </row>
    <row r="74" spans="1:30" x14ac:dyDescent="0.3">
      <c r="A74" s="98"/>
      <c r="B74" s="99"/>
      <c r="C74" s="33" t="s">
        <v>386</v>
      </c>
      <c r="D74" s="33">
        <v>312</v>
      </c>
      <c r="E74" s="33">
        <v>2200</v>
      </c>
      <c r="F74" s="33">
        <v>2100</v>
      </c>
      <c r="G74" s="33">
        <v>3210</v>
      </c>
      <c r="K74" s="33">
        <v>2060</v>
      </c>
      <c r="L74" s="33">
        <v>3480</v>
      </c>
      <c r="M74" s="33">
        <v>3240</v>
      </c>
      <c r="O74" s="33">
        <v>2890</v>
      </c>
      <c r="Q74" s="33">
        <v>3750</v>
      </c>
      <c r="R74" s="33">
        <v>2050</v>
      </c>
      <c r="T74" s="33">
        <v>1940</v>
      </c>
      <c r="AA74" s="21">
        <v>180367130</v>
      </c>
      <c r="AC74" s="33" t="s">
        <v>373</v>
      </c>
    </row>
    <row r="75" spans="1:30" x14ac:dyDescent="0.3">
      <c r="A75" s="98" t="s">
        <v>387</v>
      </c>
      <c r="B75" s="140" t="s">
        <v>7</v>
      </c>
      <c r="C75" s="33" t="s">
        <v>386</v>
      </c>
      <c r="D75" s="33">
        <v>13</v>
      </c>
      <c r="E75" s="33">
        <v>2120</v>
      </c>
      <c r="F75" s="33">
        <v>1960</v>
      </c>
      <c r="G75" s="33">
        <v>3110</v>
      </c>
      <c r="K75" s="33">
        <v>1970</v>
      </c>
      <c r="L75" s="33">
        <v>3420</v>
      </c>
      <c r="M75" s="33">
        <v>3170</v>
      </c>
      <c r="O75" s="33">
        <v>2800</v>
      </c>
      <c r="Q75" s="33">
        <v>3600</v>
      </c>
      <c r="R75" s="33">
        <v>1980</v>
      </c>
      <c r="T75" s="33">
        <v>1910</v>
      </c>
      <c r="AA75" s="69">
        <v>180367245</v>
      </c>
      <c r="AC75" s="33" t="s">
        <v>388</v>
      </c>
    </row>
    <row r="76" spans="1:30" x14ac:dyDescent="0.3">
      <c r="A76" s="98"/>
      <c r="B76" s="141"/>
      <c r="C76" s="33" t="s">
        <v>386</v>
      </c>
      <c r="D76" s="33">
        <v>13</v>
      </c>
      <c r="E76" s="33">
        <v>2120</v>
      </c>
      <c r="F76" s="33">
        <v>1980</v>
      </c>
      <c r="G76" s="33">
        <v>3130</v>
      </c>
      <c r="K76" s="33">
        <v>1990</v>
      </c>
      <c r="L76" s="33">
        <v>3360</v>
      </c>
      <c r="M76" s="33">
        <v>3040</v>
      </c>
      <c r="O76" s="33">
        <v>2820</v>
      </c>
      <c r="Q76" s="33">
        <v>3460</v>
      </c>
      <c r="R76" s="33">
        <v>1970</v>
      </c>
      <c r="T76" s="33">
        <v>1890</v>
      </c>
      <c r="AA76" s="70">
        <v>180367242</v>
      </c>
      <c r="AC76" s="33" t="s">
        <v>388</v>
      </c>
    </row>
    <row r="77" spans="1:30" x14ac:dyDescent="0.3">
      <c r="A77" s="33" t="s">
        <v>390</v>
      </c>
      <c r="B77" s="45" t="s">
        <v>3</v>
      </c>
      <c r="C77" s="33" t="s">
        <v>386</v>
      </c>
      <c r="D77" s="33" t="s">
        <v>391</v>
      </c>
      <c r="E77" s="33">
        <v>2130</v>
      </c>
      <c r="F77" s="33">
        <v>2050</v>
      </c>
      <c r="G77" s="33">
        <v>3140</v>
      </c>
      <c r="K77" s="33">
        <v>2030</v>
      </c>
      <c r="R77" s="33">
        <v>1990</v>
      </c>
      <c r="AA77" s="21">
        <v>181054601</v>
      </c>
    </row>
    <row r="78" spans="1:30" x14ac:dyDescent="0.3">
      <c r="A78" s="33" t="s">
        <v>392</v>
      </c>
      <c r="C78" s="33" t="s">
        <v>393</v>
      </c>
      <c r="D78" s="33" t="s">
        <v>391</v>
      </c>
      <c r="E78" s="33">
        <v>2164</v>
      </c>
      <c r="F78" s="33">
        <v>2043</v>
      </c>
      <c r="G78" s="33">
        <v>3127</v>
      </c>
      <c r="H78" s="33">
        <v>3134</v>
      </c>
      <c r="K78" s="33">
        <v>1953</v>
      </c>
      <c r="L78" s="33">
        <v>3721</v>
      </c>
      <c r="M78" s="33">
        <v>2014</v>
      </c>
      <c r="N78" s="33">
        <v>2782</v>
      </c>
      <c r="O78" s="33">
        <v>2834</v>
      </c>
      <c r="S78" s="33">
        <v>2142</v>
      </c>
      <c r="T78" s="33">
        <v>1953</v>
      </c>
      <c r="AA78" s="21">
        <v>181054601</v>
      </c>
    </row>
    <row r="79" spans="1:30" x14ac:dyDescent="0.3">
      <c r="A79" s="33" t="s">
        <v>394</v>
      </c>
      <c r="B79" s="98" t="s">
        <v>3</v>
      </c>
      <c r="C79" s="98" t="s">
        <v>395</v>
      </c>
      <c r="D79" s="98" t="s">
        <v>172</v>
      </c>
      <c r="E79" s="33">
        <v>680</v>
      </c>
      <c r="F79" s="33">
        <v>640</v>
      </c>
      <c r="G79" s="33">
        <v>1030</v>
      </c>
      <c r="H79" s="33">
        <v>1020</v>
      </c>
      <c r="I79" s="33">
        <v>870</v>
      </c>
      <c r="K79" s="33">
        <v>640</v>
      </c>
      <c r="L79" s="33">
        <v>1020</v>
      </c>
      <c r="M79" s="33">
        <v>1170</v>
      </c>
      <c r="O79" s="33">
        <v>910</v>
      </c>
      <c r="Q79" s="33">
        <v>1210</v>
      </c>
      <c r="S79" s="33">
        <v>1100</v>
      </c>
      <c r="AA79" s="98">
        <v>191323934</v>
      </c>
    </row>
    <row r="80" spans="1:30" x14ac:dyDescent="0.3">
      <c r="A80" s="33" t="s">
        <v>396</v>
      </c>
      <c r="B80" s="98"/>
      <c r="C80" s="98"/>
      <c r="D80" s="98"/>
      <c r="E80" s="33">
        <v>1860</v>
      </c>
      <c r="F80" s="33">
        <v>1740</v>
      </c>
      <c r="G80" s="33">
        <v>2910</v>
      </c>
      <c r="H80" s="33">
        <v>2880</v>
      </c>
      <c r="I80" s="33">
        <v>2430</v>
      </c>
      <c r="K80" s="33">
        <v>1740</v>
      </c>
      <c r="L80" s="33">
        <v>2880</v>
      </c>
      <c r="M80" s="33">
        <v>3330</v>
      </c>
      <c r="O80" s="33">
        <v>2550</v>
      </c>
      <c r="Q80" s="33">
        <v>3450</v>
      </c>
      <c r="S80" s="33">
        <v>3120</v>
      </c>
      <c r="AA80" s="98"/>
    </row>
    <row r="81" spans="1:30" x14ac:dyDescent="0.3">
      <c r="A81" s="33" t="s">
        <v>397</v>
      </c>
      <c r="B81" s="98" t="s">
        <v>7</v>
      </c>
      <c r="C81" s="98" t="s">
        <v>400</v>
      </c>
      <c r="D81" s="98" t="s">
        <v>172</v>
      </c>
      <c r="E81" s="33">
        <v>730</v>
      </c>
      <c r="F81" s="33">
        <v>660</v>
      </c>
      <c r="G81" s="33">
        <v>1010</v>
      </c>
      <c r="K81" s="33">
        <v>650</v>
      </c>
      <c r="T81" s="33">
        <v>630</v>
      </c>
      <c r="AA81" s="98">
        <v>190645351</v>
      </c>
      <c r="AC81" s="33" t="s">
        <v>399</v>
      </c>
    </row>
    <row r="82" spans="1:30" x14ac:dyDescent="0.3">
      <c r="A82" s="33" t="s">
        <v>398</v>
      </c>
      <c r="B82" s="98"/>
      <c r="C82" s="98"/>
      <c r="D82" s="98"/>
      <c r="E82" s="33">
        <v>1920</v>
      </c>
      <c r="G82" s="33">
        <v>2850</v>
      </c>
      <c r="K82" s="33">
        <v>1800</v>
      </c>
      <c r="T82" s="33">
        <v>1710</v>
      </c>
      <c r="AA82" s="98"/>
    </row>
    <row r="83" spans="1:30" x14ac:dyDescent="0.3">
      <c r="A83" s="33" t="s">
        <v>397</v>
      </c>
      <c r="B83" s="98" t="s">
        <v>7</v>
      </c>
      <c r="C83" s="98" t="s">
        <v>400</v>
      </c>
      <c r="D83" s="98" t="s">
        <v>172</v>
      </c>
      <c r="AA83" s="98">
        <v>190645351</v>
      </c>
      <c r="AC83" s="33" t="s">
        <v>401</v>
      </c>
    </row>
    <row r="84" spans="1:30" x14ac:dyDescent="0.3">
      <c r="A84" s="33" t="s">
        <v>398</v>
      </c>
      <c r="B84" s="98"/>
      <c r="C84" s="98"/>
      <c r="D84" s="98"/>
      <c r="E84" s="33">
        <v>1940</v>
      </c>
      <c r="G84" s="33">
        <v>2880</v>
      </c>
      <c r="K84" s="33">
        <v>1820</v>
      </c>
      <c r="T84" s="33">
        <v>1740</v>
      </c>
      <c r="AA84" s="98"/>
    </row>
    <row r="85" spans="1:30" x14ac:dyDescent="0.3">
      <c r="A85" s="33" t="s">
        <v>397</v>
      </c>
      <c r="B85" s="98" t="s">
        <v>7</v>
      </c>
      <c r="C85" s="98" t="s">
        <v>400</v>
      </c>
      <c r="D85" s="98" t="s">
        <v>172</v>
      </c>
      <c r="AA85" s="98">
        <v>190645351</v>
      </c>
      <c r="AC85" s="33" t="s">
        <v>402</v>
      </c>
    </row>
    <row r="86" spans="1:30" x14ac:dyDescent="0.3">
      <c r="A86" s="33" t="s">
        <v>398</v>
      </c>
      <c r="B86" s="98"/>
      <c r="C86" s="98"/>
      <c r="D86" s="98"/>
      <c r="E86" s="33">
        <v>2020</v>
      </c>
      <c r="G86" s="33">
        <v>2930</v>
      </c>
      <c r="K86" s="33">
        <v>1890</v>
      </c>
      <c r="T86" s="33">
        <v>1810</v>
      </c>
      <c r="AA86" s="98"/>
    </row>
    <row r="87" spans="1:30" x14ac:dyDescent="0.3">
      <c r="A87" s="98" t="s">
        <v>432</v>
      </c>
      <c r="B87" s="140" t="s">
        <v>7</v>
      </c>
      <c r="C87" s="98" t="s">
        <v>433</v>
      </c>
      <c r="D87" s="33">
        <v>13</v>
      </c>
      <c r="E87" s="33">
        <v>2113</v>
      </c>
      <c r="F87" s="33">
        <v>1919</v>
      </c>
      <c r="G87" s="33">
        <v>3019</v>
      </c>
      <c r="H87" s="33">
        <v>3035</v>
      </c>
      <c r="K87" s="33">
        <v>1927</v>
      </c>
      <c r="L87" s="33">
        <v>3306</v>
      </c>
      <c r="M87" s="33">
        <v>3030</v>
      </c>
      <c r="O87" s="33">
        <v>2795</v>
      </c>
      <c r="Q87" s="33">
        <v>3517</v>
      </c>
      <c r="T87" s="33">
        <v>1887</v>
      </c>
      <c r="AA87" s="21">
        <v>200208926</v>
      </c>
      <c r="AC87" s="33" t="s">
        <v>434</v>
      </c>
    </row>
    <row r="88" spans="1:30" x14ac:dyDescent="0.3">
      <c r="A88" s="98"/>
      <c r="B88" s="141"/>
      <c r="C88" s="98"/>
      <c r="D88" s="33">
        <v>13</v>
      </c>
      <c r="E88" s="33">
        <v>2074</v>
      </c>
      <c r="F88" s="33">
        <v>1891</v>
      </c>
      <c r="G88" s="33">
        <v>2963</v>
      </c>
      <c r="H88" s="33">
        <v>2955</v>
      </c>
      <c r="K88" s="33">
        <v>1896</v>
      </c>
      <c r="L88" s="33">
        <v>3300</v>
      </c>
      <c r="M88" s="33">
        <v>3011</v>
      </c>
      <c r="O88" s="33">
        <v>2713</v>
      </c>
      <c r="Q88" s="33">
        <v>3475</v>
      </c>
      <c r="T88" s="33">
        <v>1852</v>
      </c>
      <c r="AA88" s="21">
        <v>200208921</v>
      </c>
      <c r="AC88" s="33" t="s">
        <v>434</v>
      </c>
    </row>
    <row r="90" spans="1:30" x14ac:dyDescent="0.3">
      <c r="A90" s="98" t="s">
        <v>432</v>
      </c>
      <c r="B90" s="140" t="s">
        <v>7</v>
      </c>
      <c r="C90" s="98" t="s">
        <v>440</v>
      </c>
      <c r="D90" s="33">
        <v>13</v>
      </c>
      <c r="E90" s="33">
        <v>1980</v>
      </c>
      <c r="F90" s="33">
        <v>1790</v>
      </c>
      <c r="G90" s="33">
        <v>2840</v>
      </c>
      <c r="K90" s="33">
        <v>1810</v>
      </c>
      <c r="AA90" s="21">
        <v>190673364</v>
      </c>
      <c r="AC90" s="33" t="s">
        <v>443</v>
      </c>
    </row>
    <row r="91" spans="1:30" x14ac:dyDescent="0.3">
      <c r="A91" s="98"/>
      <c r="B91" s="141"/>
      <c r="C91" s="98"/>
      <c r="D91" s="33">
        <v>13</v>
      </c>
      <c r="E91" s="33">
        <v>2010</v>
      </c>
      <c r="F91" s="33">
        <v>1810</v>
      </c>
      <c r="G91" s="33">
        <v>2890</v>
      </c>
      <c r="K91" s="33">
        <v>1830</v>
      </c>
      <c r="AA91" s="21">
        <v>190673365</v>
      </c>
      <c r="AC91" s="33" t="s">
        <v>443</v>
      </c>
    </row>
    <row r="93" spans="1:30" x14ac:dyDescent="0.3">
      <c r="A93" s="33" t="s">
        <v>442</v>
      </c>
      <c r="B93" s="45" t="s">
        <v>3</v>
      </c>
      <c r="C93" s="33" t="s">
        <v>440</v>
      </c>
      <c r="D93" s="33" t="s">
        <v>379</v>
      </c>
      <c r="E93" s="33">
        <v>2150</v>
      </c>
      <c r="F93" s="33">
        <v>1980</v>
      </c>
      <c r="G93" s="33">
        <v>3110</v>
      </c>
      <c r="K93" s="33">
        <v>1940</v>
      </c>
      <c r="AA93" s="21">
        <v>20088358</v>
      </c>
      <c r="AC93" s="33" t="s">
        <v>443</v>
      </c>
    </row>
    <row r="95" spans="1:30" x14ac:dyDescent="0.3">
      <c r="A95" s="98" t="s">
        <v>483</v>
      </c>
      <c r="B95" s="88" t="s">
        <v>33</v>
      </c>
      <c r="C95" s="98" t="s">
        <v>481</v>
      </c>
      <c r="D95" s="33">
        <v>312</v>
      </c>
      <c r="E95" s="33">
        <v>2150</v>
      </c>
      <c r="F95" s="33" t="s">
        <v>237</v>
      </c>
      <c r="G95" s="33" t="s">
        <v>237</v>
      </c>
      <c r="H95" s="33" t="s">
        <v>237</v>
      </c>
      <c r="I95" s="33" t="s">
        <v>237</v>
      </c>
      <c r="J95" s="33" t="s">
        <v>237</v>
      </c>
      <c r="K95" s="33">
        <v>2070</v>
      </c>
      <c r="N95" s="33">
        <v>2780</v>
      </c>
      <c r="O95" s="33">
        <v>2810</v>
      </c>
      <c r="R95" s="33">
        <v>2070</v>
      </c>
      <c r="S95" s="33" t="s">
        <v>237</v>
      </c>
      <c r="T95" s="33" t="s">
        <v>237</v>
      </c>
      <c r="U95" s="74"/>
      <c r="V95" s="74"/>
      <c r="W95" s="33"/>
      <c r="X95" s="33"/>
      <c r="AA95" s="89">
        <v>201684781</v>
      </c>
      <c r="AC95" s="142" t="s">
        <v>482</v>
      </c>
      <c r="AD95" s="139">
        <v>44336</v>
      </c>
    </row>
    <row r="96" spans="1:30" x14ac:dyDescent="0.3">
      <c r="A96" s="98"/>
      <c r="B96" s="88" t="s">
        <v>33</v>
      </c>
      <c r="C96" s="98"/>
      <c r="D96" s="33">
        <v>312</v>
      </c>
      <c r="E96" s="33">
        <v>2160</v>
      </c>
      <c r="F96" s="33" t="s">
        <v>237</v>
      </c>
      <c r="G96" s="33" t="s">
        <v>237</v>
      </c>
      <c r="H96" s="33" t="s">
        <v>237</v>
      </c>
      <c r="I96" s="33" t="s">
        <v>237</v>
      </c>
      <c r="J96" s="33" t="s">
        <v>237</v>
      </c>
      <c r="K96" s="33">
        <v>2070</v>
      </c>
      <c r="N96" s="33">
        <v>2780</v>
      </c>
      <c r="O96" s="33">
        <v>2810</v>
      </c>
      <c r="R96" s="33">
        <v>2070</v>
      </c>
      <c r="S96" s="33" t="s">
        <v>237</v>
      </c>
      <c r="T96" s="33" t="s">
        <v>237</v>
      </c>
      <c r="U96" s="74"/>
      <c r="V96" s="74"/>
      <c r="W96" s="33"/>
      <c r="X96" s="33"/>
      <c r="AA96" s="89">
        <v>201684786</v>
      </c>
      <c r="AC96" s="142"/>
      <c r="AD96" s="139"/>
    </row>
    <row r="97" spans="1:31" x14ac:dyDescent="0.3">
      <c r="U97" s="74"/>
      <c r="V97" s="74"/>
      <c r="W97" s="33"/>
      <c r="X97" s="33"/>
      <c r="AA97" s="33"/>
    </row>
    <row r="98" spans="1:31" x14ac:dyDescent="0.3">
      <c r="A98" s="98" t="s">
        <v>480</v>
      </c>
      <c r="B98" s="87" t="s">
        <v>7</v>
      </c>
      <c r="C98" s="98" t="s">
        <v>481</v>
      </c>
      <c r="D98" s="33">
        <v>13</v>
      </c>
      <c r="E98" s="33">
        <v>2050</v>
      </c>
      <c r="F98" s="33" t="s">
        <v>237</v>
      </c>
      <c r="G98" s="33" t="s">
        <v>237</v>
      </c>
      <c r="H98" s="33" t="s">
        <v>237</v>
      </c>
      <c r="I98" s="33" t="s">
        <v>237</v>
      </c>
      <c r="J98" s="33" t="s">
        <v>237</v>
      </c>
      <c r="K98" s="33">
        <v>1750</v>
      </c>
      <c r="N98" s="33">
        <v>2610</v>
      </c>
      <c r="O98" s="33">
        <v>2650</v>
      </c>
      <c r="R98" s="33">
        <v>1770</v>
      </c>
      <c r="S98" s="33" t="s">
        <v>237</v>
      </c>
      <c r="T98" s="33" t="s">
        <v>237</v>
      </c>
      <c r="U98" s="74"/>
      <c r="V98" s="74"/>
      <c r="W98" s="33"/>
      <c r="X98" s="33"/>
      <c r="AA98" s="33">
        <v>190673360</v>
      </c>
      <c r="AC98" s="142" t="s">
        <v>482</v>
      </c>
      <c r="AD98" s="139">
        <v>44336</v>
      </c>
    </row>
    <row r="99" spans="1:31" x14ac:dyDescent="0.3">
      <c r="A99" s="98"/>
      <c r="B99" s="87" t="s">
        <v>7</v>
      </c>
      <c r="C99" s="98"/>
      <c r="D99" s="33">
        <v>13</v>
      </c>
      <c r="E99" s="33">
        <v>2050</v>
      </c>
      <c r="F99" s="33" t="s">
        <v>237</v>
      </c>
      <c r="G99" s="33" t="s">
        <v>237</v>
      </c>
      <c r="H99" s="33" t="s">
        <v>237</v>
      </c>
      <c r="I99" s="33" t="s">
        <v>237</v>
      </c>
      <c r="J99" s="33" t="s">
        <v>237</v>
      </c>
      <c r="K99" s="33">
        <v>1750</v>
      </c>
      <c r="N99" s="33">
        <v>2610</v>
      </c>
      <c r="O99" s="33">
        <v>2650</v>
      </c>
      <c r="R99" s="33">
        <v>1770</v>
      </c>
      <c r="S99" s="33" t="s">
        <v>237</v>
      </c>
      <c r="T99" s="33" t="s">
        <v>237</v>
      </c>
      <c r="U99" s="74"/>
      <c r="V99" s="74"/>
      <c r="W99" s="33"/>
      <c r="X99" s="33"/>
      <c r="AA99" s="33">
        <v>190673361</v>
      </c>
      <c r="AC99" s="142"/>
      <c r="AD99" s="139"/>
    </row>
    <row r="100" spans="1:31" x14ac:dyDescent="0.3">
      <c r="AA100" s="33"/>
    </row>
    <row r="101" spans="1:31" x14ac:dyDescent="0.3">
      <c r="A101" s="98" t="s">
        <v>484</v>
      </c>
      <c r="B101" s="87" t="s">
        <v>7</v>
      </c>
      <c r="C101" s="98" t="s">
        <v>485</v>
      </c>
      <c r="D101" s="33">
        <v>312</v>
      </c>
      <c r="E101" s="33">
        <v>2300</v>
      </c>
      <c r="F101" s="33">
        <v>1870</v>
      </c>
      <c r="G101" s="33">
        <v>2920</v>
      </c>
      <c r="H101" s="33">
        <v>3750</v>
      </c>
      <c r="I101" s="33">
        <v>2090</v>
      </c>
      <c r="J101" s="33">
        <v>3150</v>
      </c>
      <c r="K101" s="33">
        <v>1930</v>
      </c>
      <c r="L101" s="33" t="s">
        <v>237</v>
      </c>
      <c r="M101" s="33" t="s">
        <v>237</v>
      </c>
      <c r="N101" s="33">
        <v>2790</v>
      </c>
      <c r="O101" s="33">
        <v>2770</v>
      </c>
      <c r="Q101" s="33" t="s">
        <v>237</v>
      </c>
      <c r="R101" s="33">
        <v>2440</v>
      </c>
      <c r="S101" s="33">
        <v>2210</v>
      </c>
      <c r="T101" s="33">
        <v>1750</v>
      </c>
      <c r="AA101" s="33">
        <v>2911330919</v>
      </c>
      <c r="AD101" s="139">
        <v>44361</v>
      </c>
    </row>
    <row r="102" spans="1:31" x14ac:dyDescent="0.3">
      <c r="A102" s="98"/>
      <c r="B102" s="87" t="s">
        <v>7</v>
      </c>
      <c r="C102" s="98"/>
      <c r="D102" s="33">
        <v>312</v>
      </c>
      <c r="E102" s="33">
        <v>2290</v>
      </c>
      <c r="F102" s="33">
        <v>1910</v>
      </c>
      <c r="G102" s="33">
        <v>2926</v>
      </c>
      <c r="H102" s="33">
        <v>2960</v>
      </c>
      <c r="I102" s="33">
        <v>2080</v>
      </c>
      <c r="J102" s="33">
        <v>3170</v>
      </c>
      <c r="K102" s="33">
        <v>1960</v>
      </c>
      <c r="L102" s="33" t="s">
        <v>237</v>
      </c>
      <c r="M102" s="33" t="s">
        <v>237</v>
      </c>
      <c r="N102" s="33">
        <v>2780</v>
      </c>
      <c r="O102" s="33">
        <v>2810</v>
      </c>
      <c r="Q102" s="33" t="s">
        <v>237</v>
      </c>
      <c r="R102" s="33">
        <v>2490</v>
      </c>
      <c r="S102" s="33">
        <v>2180</v>
      </c>
      <c r="T102" s="33">
        <v>1760</v>
      </c>
      <c r="AA102" s="33">
        <v>2911330918</v>
      </c>
      <c r="AD102" s="139"/>
    </row>
    <row r="104" spans="1:31" x14ac:dyDescent="0.3">
      <c r="A104" s="98" t="s">
        <v>486</v>
      </c>
      <c r="B104" s="87" t="s">
        <v>7</v>
      </c>
      <c r="C104" s="98" t="s">
        <v>485</v>
      </c>
      <c r="D104" s="33">
        <v>13</v>
      </c>
      <c r="E104" s="33">
        <v>2365</v>
      </c>
      <c r="F104" s="33">
        <v>3263</v>
      </c>
      <c r="G104" s="33">
        <v>3452</v>
      </c>
      <c r="H104" s="33">
        <v>3445</v>
      </c>
      <c r="I104" s="33">
        <v>2307</v>
      </c>
      <c r="J104" s="33">
        <v>3682</v>
      </c>
      <c r="K104" s="33">
        <v>2167</v>
      </c>
      <c r="L104" s="33" t="s">
        <v>237</v>
      </c>
      <c r="M104" s="33" t="s">
        <v>237</v>
      </c>
      <c r="N104" s="33">
        <v>3135</v>
      </c>
      <c r="O104" s="33">
        <v>3138</v>
      </c>
      <c r="P104" s="33">
        <v>3192</v>
      </c>
      <c r="Q104" s="33" t="s">
        <v>237</v>
      </c>
      <c r="R104" s="33">
        <v>2446</v>
      </c>
      <c r="S104" s="33">
        <v>4968</v>
      </c>
      <c r="T104" s="33">
        <v>2071</v>
      </c>
      <c r="AA104" s="21">
        <v>201535553</v>
      </c>
      <c r="AD104" s="139">
        <v>44390</v>
      </c>
    </row>
    <row r="105" spans="1:31" x14ac:dyDescent="0.3">
      <c r="A105" s="98"/>
      <c r="B105" s="87" t="s">
        <v>7</v>
      </c>
      <c r="C105" s="98"/>
      <c r="D105" s="33">
        <v>13</v>
      </c>
      <c r="E105" s="33">
        <v>2467</v>
      </c>
      <c r="F105" s="33">
        <v>3235</v>
      </c>
      <c r="G105" s="33">
        <v>3587</v>
      </c>
      <c r="H105" s="33">
        <v>3552</v>
      </c>
      <c r="I105" s="33">
        <v>2451</v>
      </c>
      <c r="J105" s="33">
        <v>3723</v>
      </c>
      <c r="K105" s="33">
        <v>2379</v>
      </c>
      <c r="L105" s="33" t="s">
        <v>237</v>
      </c>
      <c r="M105" s="33" t="s">
        <v>237</v>
      </c>
      <c r="N105" s="33">
        <v>3247</v>
      </c>
      <c r="O105" s="33">
        <v>3285</v>
      </c>
      <c r="P105" s="33">
        <v>3279</v>
      </c>
      <c r="Q105" s="33" t="s">
        <v>237</v>
      </c>
      <c r="R105" s="33">
        <v>2428</v>
      </c>
      <c r="S105" s="33">
        <v>5053</v>
      </c>
      <c r="T105" s="33">
        <v>2123</v>
      </c>
      <c r="AA105" s="21">
        <v>201535552</v>
      </c>
      <c r="AD105" s="98"/>
    </row>
    <row r="107" spans="1:31" x14ac:dyDescent="0.3">
      <c r="A107" s="98" t="s">
        <v>502</v>
      </c>
      <c r="B107" s="45" t="s">
        <v>3</v>
      </c>
      <c r="C107" s="98" t="s">
        <v>501</v>
      </c>
      <c r="D107" s="33">
        <v>312</v>
      </c>
      <c r="E107" s="33">
        <v>2110</v>
      </c>
      <c r="F107" s="33">
        <v>2050</v>
      </c>
      <c r="G107" s="33">
        <v>2710</v>
      </c>
      <c r="H107" s="33">
        <v>3120</v>
      </c>
      <c r="I107" s="33">
        <v>1980</v>
      </c>
      <c r="J107" s="33">
        <v>2790</v>
      </c>
      <c r="K107" s="33">
        <v>1960</v>
      </c>
      <c r="L107" s="33">
        <v>3450</v>
      </c>
      <c r="M107" s="33">
        <v>3240</v>
      </c>
      <c r="N107" s="33">
        <v>2750</v>
      </c>
      <c r="O107" s="33">
        <v>2730</v>
      </c>
      <c r="P107" s="33" t="s">
        <v>237</v>
      </c>
      <c r="Q107" s="33">
        <v>2640</v>
      </c>
      <c r="R107" s="33">
        <v>1940</v>
      </c>
      <c r="V107" s="33">
        <v>2890</v>
      </c>
      <c r="AA107" s="21">
        <v>201684781</v>
      </c>
      <c r="AD107" s="139">
        <v>44456</v>
      </c>
      <c r="AE107" s="2"/>
    </row>
    <row r="108" spans="1:31" x14ac:dyDescent="0.3">
      <c r="A108" s="98"/>
      <c r="B108" s="45" t="s">
        <v>3</v>
      </c>
      <c r="C108" s="98"/>
      <c r="D108" s="33">
        <v>312</v>
      </c>
      <c r="E108" s="33">
        <v>2120</v>
      </c>
      <c r="F108" s="33">
        <v>1950</v>
      </c>
      <c r="G108" s="33">
        <v>2720</v>
      </c>
      <c r="H108" s="33">
        <v>3130</v>
      </c>
      <c r="I108" s="33">
        <v>1970</v>
      </c>
      <c r="J108" s="33">
        <v>2810</v>
      </c>
      <c r="K108" s="33">
        <v>1940</v>
      </c>
      <c r="L108" s="33">
        <v>3480</v>
      </c>
      <c r="M108" s="33">
        <v>3160</v>
      </c>
      <c r="N108" s="33">
        <v>2760</v>
      </c>
      <c r="O108" s="33">
        <v>2740</v>
      </c>
      <c r="P108" s="33" t="s">
        <v>237</v>
      </c>
      <c r="Q108" s="33">
        <v>2840</v>
      </c>
      <c r="R108" s="33">
        <v>1920</v>
      </c>
      <c r="V108" s="33">
        <v>2850</v>
      </c>
      <c r="AA108" s="21">
        <v>201684786</v>
      </c>
      <c r="AD108" s="139"/>
      <c r="AE108" s="2"/>
    </row>
    <row r="110" spans="1:31" x14ac:dyDescent="0.3">
      <c r="A110" s="33" t="s">
        <v>593</v>
      </c>
      <c r="B110" s="45" t="s">
        <v>3</v>
      </c>
      <c r="C110" s="33" t="s">
        <v>594</v>
      </c>
      <c r="D110" s="33" t="s">
        <v>596</v>
      </c>
      <c r="E110" s="33" t="s">
        <v>598</v>
      </c>
      <c r="F110" s="33">
        <v>756</v>
      </c>
      <c r="G110" s="33">
        <v>1016</v>
      </c>
      <c r="K110" s="33">
        <v>690</v>
      </c>
      <c r="L110" s="33">
        <v>1250</v>
      </c>
      <c r="M110" s="33">
        <v>1120</v>
      </c>
      <c r="O110" s="33">
        <v>1018</v>
      </c>
      <c r="U110" s="33">
        <v>740</v>
      </c>
      <c r="V110" s="33">
        <v>1020</v>
      </c>
      <c r="AA110" s="21">
        <v>212182325</v>
      </c>
      <c r="AC110" s="33" t="s">
        <v>599</v>
      </c>
      <c r="AD110" s="82">
        <v>44932</v>
      </c>
    </row>
    <row r="111" spans="1:31" x14ac:dyDescent="0.3">
      <c r="A111" s="33" t="s">
        <v>597</v>
      </c>
      <c r="D111" s="33" t="s">
        <v>595</v>
      </c>
      <c r="E111" s="33">
        <v>2706</v>
      </c>
      <c r="F111" s="33">
        <v>2268</v>
      </c>
      <c r="G111" s="33">
        <v>3048</v>
      </c>
      <c r="K111" s="33">
        <v>2070</v>
      </c>
      <c r="L111" s="33">
        <v>3750</v>
      </c>
      <c r="M111" s="33">
        <v>3360</v>
      </c>
      <c r="O111" s="33">
        <v>3054</v>
      </c>
      <c r="U111" s="33">
        <v>2220</v>
      </c>
      <c r="V111" s="33">
        <v>3060</v>
      </c>
    </row>
  </sheetData>
  <mergeCells count="91">
    <mergeCell ref="C101:C102"/>
    <mergeCell ref="A101:A102"/>
    <mergeCell ref="AD101:AD102"/>
    <mergeCell ref="AD104:AD105"/>
    <mergeCell ref="AA79:AA80"/>
    <mergeCell ref="C79:C80"/>
    <mergeCell ref="D79:D80"/>
    <mergeCell ref="A87:A88"/>
    <mergeCell ref="AA81:AA82"/>
    <mergeCell ref="AA83:AA84"/>
    <mergeCell ref="B85:B86"/>
    <mergeCell ref="C85:C86"/>
    <mergeCell ref="D85:D86"/>
    <mergeCell ref="AA85:AA86"/>
    <mergeCell ref="B81:B82"/>
    <mergeCell ref="C81:C82"/>
    <mergeCell ref="A73:A74"/>
    <mergeCell ref="B73:B74"/>
    <mergeCell ref="A75:A76"/>
    <mergeCell ref="B75:B76"/>
    <mergeCell ref="B79:B80"/>
    <mergeCell ref="A37:A38"/>
    <mergeCell ref="B37:B38"/>
    <mergeCell ref="B71:B72"/>
    <mergeCell ref="A71:A72"/>
    <mergeCell ref="AC23:AC24"/>
    <mergeCell ref="A29:A30"/>
    <mergeCell ref="B29:B30"/>
    <mergeCell ref="A25:A26"/>
    <mergeCell ref="B25:B26"/>
    <mergeCell ref="A23:A24"/>
    <mergeCell ref="B23:B24"/>
    <mergeCell ref="B27:B28"/>
    <mergeCell ref="AA46:AA48"/>
    <mergeCell ref="B46:B48"/>
    <mergeCell ref="A41:A42"/>
    <mergeCell ref="B41:B42"/>
    <mergeCell ref="A46:A48"/>
    <mergeCell ref="A43:A44"/>
    <mergeCell ref="B43:B44"/>
    <mergeCell ref="A39:A40"/>
    <mergeCell ref="B39:B40"/>
    <mergeCell ref="B33:B34"/>
    <mergeCell ref="A35:A36"/>
    <mergeCell ref="B35:B36"/>
    <mergeCell ref="A31:A32"/>
    <mergeCell ref="B31:B32"/>
    <mergeCell ref="C46:C48"/>
    <mergeCell ref="D46:D48"/>
    <mergeCell ref="A5:A6"/>
    <mergeCell ref="B5:B6"/>
    <mergeCell ref="A19:A20"/>
    <mergeCell ref="B19:B20"/>
    <mergeCell ref="A17:A18"/>
    <mergeCell ref="B17:B18"/>
    <mergeCell ref="A11:A12"/>
    <mergeCell ref="B11:B12"/>
    <mergeCell ref="A8:A9"/>
    <mergeCell ref="A14:A15"/>
    <mergeCell ref="A21:A22"/>
    <mergeCell ref="B21:B22"/>
    <mergeCell ref="A27:A28"/>
    <mergeCell ref="A33:A34"/>
    <mergeCell ref="A69:A70"/>
    <mergeCell ref="B69:B70"/>
    <mergeCell ref="A65:A66"/>
    <mergeCell ref="B65:B66"/>
    <mergeCell ref="H50:J50"/>
    <mergeCell ref="H51:J51"/>
    <mergeCell ref="D81:D82"/>
    <mergeCell ref="B83:B84"/>
    <mergeCell ref="C83:C84"/>
    <mergeCell ref="D83:D84"/>
    <mergeCell ref="B87:B88"/>
    <mergeCell ref="C87:C88"/>
    <mergeCell ref="A107:A108"/>
    <mergeCell ref="C107:C108"/>
    <mergeCell ref="AD107:AD108"/>
    <mergeCell ref="A90:A91"/>
    <mergeCell ref="B90:B91"/>
    <mergeCell ref="C90:C91"/>
    <mergeCell ref="A95:A96"/>
    <mergeCell ref="C95:C96"/>
    <mergeCell ref="AC95:AC96"/>
    <mergeCell ref="AD95:AD96"/>
    <mergeCell ref="A98:A99"/>
    <mergeCell ref="C98:C99"/>
    <mergeCell ref="AC98:AC99"/>
    <mergeCell ref="AD98:AD99"/>
    <mergeCell ref="A104:A105"/>
    <mergeCell ref="C104:C105"/>
  </mergeCells>
  <phoneticPr fontId="10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40"/>
  <sheetViews>
    <sheetView zoomScaleNormal="100" workbookViewId="0">
      <pane xSplit="2" ySplit="1" topLeftCell="H118" activePane="bottomRight" state="frozen"/>
      <selection pane="topRight" activeCell="C1" sqref="C1"/>
      <selection pane="bottomLeft" activeCell="A2" sqref="A2"/>
      <selection pane="bottomRight" activeCell="K135" sqref="K135"/>
    </sheetView>
  </sheetViews>
  <sheetFormatPr defaultColWidth="8.88671875" defaultRowHeight="14.4" x14ac:dyDescent="0.3"/>
  <cols>
    <col min="1" max="1" width="44.6640625" style="33" bestFit="1" customWidth="1"/>
    <col min="2" max="2" width="8.88671875" style="33"/>
    <col min="3" max="3" width="13.88671875" style="33" bestFit="1" customWidth="1"/>
    <col min="4" max="5" width="11.44140625" style="33" customWidth="1"/>
    <col min="6" max="15" width="12.5546875" style="33" customWidth="1"/>
    <col min="16" max="16" width="24.5546875" style="33" customWidth="1"/>
    <col min="17" max="20" width="12.5546875" style="33" customWidth="1"/>
    <col min="21" max="21" width="8.6640625" style="33" customWidth="1"/>
    <col min="22" max="23" width="14.5546875" style="74" customWidth="1"/>
    <col min="24" max="25" width="14.5546875" style="33" customWidth="1"/>
    <col min="26" max="26" width="25.5546875" style="21" customWidth="1"/>
    <col min="27" max="27" width="9.5546875" style="33" customWidth="1"/>
    <col min="28" max="28" width="61.6640625" style="33" customWidth="1"/>
    <col min="29" max="29" width="15.109375" style="33" customWidth="1"/>
    <col min="30" max="30" width="45.6640625" style="33" bestFit="1" customWidth="1"/>
    <col min="31" max="16384" width="8.88671875" style="33"/>
  </cols>
  <sheetData>
    <row r="1" spans="1:30" s="14" customFormat="1" ht="63" customHeight="1" x14ac:dyDescent="0.3">
      <c r="A1" s="14" t="s">
        <v>0</v>
      </c>
      <c r="B1" s="14" t="s">
        <v>1</v>
      </c>
      <c r="C1" s="14" t="s">
        <v>9</v>
      </c>
      <c r="D1" s="14" t="s">
        <v>2</v>
      </c>
      <c r="E1" s="14" t="s">
        <v>150</v>
      </c>
      <c r="F1" s="14" t="s">
        <v>128</v>
      </c>
      <c r="G1" s="14" t="s">
        <v>286</v>
      </c>
      <c r="H1" s="14" t="s">
        <v>287</v>
      </c>
      <c r="I1" s="14" t="s">
        <v>288</v>
      </c>
      <c r="J1" s="14" t="s">
        <v>289</v>
      </c>
      <c r="K1" s="14" t="s">
        <v>10</v>
      </c>
      <c r="L1" s="14" t="s">
        <v>293</v>
      </c>
      <c r="M1" s="14" t="s">
        <v>294</v>
      </c>
      <c r="N1" s="14" t="s">
        <v>295</v>
      </c>
      <c r="O1" s="14" t="s">
        <v>298</v>
      </c>
      <c r="P1" s="14" t="s">
        <v>11</v>
      </c>
      <c r="Q1" s="14" t="s">
        <v>160</v>
      </c>
      <c r="R1" s="14" t="s">
        <v>290</v>
      </c>
      <c r="S1" s="14" t="s">
        <v>456</v>
      </c>
      <c r="T1" s="14" t="s">
        <v>457</v>
      </c>
      <c r="U1" s="25" t="s">
        <v>511</v>
      </c>
      <c r="V1" s="25" t="s">
        <v>24</v>
      </c>
      <c r="W1" s="25" t="s">
        <v>19</v>
      </c>
      <c r="X1" s="15" t="s">
        <v>25</v>
      </c>
      <c r="Y1" s="15" t="s">
        <v>18</v>
      </c>
      <c r="Z1" s="15" t="s">
        <v>34</v>
      </c>
      <c r="AA1" s="14" t="s">
        <v>16</v>
      </c>
      <c r="AB1" s="14" t="s">
        <v>20</v>
      </c>
      <c r="AC1" s="14" t="s">
        <v>469</v>
      </c>
      <c r="AD1" s="14" t="s">
        <v>17</v>
      </c>
    </row>
    <row r="2" spans="1:30" s="3" customFormat="1" x14ac:dyDescent="0.3">
      <c r="A2" s="98" t="s">
        <v>21</v>
      </c>
      <c r="B2" s="99" t="s">
        <v>3</v>
      </c>
      <c r="C2" s="3" t="s">
        <v>44</v>
      </c>
      <c r="D2" s="3">
        <v>13</v>
      </c>
      <c r="G2" s="3">
        <v>5450</v>
      </c>
      <c r="K2" s="3">
        <v>2150</v>
      </c>
      <c r="P2" s="3">
        <v>5450</v>
      </c>
      <c r="U2" s="74"/>
      <c r="V2" s="26">
        <v>7</v>
      </c>
      <c r="W2" s="26" t="s">
        <v>46</v>
      </c>
      <c r="X2" s="1" t="s">
        <v>5</v>
      </c>
      <c r="Y2" s="1" t="s">
        <v>5</v>
      </c>
      <c r="Z2" s="19" t="s">
        <v>45</v>
      </c>
      <c r="AB2" s="3" t="s">
        <v>4</v>
      </c>
    </row>
    <row r="3" spans="1:30" s="3" customFormat="1" x14ac:dyDescent="0.3">
      <c r="A3" s="98"/>
      <c r="B3" s="99"/>
      <c r="C3" s="3" t="s">
        <v>47</v>
      </c>
      <c r="D3" s="3">
        <v>13</v>
      </c>
      <c r="G3" s="3">
        <v>5425</v>
      </c>
      <c r="K3" s="3">
        <v>2125</v>
      </c>
      <c r="P3" s="3">
        <v>5425</v>
      </c>
      <c r="U3" s="74"/>
      <c r="V3" s="26">
        <v>7</v>
      </c>
      <c r="W3" s="26">
        <v>6.8</v>
      </c>
      <c r="X3" s="24" t="s">
        <v>5</v>
      </c>
      <c r="Y3" s="1" t="s">
        <v>5</v>
      </c>
      <c r="Z3" s="19" t="s">
        <v>45</v>
      </c>
      <c r="AA3" s="3" t="s">
        <v>48</v>
      </c>
      <c r="AB3" s="3" t="s">
        <v>49</v>
      </c>
    </row>
    <row r="4" spans="1:30" s="3" customFormat="1" x14ac:dyDescent="0.3">
      <c r="A4" s="98"/>
      <c r="B4" s="99"/>
      <c r="C4" s="3" t="s">
        <v>47</v>
      </c>
      <c r="D4" s="3">
        <v>13</v>
      </c>
      <c r="G4" s="3">
        <v>5425</v>
      </c>
      <c r="K4" s="3">
        <v>2125</v>
      </c>
      <c r="P4" s="3">
        <v>5425</v>
      </c>
      <c r="U4" s="33"/>
      <c r="V4" s="26">
        <v>7</v>
      </c>
      <c r="W4" s="26">
        <v>7.25</v>
      </c>
      <c r="X4" s="24" t="s">
        <v>5</v>
      </c>
      <c r="Y4" s="1" t="s">
        <v>5</v>
      </c>
      <c r="Z4" s="19" t="s">
        <v>45</v>
      </c>
      <c r="AA4" s="3" t="s">
        <v>50</v>
      </c>
      <c r="AB4" s="3" t="s">
        <v>51</v>
      </c>
    </row>
    <row r="5" spans="1:30" s="3" customFormat="1" x14ac:dyDescent="0.3">
      <c r="A5" s="98"/>
      <c r="B5" s="99"/>
      <c r="C5" s="3" t="s">
        <v>52</v>
      </c>
      <c r="D5" s="3">
        <v>13</v>
      </c>
      <c r="G5" s="3">
        <v>5375</v>
      </c>
      <c r="K5" s="3">
        <v>2100</v>
      </c>
      <c r="P5" s="3">
        <v>5375</v>
      </c>
      <c r="U5" s="74"/>
      <c r="V5" s="26">
        <v>7</v>
      </c>
      <c r="W5" s="26">
        <v>7.25</v>
      </c>
      <c r="X5" s="24" t="s">
        <v>5</v>
      </c>
      <c r="Y5" s="1" t="s">
        <v>5</v>
      </c>
      <c r="Z5" s="19" t="s">
        <v>53</v>
      </c>
      <c r="AA5" s="3" t="s">
        <v>50</v>
      </c>
      <c r="AB5" s="3" t="s">
        <v>51</v>
      </c>
    </row>
    <row r="6" spans="1:30" s="3" customFormat="1" x14ac:dyDescent="0.3">
      <c r="A6" s="98"/>
      <c r="B6" s="99"/>
      <c r="C6" s="3" t="s">
        <v>56</v>
      </c>
      <c r="D6" s="3">
        <v>13</v>
      </c>
      <c r="G6" s="3">
        <v>5475</v>
      </c>
      <c r="K6" s="3">
        <v>2000</v>
      </c>
      <c r="P6" s="3">
        <v>5475</v>
      </c>
      <c r="U6" s="74"/>
      <c r="V6" s="26">
        <v>7</v>
      </c>
      <c r="W6" s="26"/>
      <c r="X6" s="24" t="s">
        <v>5</v>
      </c>
      <c r="Y6" s="1" t="s">
        <v>5</v>
      </c>
      <c r="Z6" s="19" t="s">
        <v>53</v>
      </c>
    </row>
    <row r="7" spans="1:30" s="3" customFormat="1" x14ac:dyDescent="0.3">
      <c r="A7" s="98"/>
      <c r="B7" s="99"/>
      <c r="C7" s="3" t="s">
        <v>57</v>
      </c>
      <c r="D7" s="3">
        <v>13</v>
      </c>
      <c r="G7" s="3">
        <v>5450</v>
      </c>
      <c r="K7" s="3">
        <v>1725</v>
      </c>
      <c r="P7" s="3">
        <v>5450</v>
      </c>
      <c r="U7" s="74"/>
      <c r="V7" s="26">
        <v>7</v>
      </c>
      <c r="W7" s="3" t="s">
        <v>97</v>
      </c>
      <c r="X7" s="3" t="s">
        <v>5</v>
      </c>
      <c r="Y7" s="3" t="s">
        <v>5</v>
      </c>
      <c r="Z7" s="3" t="s">
        <v>58</v>
      </c>
      <c r="AA7" s="33"/>
    </row>
    <row r="8" spans="1:30" s="3" customFormat="1" x14ac:dyDescent="0.3">
      <c r="A8" s="98"/>
      <c r="B8" s="10"/>
      <c r="C8" s="3" t="s">
        <v>69</v>
      </c>
      <c r="D8" s="3">
        <v>13</v>
      </c>
      <c r="G8" s="3">
        <v>5525</v>
      </c>
      <c r="K8" s="3">
        <v>1725</v>
      </c>
      <c r="P8" s="3">
        <v>5525</v>
      </c>
      <c r="U8" s="33"/>
      <c r="V8" s="26">
        <v>7</v>
      </c>
      <c r="W8" s="3" t="s">
        <v>97</v>
      </c>
      <c r="X8" s="3" t="s">
        <v>5</v>
      </c>
      <c r="Y8" s="3" t="s">
        <v>5</v>
      </c>
      <c r="Z8" s="3" t="s">
        <v>58</v>
      </c>
      <c r="AA8" s="33"/>
    </row>
    <row r="9" spans="1:30" s="3" customFormat="1" x14ac:dyDescent="0.3">
      <c r="A9" s="98"/>
      <c r="B9" s="10"/>
      <c r="C9" s="3" t="s">
        <v>92</v>
      </c>
      <c r="D9" s="3">
        <v>13</v>
      </c>
      <c r="G9" s="3">
        <v>5500</v>
      </c>
      <c r="K9" s="3">
        <v>1750</v>
      </c>
      <c r="P9" s="3">
        <v>5500</v>
      </c>
      <c r="U9" s="33"/>
      <c r="V9" s="26">
        <v>7</v>
      </c>
      <c r="W9" s="3" t="s">
        <v>97</v>
      </c>
      <c r="X9" s="3" t="s">
        <v>5</v>
      </c>
      <c r="Y9" s="3" t="s">
        <v>5</v>
      </c>
      <c r="Z9" s="3" t="s">
        <v>93</v>
      </c>
      <c r="AA9" s="33"/>
    </row>
    <row r="10" spans="1:30" s="3" customFormat="1" x14ac:dyDescent="0.3">
      <c r="A10" s="98"/>
      <c r="B10" s="10"/>
      <c r="C10" s="3" t="s">
        <v>98</v>
      </c>
      <c r="D10" s="3">
        <v>13</v>
      </c>
      <c r="G10" s="3">
        <v>5500</v>
      </c>
      <c r="K10" s="3">
        <v>1725</v>
      </c>
      <c r="P10" s="3">
        <v>5500</v>
      </c>
      <c r="U10" s="74"/>
      <c r="V10" s="26">
        <v>7</v>
      </c>
      <c r="W10" s="3">
        <v>7.25</v>
      </c>
      <c r="X10" s="1" t="s">
        <v>5</v>
      </c>
      <c r="Y10" s="1" t="s">
        <v>5</v>
      </c>
      <c r="Z10" s="21">
        <v>15295598</v>
      </c>
      <c r="AA10" s="33"/>
      <c r="AB10" s="3" t="s">
        <v>99</v>
      </c>
    </row>
    <row r="11" spans="1:30" s="3" customFormat="1" x14ac:dyDescent="0.3">
      <c r="A11" s="98"/>
      <c r="B11" s="10"/>
      <c r="C11" s="3" t="s">
        <v>98</v>
      </c>
      <c r="D11" s="3">
        <v>13</v>
      </c>
      <c r="F11" s="3">
        <v>2430</v>
      </c>
      <c r="G11" s="3">
        <v>5450</v>
      </c>
      <c r="K11" s="3">
        <v>1730</v>
      </c>
      <c r="P11" s="3">
        <v>5450</v>
      </c>
      <c r="U11" s="74"/>
      <c r="V11" s="26"/>
      <c r="X11" s="1"/>
      <c r="Y11" s="1"/>
      <c r="Z11" s="21">
        <v>15295599</v>
      </c>
      <c r="AA11" s="33"/>
    </row>
    <row r="12" spans="1:30" s="3" customFormat="1" x14ac:dyDescent="0.3">
      <c r="A12" s="98"/>
      <c r="B12" s="10"/>
      <c r="C12" s="3" t="s">
        <v>98</v>
      </c>
      <c r="D12" s="3">
        <v>13</v>
      </c>
      <c r="F12" s="3">
        <v>2200</v>
      </c>
      <c r="G12" s="3">
        <v>5450</v>
      </c>
      <c r="K12" s="3">
        <v>1720</v>
      </c>
      <c r="P12" s="3">
        <v>5450</v>
      </c>
      <c r="U12" s="74"/>
      <c r="V12" s="26"/>
      <c r="X12" s="1"/>
      <c r="Y12" s="1"/>
      <c r="Z12" s="21">
        <v>1597886</v>
      </c>
      <c r="AA12" s="33"/>
    </row>
    <row r="13" spans="1:30" s="3" customFormat="1" x14ac:dyDescent="0.3">
      <c r="A13" s="98"/>
      <c r="B13" s="10"/>
      <c r="C13" s="3" t="s">
        <v>98</v>
      </c>
      <c r="D13" s="3">
        <v>13</v>
      </c>
      <c r="F13" s="3">
        <v>2220</v>
      </c>
      <c r="G13" s="3">
        <v>5480</v>
      </c>
      <c r="K13" s="3">
        <v>1730</v>
      </c>
      <c r="P13" s="3">
        <v>5480</v>
      </c>
      <c r="U13" s="74"/>
      <c r="V13" s="26"/>
      <c r="X13" s="1"/>
      <c r="Y13" s="1"/>
      <c r="Z13" s="21">
        <v>15295600</v>
      </c>
      <c r="AA13" s="33"/>
    </row>
    <row r="14" spans="1:30" s="3" customFormat="1" x14ac:dyDescent="0.3">
      <c r="A14" s="98"/>
      <c r="B14" s="10"/>
      <c r="C14" s="3" t="s">
        <v>147</v>
      </c>
      <c r="D14" s="3">
        <v>13</v>
      </c>
      <c r="E14" s="3">
        <v>2460</v>
      </c>
      <c r="F14" s="3">
        <v>2160</v>
      </c>
      <c r="G14" s="3">
        <v>5400</v>
      </c>
      <c r="I14" s="3" t="s">
        <v>204</v>
      </c>
      <c r="K14" s="3">
        <v>1650</v>
      </c>
      <c r="P14" s="3">
        <v>5400</v>
      </c>
      <c r="Q14" s="3" t="s">
        <v>204</v>
      </c>
      <c r="U14" s="74"/>
      <c r="V14" s="26"/>
      <c r="X14" s="1"/>
      <c r="Y14" s="1"/>
      <c r="Z14" s="21">
        <v>170259151</v>
      </c>
      <c r="AA14" s="33"/>
      <c r="AB14" s="3" t="s">
        <v>203</v>
      </c>
    </row>
    <row r="15" spans="1:30" s="3" customFormat="1" x14ac:dyDescent="0.3">
      <c r="A15" s="98"/>
      <c r="B15" s="10"/>
      <c r="C15" s="3" t="s">
        <v>147</v>
      </c>
      <c r="D15" s="3">
        <v>13</v>
      </c>
      <c r="E15" s="3">
        <v>2470</v>
      </c>
      <c r="F15" s="3">
        <v>2210</v>
      </c>
      <c r="G15" s="3">
        <v>5370</v>
      </c>
      <c r="I15" s="3" t="s">
        <v>204</v>
      </c>
      <c r="K15" s="3">
        <v>1720</v>
      </c>
      <c r="P15" s="3">
        <v>5370</v>
      </c>
      <c r="Q15" s="3" t="s">
        <v>204</v>
      </c>
      <c r="U15" s="74"/>
      <c r="V15" s="26"/>
      <c r="X15" s="1"/>
      <c r="Y15" s="1"/>
      <c r="Z15" s="21">
        <v>160502929</v>
      </c>
      <c r="AA15" s="33"/>
      <c r="AB15" s="3" t="s">
        <v>203</v>
      </c>
    </row>
    <row r="16" spans="1:30" s="3" customFormat="1" x14ac:dyDescent="0.3">
      <c r="A16" s="98"/>
      <c r="B16" s="10"/>
      <c r="C16" s="33" t="s">
        <v>146</v>
      </c>
      <c r="D16" s="3">
        <v>13</v>
      </c>
      <c r="E16" s="33"/>
      <c r="F16" s="33">
        <v>2180</v>
      </c>
      <c r="G16" s="33">
        <v>5420</v>
      </c>
      <c r="H16" s="33"/>
      <c r="I16" s="33"/>
      <c r="J16" s="33"/>
      <c r="K16" s="33">
        <v>1740</v>
      </c>
      <c r="L16" s="33"/>
      <c r="M16" s="33"/>
      <c r="N16" s="33"/>
      <c r="O16" s="33"/>
      <c r="P16" s="33">
        <v>5420</v>
      </c>
      <c r="Q16" s="33"/>
      <c r="R16" s="33"/>
      <c r="S16" s="33"/>
      <c r="T16" s="33"/>
      <c r="U16" s="33"/>
      <c r="V16" s="74"/>
      <c r="W16" s="74"/>
      <c r="X16" s="33"/>
      <c r="Y16" s="33"/>
      <c r="Z16" s="21">
        <v>15295599</v>
      </c>
      <c r="AA16" s="33"/>
    </row>
    <row r="17" spans="1:31" s="3" customFormat="1" x14ac:dyDescent="0.3">
      <c r="A17" s="98"/>
      <c r="B17" s="10"/>
      <c r="C17" s="3" t="s">
        <v>170</v>
      </c>
      <c r="D17" s="3">
        <v>13</v>
      </c>
      <c r="E17" s="33">
        <v>2470</v>
      </c>
      <c r="F17" s="33">
        <v>2140</v>
      </c>
      <c r="G17" s="3">
        <v>5500</v>
      </c>
      <c r="H17" s="33"/>
      <c r="I17" s="33">
        <v>7200</v>
      </c>
      <c r="J17" s="33"/>
      <c r="K17" s="3">
        <v>1650</v>
      </c>
      <c r="P17" s="3">
        <v>5500</v>
      </c>
      <c r="Q17" s="33">
        <v>7200</v>
      </c>
      <c r="U17" s="74"/>
      <c r="V17" s="74"/>
      <c r="W17" s="74"/>
      <c r="X17" s="33"/>
      <c r="Y17" s="33"/>
      <c r="Z17" s="21">
        <v>170259151</v>
      </c>
      <c r="AA17" s="33"/>
      <c r="AB17" s="3" t="s">
        <v>202</v>
      </c>
    </row>
    <row r="18" spans="1:31" s="3" customFormat="1" x14ac:dyDescent="0.3">
      <c r="A18" s="98"/>
      <c r="B18" s="10"/>
      <c r="C18" s="3" t="s">
        <v>170</v>
      </c>
      <c r="D18" s="3">
        <v>13</v>
      </c>
      <c r="E18" s="33">
        <v>2440</v>
      </c>
      <c r="F18" s="33">
        <v>2140</v>
      </c>
      <c r="G18" s="3">
        <v>5430</v>
      </c>
      <c r="H18" s="33"/>
      <c r="I18" s="33">
        <v>7220</v>
      </c>
      <c r="J18" s="33"/>
      <c r="K18" s="3">
        <v>1670</v>
      </c>
      <c r="P18" s="3">
        <v>5430</v>
      </c>
      <c r="Q18" s="33">
        <v>7220</v>
      </c>
      <c r="U18" s="74"/>
      <c r="V18" s="74"/>
      <c r="W18" s="74"/>
      <c r="X18" s="33"/>
      <c r="Y18" s="33"/>
      <c r="Z18" s="21">
        <v>160502929</v>
      </c>
      <c r="AA18" s="33"/>
      <c r="AB18" s="3" t="s">
        <v>202</v>
      </c>
    </row>
    <row r="19" spans="1:31" s="3" customFormat="1" x14ac:dyDescent="0.3">
      <c r="A19" s="98"/>
      <c r="B19" s="97" t="s">
        <v>33</v>
      </c>
      <c r="C19" s="3" t="s">
        <v>52</v>
      </c>
      <c r="D19" s="3">
        <v>13</v>
      </c>
      <c r="G19" s="3">
        <v>5400</v>
      </c>
      <c r="K19" s="3">
        <v>2200</v>
      </c>
      <c r="P19" s="3">
        <v>5400</v>
      </c>
      <c r="U19" s="74"/>
      <c r="V19" s="26">
        <v>6</v>
      </c>
      <c r="W19" s="26" t="s">
        <v>54</v>
      </c>
      <c r="X19" s="24" t="s">
        <v>5</v>
      </c>
      <c r="Y19" s="1" t="s">
        <v>5</v>
      </c>
      <c r="Z19" s="19" t="s">
        <v>53</v>
      </c>
    </row>
    <row r="20" spans="1:31" s="3" customFormat="1" x14ac:dyDescent="0.3">
      <c r="A20" s="98"/>
      <c r="B20" s="97"/>
      <c r="C20" s="3" t="s">
        <v>57</v>
      </c>
      <c r="D20" s="3">
        <v>13</v>
      </c>
      <c r="G20" s="3">
        <v>5600</v>
      </c>
      <c r="K20" s="3">
        <v>1800</v>
      </c>
      <c r="P20" s="3">
        <v>5600</v>
      </c>
      <c r="U20" s="74"/>
      <c r="V20" s="26">
        <v>6</v>
      </c>
      <c r="W20" s="3" t="s">
        <v>59</v>
      </c>
      <c r="X20" s="3" t="s">
        <v>5</v>
      </c>
      <c r="Y20" s="3" t="s">
        <v>5</v>
      </c>
      <c r="Z20" s="3" t="s">
        <v>58</v>
      </c>
    </row>
    <row r="21" spans="1:31" s="3" customFormat="1" x14ac:dyDescent="0.3">
      <c r="A21" s="98"/>
      <c r="B21" s="97"/>
      <c r="C21" s="3" t="s">
        <v>69</v>
      </c>
      <c r="D21" s="3">
        <v>13</v>
      </c>
      <c r="F21" s="3" t="s">
        <v>179</v>
      </c>
      <c r="G21" s="3">
        <v>5600</v>
      </c>
      <c r="K21" s="3">
        <v>1825</v>
      </c>
      <c r="P21" s="3">
        <v>5600</v>
      </c>
      <c r="U21" s="74"/>
      <c r="V21" s="26" t="s">
        <v>5</v>
      </c>
      <c r="W21" s="26"/>
      <c r="X21" s="1"/>
      <c r="Y21" s="1"/>
      <c r="Z21" s="19" t="s">
        <v>58</v>
      </c>
    </row>
    <row r="22" spans="1:31" s="3" customFormat="1" x14ac:dyDescent="0.3">
      <c r="A22" s="98"/>
      <c r="B22" s="106" t="s">
        <v>6</v>
      </c>
      <c r="C22" s="3" t="s">
        <v>57</v>
      </c>
      <c r="D22" s="3">
        <v>13</v>
      </c>
      <c r="G22" s="3">
        <v>5550</v>
      </c>
      <c r="K22" s="3">
        <v>1850</v>
      </c>
      <c r="P22" s="3">
        <v>5550</v>
      </c>
      <c r="U22" s="74"/>
      <c r="V22" s="26" t="s">
        <v>5</v>
      </c>
      <c r="W22" s="26"/>
      <c r="X22" s="1"/>
      <c r="Y22" s="1"/>
      <c r="Z22" s="3" t="s">
        <v>58</v>
      </c>
    </row>
    <row r="23" spans="1:31" s="3" customFormat="1" x14ac:dyDescent="0.3">
      <c r="A23" s="98"/>
      <c r="B23" s="106"/>
      <c r="C23" s="3" t="s">
        <v>69</v>
      </c>
      <c r="D23" s="3">
        <v>13</v>
      </c>
      <c r="G23" s="3">
        <v>5450</v>
      </c>
      <c r="K23" s="3">
        <v>1700</v>
      </c>
      <c r="P23" s="3">
        <v>5450</v>
      </c>
      <c r="U23" s="74"/>
      <c r="V23" s="26" t="s">
        <v>5</v>
      </c>
      <c r="W23" s="26"/>
      <c r="X23" s="1"/>
      <c r="Y23" s="1"/>
      <c r="Z23" s="3" t="s">
        <v>70</v>
      </c>
    </row>
    <row r="24" spans="1:31" s="3" customFormat="1" x14ac:dyDescent="0.3">
      <c r="A24" s="98"/>
      <c r="B24" s="101" t="s">
        <v>7</v>
      </c>
      <c r="C24" s="3" t="s">
        <v>52</v>
      </c>
      <c r="D24" s="3">
        <v>13</v>
      </c>
      <c r="G24" s="3">
        <v>5400</v>
      </c>
      <c r="K24" s="3">
        <v>2125</v>
      </c>
      <c r="P24" s="3">
        <v>5400</v>
      </c>
      <c r="U24" s="74"/>
      <c r="V24" s="26">
        <v>6</v>
      </c>
      <c r="W24" s="26" t="s">
        <v>55</v>
      </c>
      <c r="X24" s="24" t="s">
        <v>5</v>
      </c>
      <c r="Y24" s="1" t="s">
        <v>5</v>
      </c>
      <c r="Z24" s="19" t="s">
        <v>53</v>
      </c>
    </row>
    <row r="25" spans="1:31" s="3" customFormat="1" x14ac:dyDescent="0.3">
      <c r="A25" s="98"/>
      <c r="B25" s="101"/>
      <c r="C25" s="3" t="s">
        <v>57</v>
      </c>
      <c r="D25" s="3">
        <v>13</v>
      </c>
      <c r="G25" s="3">
        <v>5550</v>
      </c>
      <c r="K25" s="3">
        <v>1725</v>
      </c>
      <c r="P25" s="3">
        <v>5550</v>
      </c>
      <c r="U25" s="74"/>
      <c r="V25" s="26">
        <v>6</v>
      </c>
      <c r="W25" s="3" t="s">
        <v>97</v>
      </c>
      <c r="X25" s="3" t="s">
        <v>5</v>
      </c>
      <c r="Y25" s="3" t="s">
        <v>5</v>
      </c>
      <c r="Z25" s="3" t="s">
        <v>58</v>
      </c>
      <c r="AA25" s="33"/>
    </row>
    <row r="26" spans="1:31" s="3" customFormat="1" x14ac:dyDescent="0.3">
      <c r="A26" s="98"/>
      <c r="B26" s="101"/>
      <c r="C26" s="3" t="s">
        <v>69</v>
      </c>
      <c r="D26" s="3">
        <v>13</v>
      </c>
      <c r="G26" s="3">
        <v>5550</v>
      </c>
      <c r="K26" s="3">
        <v>1750</v>
      </c>
      <c r="P26" s="3">
        <v>5550</v>
      </c>
      <c r="U26" s="74"/>
      <c r="V26" s="26">
        <v>6</v>
      </c>
      <c r="W26" s="26"/>
      <c r="X26" s="1"/>
      <c r="Y26" s="1"/>
      <c r="Z26" s="19" t="s">
        <v>58</v>
      </c>
      <c r="AA26" s="33"/>
    </row>
    <row r="27" spans="1:31" s="3" customFormat="1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74"/>
      <c r="V27" s="27"/>
      <c r="W27" s="27"/>
      <c r="X27" s="83"/>
      <c r="Y27" s="83"/>
      <c r="Z27" s="20"/>
      <c r="AA27" s="8"/>
      <c r="AB27" s="8"/>
      <c r="AC27" s="8"/>
      <c r="AD27" s="8"/>
      <c r="AE27" s="8"/>
    </row>
    <row r="28" spans="1:31" x14ac:dyDescent="0.3">
      <c r="A28" s="98" t="s">
        <v>94</v>
      </c>
      <c r="B28" s="106" t="s">
        <v>95</v>
      </c>
      <c r="D28" s="3"/>
      <c r="E28" s="3"/>
      <c r="F28" s="3"/>
      <c r="G28" s="3">
        <v>4900</v>
      </c>
      <c r="H28" s="3"/>
      <c r="I28" s="3"/>
      <c r="J28" s="3"/>
      <c r="K28" s="3">
        <v>2375</v>
      </c>
      <c r="L28" s="3"/>
      <c r="M28" s="3"/>
      <c r="N28" s="3"/>
      <c r="O28" s="3"/>
      <c r="P28" s="3">
        <v>4900</v>
      </c>
      <c r="Q28" s="3"/>
      <c r="R28" s="3"/>
      <c r="S28" s="3"/>
      <c r="T28" s="3"/>
      <c r="U28" s="74"/>
      <c r="V28" s="74" t="s">
        <v>5</v>
      </c>
      <c r="W28" s="74" t="s">
        <v>96</v>
      </c>
      <c r="X28" s="33" t="s">
        <v>5</v>
      </c>
      <c r="Y28" s="33" t="s">
        <v>5</v>
      </c>
    </row>
    <row r="29" spans="1:31" x14ac:dyDescent="0.3">
      <c r="A29" s="98"/>
      <c r="B29" s="106"/>
      <c r="G29" s="3">
        <v>4400</v>
      </c>
      <c r="I29" s="3"/>
      <c r="P29" s="3">
        <v>4400</v>
      </c>
      <c r="Q29" s="3"/>
      <c r="U29" s="74"/>
    </row>
    <row r="30" spans="1:31" s="3" customForma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74"/>
      <c r="V30" s="27"/>
      <c r="W30" s="27"/>
      <c r="X30" s="83"/>
      <c r="Y30" s="83"/>
      <c r="Z30" s="20"/>
      <c r="AA30" s="8"/>
      <c r="AB30" s="8"/>
      <c r="AC30" s="8"/>
      <c r="AD30" s="8"/>
      <c r="AE30" s="8"/>
    </row>
    <row r="31" spans="1:31" x14ac:dyDescent="0.3">
      <c r="A31" s="98" t="s">
        <v>127</v>
      </c>
      <c r="B31" s="99" t="s">
        <v>3</v>
      </c>
      <c r="C31" s="33" t="s">
        <v>98</v>
      </c>
      <c r="D31" s="33">
        <v>312</v>
      </c>
      <c r="F31" s="33">
        <v>2256</v>
      </c>
      <c r="G31" s="33">
        <v>5692</v>
      </c>
      <c r="K31" s="33">
        <v>1434</v>
      </c>
      <c r="P31" s="33">
        <v>5692</v>
      </c>
      <c r="Z31" s="21">
        <v>160127486</v>
      </c>
    </row>
    <row r="32" spans="1:31" x14ac:dyDescent="0.3">
      <c r="A32" s="98"/>
      <c r="B32" s="99"/>
      <c r="C32" s="33" t="s">
        <v>148</v>
      </c>
      <c r="D32" s="33">
        <v>312</v>
      </c>
      <c r="F32" s="33">
        <v>2350</v>
      </c>
      <c r="G32" s="33">
        <v>5410</v>
      </c>
      <c r="K32" s="33">
        <v>1690</v>
      </c>
      <c r="P32" s="33">
        <v>5410</v>
      </c>
      <c r="Z32" s="21">
        <v>161034569</v>
      </c>
    </row>
    <row r="33" spans="1:31" x14ac:dyDescent="0.3">
      <c r="A33" s="98"/>
      <c r="B33" s="99"/>
      <c r="C33" s="33" t="s">
        <v>148</v>
      </c>
      <c r="D33" s="33">
        <v>312</v>
      </c>
      <c r="G33" s="33">
        <v>5500</v>
      </c>
      <c r="I33" s="33">
        <v>8500</v>
      </c>
      <c r="P33" s="33">
        <v>5500</v>
      </c>
      <c r="Q33" s="33">
        <v>8500</v>
      </c>
      <c r="Z33" s="21" t="s">
        <v>164</v>
      </c>
    </row>
    <row r="34" spans="1:31" x14ac:dyDescent="0.3">
      <c r="A34" s="98"/>
      <c r="B34" s="99"/>
      <c r="C34" s="33" t="s">
        <v>170</v>
      </c>
      <c r="D34" s="33">
        <v>312</v>
      </c>
      <c r="E34" s="33">
        <v>2250</v>
      </c>
      <c r="F34" s="33">
        <v>2110</v>
      </c>
      <c r="G34" s="33">
        <v>5380</v>
      </c>
      <c r="I34" s="33">
        <v>7300</v>
      </c>
      <c r="K34" s="33">
        <v>1700</v>
      </c>
      <c r="P34" s="33">
        <v>5380</v>
      </c>
      <c r="Q34" s="33">
        <v>7300</v>
      </c>
      <c r="Z34" s="21">
        <v>161307865</v>
      </c>
      <c r="AB34" s="33" t="s">
        <v>203</v>
      </c>
    </row>
    <row r="35" spans="1:31" x14ac:dyDescent="0.3">
      <c r="A35" s="98"/>
      <c r="B35" s="99"/>
      <c r="C35" s="33" t="s">
        <v>170</v>
      </c>
      <c r="D35" s="33">
        <v>312</v>
      </c>
      <c r="E35" s="33">
        <v>2350</v>
      </c>
      <c r="F35" s="33">
        <v>2100</v>
      </c>
      <c r="G35" s="33">
        <v>5320</v>
      </c>
      <c r="I35" s="33">
        <v>7270</v>
      </c>
      <c r="K35" s="33">
        <v>1620</v>
      </c>
      <c r="P35" s="33">
        <v>5320</v>
      </c>
      <c r="Q35" s="33">
        <v>7270</v>
      </c>
      <c r="Z35" s="21">
        <v>161307858</v>
      </c>
      <c r="AB35" s="33" t="s">
        <v>205</v>
      </c>
    </row>
    <row r="36" spans="1:31" x14ac:dyDescent="0.3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3">
        <v>176</v>
      </c>
      <c r="V36" s="84"/>
      <c r="W36" s="84"/>
      <c r="X36" s="37"/>
      <c r="Y36" s="37"/>
      <c r="Z36" s="38"/>
      <c r="AA36" s="37"/>
      <c r="AB36" s="37"/>
      <c r="AC36" s="37"/>
      <c r="AD36" s="37"/>
      <c r="AE36" s="37"/>
    </row>
    <row r="37" spans="1:31" x14ac:dyDescent="0.3">
      <c r="A37" s="98" t="s">
        <v>161</v>
      </c>
      <c r="B37" s="45" t="s">
        <v>3</v>
      </c>
      <c r="C37" s="33" t="s">
        <v>155</v>
      </c>
      <c r="D37" s="33">
        <v>13</v>
      </c>
      <c r="E37" s="33">
        <v>2510</v>
      </c>
      <c r="F37" s="33" t="s">
        <v>156</v>
      </c>
      <c r="G37" s="33">
        <v>5550</v>
      </c>
      <c r="K37" s="33">
        <v>1790</v>
      </c>
      <c r="P37" s="33">
        <v>5550</v>
      </c>
      <c r="Z37" s="21">
        <v>170259151</v>
      </c>
      <c r="AB37" s="33" t="s">
        <v>157</v>
      </c>
    </row>
    <row r="38" spans="1:31" x14ac:dyDescent="0.3">
      <c r="A38" s="98"/>
      <c r="B38" s="45"/>
      <c r="C38" s="33" t="s">
        <v>212</v>
      </c>
      <c r="D38" s="33">
        <v>13</v>
      </c>
      <c r="E38" s="33">
        <v>2394</v>
      </c>
      <c r="F38" s="33">
        <v>2404</v>
      </c>
      <c r="G38" s="33">
        <v>5454</v>
      </c>
      <c r="K38" s="33">
        <v>1535</v>
      </c>
      <c r="P38" s="33">
        <v>5454</v>
      </c>
      <c r="U38" s="33">
        <v>184</v>
      </c>
      <c r="Z38" s="21">
        <v>170255917</v>
      </c>
      <c r="AB38" s="82">
        <v>42948</v>
      </c>
    </row>
    <row r="39" spans="1:31" x14ac:dyDescent="0.3">
      <c r="A39" s="98" t="s">
        <v>163</v>
      </c>
      <c r="B39" s="99" t="s">
        <v>3</v>
      </c>
      <c r="C39" s="33" t="s">
        <v>162</v>
      </c>
      <c r="D39" s="33">
        <v>312</v>
      </c>
      <c r="G39" s="33">
        <v>5550</v>
      </c>
      <c r="I39" s="33">
        <v>6500</v>
      </c>
      <c r="P39" s="33">
        <v>5550</v>
      </c>
      <c r="Q39" s="33">
        <v>6500</v>
      </c>
      <c r="Z39" s="21">
        <v>170259151</v>
      </c>
    </row>
    <row r="40" spans="1:31" x14ac:dyDescent="0.3">
      <c r="A40" s="98"/>
      <c r="B40" s="99"/>
      <c r="C40" s="33" t="s">
        <v>169</v>
      </c>
      <c r="D40" s="33">
        <v>312</v>
      </c>
      <c r="E40" s="33">
        <v>2440</v>
      </c>
      <c r="F40" s="33" t="s">
        <v>168</v>
      </c>
      <c r="G40" s="33">
        <v>5550</v>
      </c>
      <c r="K40" s="33">
        <v>1700</v>
      </c>
      <c r="P40" s="33">
        <v>5550</v>
      </c>
      <c r="U40" s="33">
        <v>185</v>
      </c>
      <c r="Z40" s="21">
        <v>161034566</v>
      </c>
    </row>
    <row r="41" spans="1:31" x14ac:dyDescent="0.3">
      <c r="A41" s="98"/>
      <c r="B41" s="99"/>
      <c r="C41" s="33" t="s">
        <v>212</v>
      </c>
      <c r="D41" s="33">
        <v>312</v>
      </c>
      <c r="E41" s="33">
        <v>2266</v>
      </c>
      <c r="F41" s="33">
        <v>2366</v>
      </c>
      <c r="G41" s="33">
        <v>5546</v>
      </c>
      <c r="K41" s="33">
        <v>1647</v>
      </c>
      <c r="P41" s="33">
        <v>5546</v>
      </c>
      <c r="Z41" s="21">
        <v>161307872</v>
      </c>
    </row>
    <row r="42" spans="1:31" s="40" customFormat="1" x14ac:dyDescent="0.3">
      <c r="U42" s="33"/>
      <c r="V42" s="85"/>
      <c r="W42" s="85"/>
      <c r="Z42" s="18"/>
    </row>
    <row r="43" spans="1:31" x14ac:dyDescent="0.3">
      <c r="A43" s="33" t="s">
        <v>242</v>
      </c>
      <c r="B43" s="33" t="s">
        <v>243</v>
      </c>
      <c r="C43" s="33" t="s">
        <v>212</v>
      </c>
      <c r="D43" s="33">
        <v>312</v>
      </c>
      <c r="F43" s="33" t="s">
        <v>244</v>
      </c>
      <c r="G43" s="33" t="s">
        <v>245</v>
      </c>
      <c r="K43" s="33" t="s">
        <v>248</v>
      </c>
      <c r="P43" s="33" t="s">
        <v>245</v>
      </c>
      <c r="Z43" s="21">
        <v>161307851</v>
      </c>
    </row>
    <row r="44" spans="1:31" x14ac:dyDescent="0.3">
      <c r="A44" s="33" t="s">
        <v>242</v>
      </c>
      <c r="B44" s="33" t="s">
        <v>243</v>
      </c>
      <c r="C44" s="33" t="s">
        <v>212</v>
      </c>
      <c r="D44" s="33">
        <v>312</v>
      </c>
      <c r="F44" s="33" t="s">
        <v>246</v>
      </c>
      <c r="G44" s="33" t="s">
        <v>247</v>
      </c>
      <c r="K44" s="33" t="s">
        <v>249</v>
      </c>
      <c r="P44" s="33" t="s">
        <v>247</v>
      </c>
      <c r="Z44" s="21">
        <v>161034569</v>
      </c>
    </row>
    <row r="45" spans="1:31" s="78" customFormat="1" x14ac:dyDescent="0.3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33"/>
      <c r="V45" s="77"/>
      <c r="W45" s="77"/>
      <c r="X45" s="46"/>
      <c r="Y45" s="46"/>
      <c r="Z45" s="47"/>
      <c r="AA45" s="46"/>
      <c r="AB45" s="46"/>
      <c r="AC45" s="46"/>
      <c r="AD45" s="46"/>
      <c r="AE45" s="46"/>
    </row>
    <row r="46" spans="1:31" x14ac:dyDescent="0.3">
      <c r="A46" s="33" t="s">
        <v>250</v>
      </c>
      <c r="B46" s="86" t="s">
        <v>251</v>
      </c>
      <c r="C46" s="33" t="s">
        <v>212</v>
      </c>
      <c r="D46" s="33">
        <v>13</v>
      </c>
      <c r="E46" s="33">
        <v>2480</v>
      </c>
      <c r="F46" s="33">
        <v>2454</v>
      </c>
      <c r="G46" s="33">
        <v>5635</v>
      </c>
      <c r="K46" s="33">
        <v>1945</v>
      </c>
      <c r="P46" s="33">
        <v>5635</v>
      </c>
      <c r="Z46" s="21">
        <v>15295600</v>
      </c>
    </row>
    <row r="47" spans="1:31" x14ac:dyDescent="0.3">
      <c r="B47" s="86"/>
    </row>
    <row r="48" spans="1:31" s="78" customFormat="1" x14ac:dyDescent="0.3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33"/>
      <c r="V48" s="77"/>
      <c r="W48" s="77"/>
      <c r="X48" s="46"/>
      <c r="Y48" s="46"/>
      <c r="Z48" s="47"/>
      <c r="AA48" s="46"/>
      <c r="AB48" s="46"/>
      <c r="AC48" s="46"/>
      <c r="AD48" s="46"/>
      <c r="AE48" s="46"/>
    </row>
    <row r="49" spans="1:31" x14ac:dyDescent="0.3">
      <c r="A49" s="33" t="s">
        <v>268</v>
      </c>
      <c r="B49" s="12" t="s">
        <v>7</v>
      </c>
      <c r="C49" s="33" t="s">
        <v>269</v>
      </c>
      <c r="D49" s="21">
        <v>13</v>
      </c>
      <c r="E49" s="21">
        <v>3590</v>
      </c>
      <c r="F49" s="21" t="s">
        <v>5</v>
      </c>
      <c r="G49" s="21" t="s">
        <v>5</v>
      </c>
      <c r="H49" s="21"/>
      <c r="I49" s="21"/>
      <c r="J49" s="21"/>
      <c r="K49" s="21">
        <v>2320</v>
      </c>
      <c r="L49" s="21"/>
      <c r="M49" s="21"/>
      <c r="N49" s="21"/>
      <c r="O49" s="21"/>
      <c r="P49" s="21" t="s">
        <v>5</v>
      </c>
      <c r="Q49" s="21"/>
      <c r="R49" s="21"/>
      <c r="S49" s="21"/>
      <c r="T49" s="21"/>
      <c r="V49" s="29"/>
      <c r="W49" s="29"/>
      <c r="X49" s="21"/>
      <c r="Y49" s="21"/>
      <c r="Z49" s="21">
        <v>171331841</v>
      </c>
    </row>
    <row r="50" spans="1:31" x14ac:dyDescent="0.3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</row>
    <row r="51" spans="1:31" x14ac:dyDescent="0.3">
      <c r="A51" s="116" t="s">
        <v>273</v>
      </c>
      <c r="B51" s="143" t="s">
        <v>7</v>
      </c>
      <c r="C51" s="33" t="s">
        <v>274</v>
      </c>
      <c r="D51" s="33">
        <v>13</v>
      </c>
      <c r="E51" s="33">
        <v>3360</v>
      </c>
      <c r="K51" s="33">
        <v>2568</v>
      </c>
      <c r="Z51" s="21">
        <v>171349304</v>
      </c>
      <c r="AB51" s="33" t="s">
        <v>275</v>
      </c>
    </row>
    <row r="52" spans="1:31" x14ac:dyDescent="0.3">
      <c r="A52" s="116"/>
      <c r="B52" s="143"/>
      <c r="C52" s="33" t="s">
        <v>274</v>
      </c>
      <c r="D52" s="33">
        <v>13</v>
      </c>
      <c r="E52" s="33">
        <v>3298</v>
      </c>
      <c r="K52" s="33">
        <v>3125</v>
      </c>
      <c r="Z52" s="21">
        <v>171349306</v>
      </c>
    </row>
    <row r="53" spans="1:31" x14ac:dyDescent="0.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</row>
    <row r="54" spans="1:31" x14ac:dyDescent="0.3">
      <c r="A54" s="33" t="s">
        <v>279</v>
      </c>
      <c r="B54" s="45" t="s">
        <v>3</v>
      </c>
      <c r="C54" s="33" t="s">
        <v>277</v>
      </c>
      <c r="D54" s="33">
        <v>312</v>
      </c>
      <c r="E54" s="33">
        <v>3323</v>
      </c>
      <c r="G54" s="33" t="s">
        <v>280</v>
      </c>
      <c r="K54" s="33">
        <v>3104</v>
      </c>
      <c r="P54" s="33" t="s">
        <v>280</v>
      </c>
      <c r="Z54" s="21">
        <v>180005573</v>
      </c>
    </row>
    <row r="55" spans="1:31" x14ac:dyDescent="0.3">
      <c r="A55" s="33" t="s">
        <v>279</v>
      </c>
      <c r="B55" s="45" t="s">
        <v>278</v>
      </c>
      <c r="C55" s="33" t="s">
        <v>277</v>
      </c>
      <c r="D55" s="33">
        <v>312</v>
      </c>
      <c r="E55" s="33">
        <v>3235</v>
      </c>
      <c r="G55" s="33" t="s">
        <v>281</v>
      </c>
      <c r="K55" s="33">
        <v>3140</v>
      </c>
      <c r="P55" s="33" t="s">
        <v>281</v>
      </c>
      <c r="Z55" s="21">
        <v>180005570</v>
      </c>
    </row>
    <row r="56" spans="1:31" x14ac:dyDescent="0.3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</row>
    <row r="57" spans="1:31" x14ac:dyDescent="0.3">
      <c r="A57" s="116" t="s">
        <v>273</v>
      </c>
      <c r="B57" s="101" t="s">
        <v>7</v>
      </c>
      <c r="C57" s="33" t="s">
        <v>282</v>
      </c>
      <c r="D57" s="33">
        <v>13</v>
      </c>
      <c r="E57" s="33">
        <v>5136</v>
      </c>
      <c r="G57" s="33" t="s">
        <v>234</v>
      </c>
      <c r="K57" s="33">
        <v>4673</v>
      </c>
      <c r="P57" s="33" t="s">
        <v>234</v>
      </c>
      <c r="Z57" s="21">
        <v>171146846</v>
      </c>
      <c r="AB57" s="33" t="s">
        <v>283</v>
      </c>
    </row>
    <row r="58" spans="1:31" x14ac:dyDescent="0.3">
      <c r="A58" s="116"/>
      <c r="B58" s="101"/>
      <c r="C58" s="33" t="s">
        <v>282</v>
      </c>
      <c r="D58" s="33">
        <v>13</v>
      </c>
      <c r="E58" s="33">
        <v>5268</v>
      </c>
      <c r="G58" s="33" t="s">
        <v>234</v>
      </c>
      <c r="K58" s="33">
        <v>4715</v>
      </c>
      <c r="P58" s="33" t="s">
        <v>234</v>
      </c>
      <c r="Z58" s="21">
        <v>171146849</v>
      </c>
      <c r="AB58" s="33" t="s">
        <v>283</v>
      </c>
    </row>
    <row r="59" spans="1:31" x14ac:dyDescent="0.3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</row>
    <row r="60" spans="1:31" x14ac:dyDescent="0.3">
      <c r="A60" s="33" t="s">
        <v>279</v>
      </c>
      <c r="B60" s="45" t="s">
        <v>3</v>
      </c>
      <c r="C60" s="33" t="s">
        <v>282</v>
      </c>
      <c r="D60" s="33">
        <v>312</v>
      </c>
      <c r="E60" s="33">
        <v>5612</v>
      </c>
      <c r="G60" s="33" t="s">
        <v>234</v>
      </c>
      <c r="K60" s="33">
        <v>5253</v>
      </c>
      <c r="P60" s="33" t="s">
        <v>234</v>
      </c>
      <c r="Z60" s="21">
        <v>180005570</v>
      </c>
    </row>
    <row r="61" spans="1:31" x14ac:dyDescent="0.3">
      <c r="A61" s="33" t="s">
        <v>279</v>
      </c>
      <c r="B61" s="45" t="s">
        <v>3</v>
      </c>
      <c r="C61" s="33" t="s">
        <v>282</v>
      </c>
      <c r="D61" s="33">
        <v>312</v>
      </c>
      <c r="E61" s="33">
        <v>5543</v>
      </c>
      <c r="G61" s="33" t="s">
        <v>234</v>
      </c>
      <c r="K61" s="33">
        <v>5124</v>
      </c>
      <c r="P61" s="33" t="s">
        <v>234</v>
      </c>
      <c r="Z61" s="21">
        <v>180005573</v>
      </c>
    </row>
    <row r="63" spans="1:31" x14ac:dyDescent="0.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</row>
    <row r="64" spans="1:31" x14ac:dyDescent="0.3">
      <c r="A64" s="33" t="s">
        <v>284</v>
      </c>
      <c r="B64" s="45" t="s">
        <v>3</v>
      </c>
      <c r="C64" s="33" t="s">
        <v>170</v>
      </c>
      <c r="D64" s="33">
        <v>312</v>
      </c>
      <c r="E64" s="33">
        <v>2242</v>
      </c>
      <c r="F64" s="33">
        <v>2127</v>
      </c>
      <c r="G64" s="33">
        <v>5446</v>
      </c>
      <c r="I64" s="33">
        <v>5702</v>
      </c>
      <c r="K64" s="33">
        <v>1514</v>
      </c>
      <c r="P64" s="33">
        <v>5446</v>
      </c>
      <c r="Q64" s="33">
        <v>5702</v>
      </c>
      <c r="Z64" s="21">
        <v>180309685</v>
      </c>
    </row>
    <row r="65" spans="1:31" x14ac:dyDescent="0.3">
      <c r="A65" s="33" t="s">
        <v>284</v>
      </c>
      <c r="B65" s="45" t="s">
        <v>3</v>
      </c>
      <c r="C65" s="33" t="s">
        <v>170</v>
      </c>
      <c r="D65" s="33">
        <v>312</v>
      </c>
      <c r="E65" s="33">
        <v>2261</v>
      </c>
      <c r="F65" s="33">
        <v>2145</v>
      </c>
      <c r="G65" s="33">
        <v>5474</v>
      </c>
      <c r="I65" s="33">
        <v>5912</v>
      </c>
      <c r="K65" s="33">
        <v>1536</v>
      </c>
      <c r="P65" s="33">
        <v>5474</v>
      </c>
      <c r="Q65" s="33">
        <v>5912</v>
      </c>
      <c r="Z65" s="21">
        <v>180309710</v>
      </c>
    </row>
    <row r="66" spans="1:31" ht="14.4" customHeight="1" x14ac:dyDescent="0.3">
      <c r="A66" s="150" t="s">
        <v>285</v>
      </c>
      <c r="B66" s="45" t="s">
        <v>3</v>
      </c>
      <c r="C66" s="33" t="s">
        <v>212</v>
      </c>
      <c r="D66" s="33">
        <v>312</v>
      </c>
      <c r="E66" s="33">
        <v>2370</v>
      </c>
      <c r="F66" s="33">
        <v>2290</v>
      </c>
      <c r="G66" s="33">
        <v>5490</v>
      </c>
      <c r="I66" s="33">
        <v>6950</v>
      </c>
      <c r="K66" s="33">
        <v>1630</v>
      </c>
      <c r="P66" s="33">
        <v>5490</v>
      </c>
      <c r="Q66" s="33">
        <v>6950</v>
      </c>
      <c r="Z66" s="21">
        <v>180309672</v>
      </c>
    </row>
    <row r="67" spans="1:31" x14ac:dyDescent="0.3">
      <c r="A67" s="150"/>
      <c r="B67" s="45" t="s">
        <v>3</v>
      </c>
      <c r="C67" s="33" t="s">
        <v>212</v>
      </c>
      <c r="D67" s="33">
        <v>312</v>
      </c>
      <c r="E67" s="33">
        <v>2360</v>
      </c>
      <c r="F67" s="33">
        <v>2250</v>
      </c>
      <c r="G67" s="33">
        <v>5540</v>
      </c>
      <c r="I67" s="33">
        <v>7030</v>
      </c>
      <c r="K67" s="33">
        <v>1590</v>
      </c>
      <c r="P67" s="33">
        <v>5540</v>
      </c>
      <c r="Q67" s="33">
        <v>7030</v>
      </c>
      <c r="Z67" s="21">
        <v>180309665</v>
      </c>
    </row>
    <row r="68" spans="1:31" x14ac:dyDescent="0.3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</row>
    <row r="69" spans="1:31" x14ac:dyDescent="0.3">
      <c r="A69" s="33" t="s">
        <v>318</v>
      </c>
      <c r="B69" s="45" t="s">
        <v>3</v>
      </c>
      <c r="C69" s="33" t="s">
        <v>317</v>
      </c>
      <c r="D69" s="33">
        <v>312</v>
      </c>
      <c r="E69" s="33">
        <v>3487</v>
      </c>
      <c r="F69" s="33">
        <v>3357</v>
      </c>
      <c r="G69" s="33">
        <v>4247</v>
      </c>
      <c r="K69" s="33">
        <v>3292</v>
      </c>
      <c r="P69" s="33">
        <v>4247</v>
      </c>
      <c r="Z69" s="21">
        <v>180367412</v>
      </c>
    </row>
    <row r="70" spans="1:31" x14ac:dyDescent="0.3">
      <c r="A70" s="33" t="s">
        <v>318</v>
      </c>
      <c r="B70" s="45" t="s">
        <v>3</v>
      </c>
      <c r="C70" s="33" t="s">
        <v>317</v>
      </c>
      <c r="D70" s="33">
        <v>312</v>
      </c>
      <c r="E70" s="33">
        <v>3665</v>
      </c>
      <c r="F70" s="33">
        <v>3614</v>
      </c>
      <c r="G70" s="33">
        <v>4492</v>
      </c>
      <c r="K70" s="33">
        <v>3411</v>
      </c>
      <c r="P70" s="33">
        <v>4492</v>
      </c>
      <c r="Z70" s="21">
        <v>180367413</v>
      </c>
    </row>
    <row r="71" spans="1:31" x14ac:dyDescent="0.3">
      <c r="A71" s="33" t="s">
        <v>318</v>
      </c>
      <c r="B71" s="45" t="s">
        <v>3</v>
      </c>
      <c r="C71" s="33" t="s">
        <v>329</v>
      </c>
      <c r="D71" s="33">
        <v>312</v>
      </c>
      <c r="E71" s="33">
        <v>3780</v>
      </c>
      <c r="F71" s="33">
        <v>3740</v>
      </c>
      <c r="G71" s="33">
        <v>4750</v>
      </c>
      <c r="K71" s="33">
        <v>3520</v>
      </c>
      <c r="P71" s="33">
        <v>4750</v>
      </c>
      <c r="Z71" s="21">
        <v>180367412</v>
      </c>
    </row>
    <row r="72" spans="1:31" x14ac:dyDescent="0.3">
      <c r="A72" s="33" t="s">
        <v>318</v>
      </c>
      <c r="B72" s="45" t="s">
        <v>3</v>
      </c>
      <c r="C72" s="33" t="s">
        <v>329</v>
      </c>
      <c r="D72" s="33">
        <v>312</v>
      </c>
      <c r="E72" s="33">
        <v>3940</v>
      </c>
      <c r="F72" s="33">
        <v>3920</v>
      </c>
      <c r="G72" s="33">
        <v>4760</v>
      </c>
      <c r="K72" s="33">
        <v>3710</v>
      </c>
      <c r="P72" s="33">
        <v>4760</v>
      </c>
      <c r="Z72" s="21">
        <v>180367413</v>
      </c>
    </row>
    <row r="73" spans="1:31" x14ac:dyDescent="0.3">
      <c r="A73" s="33" t="s">
        <v>318</v>
      </c>
      <c r="B73" s="45" t="s">
        <v>3</v>
      </c>
      <c r="C73" s="33" t="s">
        <v>340</v>
      </c>
      <c r="D73" s="33">
        <v>312</v>
      </c>
      <c r="E73" s="33">
        <v>1830</v>
      </c>
      <c r="F73" s="33">
        <v>1800</v>
      </c>
      <c r="G73" s="33">
        <v>2840</v>
      </c>
      <c r="K73" s="33">
        <v>1620</v>
      </c>
      <c r="P73" s="33">
        <v>2840</v>
      </c>
      <c r="Z73" s="21">
        <v>180367412</v>
      </c>
    </row>
    <row r="74" spans="1:31" x14ac:dyDescent="0.3">
      <c r="A74" s="33" t="s">
        <v>318</v>
      </c>
      <c r="B74" s="45" t="s">
        <v>3</v>
      </c>
      <c r="C74" s="33" t="s">
        <v>340</v>
      </c>
      <c r="D74" s="33">
        <v>312</v>
      </c>
      <c r="E74" s="33">
        <v>1810</v>
      </c>
      <c r="F74" s="33">
        <v>1790</v>
      </c>
      <c r="G74" s="33">
        <v>2820</v>
      </c>
      <c r="K74" s="33">
        <v>1620</v>
      </c>
      <c r="P74" s="33">
        <v>2820</v>
      </c>
      <c r="Z74" s="21">
        <v>180367413</v>
      </c>
    </row>
    <row r="75" spans="1:31" x14ac:dyDescent="0.3">
      <c r="A75" s="33" t="s">
        <v>318</v>
      </c>
      <c r="B75" s="45" t="s">
        <v>3</v>
      </c>
      <c r="C75" s="33" t="s">
        <v>354</v>
      </c>
      <c r="D75" s="33">
        <v>312</v>
      </c>
      <c r="E75" s="33">
        <v>2170</v>
      </c>
      <c r="F75" s="33">
        <v>2180</v>
      </c>
      <c r="G75" s="33">
        <v>3080</v>
      </c>
      <c r="K75" s="33">
        <v>1940</v>
      </c>
      <c r="M75" s="33">
        <v>2730</v>
      </c>
      <c r="R75" s="33">
        <v>1920</v>
      </c>
      <c r="Z75" s="21">
        <v>181416810</v>
      </c>
      <c r="AB75" s="33" t="s">
        <v>356</v>
      </c>
    </row>
    <row r="76" spans="1:31" x14ac:dyDescent="0.3">
      <c r="A76" s="33" t="s">
        <v>318</v>
      </c>
      <c r="B76" s="45" t="s">
        <v>3</v>
      </c>
      <c r="C76" s="33" t="s">
        <v>354</v>
      </c>
      <c r="D76" s="33">
        <v>312</v>
      </c>
      <c r="E76" s="33">
        <v>2110</v>
      </c>
      <c r="F76" s="33">
        <v>2100</v>
      </c>
      <c r="G76" s="33">
        <v>3030</v>
      </c>
      <c r="K76" s="33">
        <v>1920</v>
      </c>
      <c r="M76" s="33">
        <v>2680</v>
      </c>
      <c r="R76" s="33">
        <v>1870</v>
      </c>
      <c r="Z76" s="21">
        <v>181416809</v>
      </c>
      <c r="AB76" s="33" t="s">
        <v>355</v>
      </c>
    </row>
    <row r="77" spans="1:31" x14ac:dyDescent="0.3">
      <c r="A77" s="33" t="s">
        <v>318</v>
      </c>
      <c r="B77" s="45" t="s">
        <v>3</v>
      </c>
      <c r="C77" s="33" t="s">
        <v>365</v>
      </c>
      <c r="D77" s="33">
        <v>312</v>
      </c>
      <c r="E77" s="33">
        <v>1946</v>
      </c>
      <c r="F77" s="33">
        <v>1939</v>
      </c>
      <c r="G77" s="33">
        <v>2376</v>
      </c>
      <c r="K77" s="33">
        <v>1720</v>
      </c>
      <c r="M77" s="33">
        <v>2541</v>
      </c>
      <c r="Z77" s="21">
        <v>182048504</v>
      </c>
    </row>
    <row r="78" spans="1:31" x14ac:dyDescent="0.3">
      <c r="A78" s="33" t="s">
        <v>318</v>
      </c>
      <c r="B78" s="45" t="s">
        <v>3</v>
      </c>
      <c r="C78" s="33" t="s">
        <v>365</v>
      </c>
      <c r="D78" s="33">
        <v>312</v>
      </c>
      <c r="E78" s="33">
        <v>2006</v>
      </c>
      <c r="F78" s="33">
        <v>1897</v>
      </c>
      <c r="G78" s="33">
        <v>2888</v>
      </c>
      <c r="K78" s="33">
        <v>1711</v>
      </c>
      <c r="M78" s="33">
        <v>2550</v>
      </c>
      <c r="Z78" s="21">
        <v>182048520</v>
      </c>
    </row>
    <row r="80" spans="1:31" x14ac:dyDescent="0.3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</row>
    <row r="81" spans="1:29" x14ac:dyDescent="0.3">
      <c r="A81" s="33" t="s">
        <v>377</v>
      </c>
      <c r="B81" s="87" t="s">
        <v>7</v>
      </c>
      <c r="C81" s="33" t="s">
        <v>378</v>
      </c>
      <c r="D81" s="33" t="s">
        <v>379</v>
      </c>
      <c r="E81" s="33">
        <v>1867</v>
      </c>
      <c r="F81" s="33">
        <v>1757</v>
      </c>
      <c r="G81" s="33">
        <v>2902</v>
      </c>
      <c r="H81" s="33">
        <v>2868</v>
      </c>
      <c r="I81" s="33" t="s">
        <v>234</v>
      </c>
      <c r="J81" s="33" t="s">
        <v>234</v>
      </c>
      <c r="K81" s="33">
        <v>1628</v>
      </c>
      <c r="L81" s="33">
        <v>2593</v>
      </c>
      <c r="M81" s="33">
        <v>2574</v>
      </c>
      <c r="O81" s="33">
        <v>1693</v>
      </c>
      <c r="Z81" s="21">
        <v>181416625</v>
      </c>
    </row>
    <row r="82" spans="1:29" x14ac:dyDescent="0.3">
      <c r="A82" s="33" t="s">
        <v>377</v>
      </c>
      <c r="B82" s="87" t="s">
        <v>7</v>
      </c>
      <c r="C82" s="33" t="s">
        <v>378</v>
      </c>
      <c r="D82" s="33" t="s">
        <v>379</v>
      </c>
      <c r="E82" s="33">
        <v>1887</v>
      </c>
      <c r="F82" s="33">
        <v>1706</v>
      </c>
      <c r="G82" s="33">
        <v>2904</v>
      </c>
      <c r="H82" s="33">
        <v>2882</v>
      </c>
      <c r="K82" s="33">
        <v>1669</v>
      </c>
      <c r="L82" s="33">
        <v>2613</v>
      </c>
      <c r="M82" s="33">
        <v>2573</v>
      </c>
      <c r="O82" s="33">
        <v>1894</v>
      </c>
      <c r="Z82" s="21">
        <v>181416626</v>
      </c>
    </row>
    <row r="83" spans="1:29" x14ac:dyDescent="0.3">
      <c r="A83" s="33" t="s">
        <v>377</v>
      </c>
      <c r="B83" s="87" t="s">
        <v>7</v>
      </c>
      <c r="C83" s="33" t="s">
        <v>403</v>
      </c>
      <c r="D83" s="33" t="s">
        <v>379</v>
      </c>
      <c r="E83" s="33">
        <v>1775</v>
      </c>
      <c r="F83" s="33">
        <v>1655</v>
      </c>
      <c r="G83" s="33">
        <v>2773</v>
      </c>
      <c r="K83" s="33">
        <v>1621</v>
      </c>
      <c r="L83" s="33">
        <v>2437</v>
      </c>
      <c r="M83" s="33">
        <v>2412</v>
      </c>
      <c r="O83" s="33">
        <v>1553</v>
      </c>
      <c r="Z83" s="21">
        <v>190645351</v>
      </c>
    </row>
    <row r="84" spans="1:29" x14ac:dyDescent="0.3">
      <c r="A84" s="33" t="s">
        <v>377</v>
      </c>
      <c r="B84" s="87" t="s">
        <v>7</v>
      </c>
      <c r="C84" s="33" t="s">
        <v>403</v>
      </c>
      <c r="D84" s="33" t="s">
        <v>379</v>
      </c>
      <c r="E84" s="33">
        <v>1735</v>
      </c>
      <c r="F84" s="33">
        <v>1653</v>
      </c>
      <c r="G84" s="33">
        <v>2763</v>
      </c>
      <c r="K84" s="33">
        <v>1558</v>
      </c>
      <c r="L84" s="33">
        <v>2404</v>
      </c>
      <c r="M84" s="33">
        <v>2440</v>
      </c>
      <c r="O84" s="33">
        <v>1558</v>
      </c>
      <c r="Z84" s="21">
        <v>190645350</v>
      </c>
    </row>
    <row r="85" spans="1:29" x14ac:dyDescent="0.3">
      <c r="A85" s="33" t="s">
        <v>381</v>
      </c>
      <c r="B85" s="45" t="s">
        <v>3</v>
      </c>
      <c r="C85" s="33" t="s">
        <v>380</v>
      </c>
      <c r="D85" s="33" t="s">
        <v>379</v>
      </c>
      <c r="E85" s="33">
        <v>1765</v>
      </c>
      <c r="F85" s="33">
        <v>1610</v>
      </c>
      <c r="G85" s="33">
        <v>2785</v>
      </c>
      <c r="H85" s="33">
        <v>2841</v>
      </c>
      <c r="I85" s="33">
        <v>1802</v>
      </c>
      <c r="J85" s="33">
        <v>2775</v>
      </c>
      <c r="K85" s="33">
        <v>1560</v>
      </c>
      <c r="L85" s="33">
        <v>2450</v>
      </c>
      <c r="M85" s="33">
        <v>2434</v>
      </c>
      <c r="O85" s="33">
        <v>1543</v>
      </c>
      <c r="Z85" s="21">
        <v>2911326913</v>
      </c>
      <c r="AB85" s="33" t="s">
        <v>384</v>
      </c>
    </row>
    <row r="86" spans="1:29" x14ac:dyDescent="0.3">
      <c r="A86" s="33" t="s">
        <v>382</v>
      </c>
      <c r="B86" s="45" t="s">
        <v>3</v>
      </c>
      <c r="C86" s="33" t="s">
        <v>380</v>
      </c>
      <c r="D86" s="33" t="s">
        <v>379</v>
      </c>
      <c r="E86" s="33">
        <v>1812</v>
      </c>
      <c r="F86" s="33">
        <v>1675</v>
      </c>
      <c r="G86" s="33">
        <v>2928</v>
      </c>
      <c r="H86" s="33">
        <v>2855</v>
      </c>
      <c r="I86" s="33">
        <v>1639</v>
      </c>
      <c r="J86" s="33">
        <v>2837</v>
      </c>
      <c r="K86" s="33">
        <v>1582</v>
      </c>
      <c r="L86" s="33">
        <v>2578</v>
      </c>
      <c r="M86" s="33">
        <v>2544</v>
      </c>
      <c r="O86" s="33">
        <v>1633</v>
      </c>
      <c r="Z86" s="21">
        <v>2911326912</v>
      </c>
      <c r="AB86" s="33" t="s">
        <v>383</v>
      </c>
    </row>
    <row r="88" spans="1:29" x14ac:dyDescent="0.3">
      <c r="A88" s="33" t="s">
        <v>318</v>
      </c>
      <c r="B88" s="45" t="s">
        <v>3</v>
      </c>
      <c r="C88" s="33" t="s">
        <v>389</v>
      </c>
      <c r="D88" s="33">
        <v>312</v>
      </c>
      <c r="E88" s="33">
        <v>2090</v>
      </c>
      <c r="F88" s="33">
        <v>1940</v>
      </c>
      <c r="G88" s="33">
        <v>3030</v>
      </c>
      <c r="K88" s="33">
        <v>1940</v>
      </c>
      <c r="M88" s="33">
        <v>2750</v>
      </c>
      <c r="R88" s="33">
        <v>1880</v>
      </c>
      <c r="Z88" s="21">
        <v>181416807</v>
      </c>
    </row>
    <row r="89" spans="1:29" x14ac:dyDescent="0.3">
      <c r="A89" s="33" t="s">
        <v>318</v>
      </c>
      <c r="B89" s="45" t="s">
        <v>3</v>
      </c>
      <c r="C89" s="33" t="s">
        <v>389</v>
      </c>
      <c r="D89" s="33">
        <v>312</v>
      </c>
      <c r="E89" s="33">
        <v>2070</v>
      </c>
      <c r="F89" s="33">
        <v>1970</v>
      </c>
      <c r="G89" s="33">
        <v>3040</v>
      </c>
      <c r="K89" s="33">
        <v>1950</v>
      </c>
      <c r="M89" s="33">
        <v>2760</v>
      </c>
      <c r="R89" s="33">
        <v>1860</v>
      </c>
      <c r="Z89" s="21">
        <v>181416708</v>
      </c>
    </row>
    <row r="90" spans="1:29" x14ac:dyDescent="0.3">
      <c r="A90" s="33" t="s">
        <v>318</v>
      </c>
      <c r="B90" s="45" t="s">
        <v>3</v>
      </c>
      <c r="C90" s="33" t="s">
        <v>407</v>
      </c>
      <c r="D90" s="33">
        <v>312</v>
      </c>
      <c r="E90" s="33">
        <v>1860</v>
      </c>
      <c r="F90" s="33">
        <v>2100</v>
      </c>
      <c r="G90" s="33">
        <v>2690</v>
      </c>
      <c r="K90" s="33">
        <v>1900</v>
      </c>
      <c r="R90" s="33">
        <v>1880</v>
      </c>
      <c r="V90" s="74">
        <v>1660</v>
      </c>
      <c r="Z90" s="21">
        <v>190673300</v>
      </c>
      <c r="AB90" s="33" t="s">
        <v>404</v>
      </c>
      <c r="AC90" s="33" t="s">
        <v>408</v>
      </c>
    </row>
    <row r="91" spans="1:29" x14ac:dyDescent="0.3">
      <c r="A91" s="33" t="s">
        <v>318</v>
      </c>
      <c r="B91" s="45" t="s">
        <v>3</v>
      </c>
      <c r="C91" s="33" t="s">
        <v>407</v>
      </c>
      <c r="D91" s="33">
        <v>312</v>
      </c>
      <c r="E91" s="33">
        <v>1850</v>
      </c>
      <c r="G91" s="33">
        <v>2780</v>
      </c>
      <c r="K91" s="33">
        <v>1910</v>
      </c>
      <c r="R91" s="33">
        <v>1880</v>
      </c>
      <c r="V91" s="74">
        <v>1640</v>
      </c>
      <c r="Z91" s="21">
        <v>182048573</v>
      </c>
      <c r="AB91" s="33" t="s">
        <v>405</v>
      </c>
      <c r="AC91" s="33" t="s">
        <v>408</v>
      </c>
    </row>
    <row r="92" spans="1:29" x14ac:dyDescent="0.3">
      <c r="A92" s="33" t="s">
        <v>318</v>
      </c>
      <c r="B92" s="45" t="s">
        <v>3</v>
      </c>
      <c r="C92" s="33" t="s">
        <v>407</v>
      </c>
      <c r="D92" s="33">
        <v>312</v>
      </c>
      <c r="E92" s="33">
        <v>1860</v>
      </c>
      <c r="F92" s="33">
        <v>1760</v>
      </c>
      <c r="G92" s="33">
        <v>2790</v>
      </c>
      <c r="K92" s="33">
        <v>1710</v>
      </c>
      <c r="R92" s="33">
        <v>1620</v>
      </c>
      <c r="Z92" s="21">
        <v>190673300</v>
      </c>
      <c r="AB92" s="33" t="s">
        <v>355</v>
      </c>
    </row>
    <row r="93" spans="1:29" x14ac:dyDescent="0.3">
      <c r="A93" s="33" t="s">
        <v>318</v>
      </c>
      <c r="B93" s="45" t="s">
        <v>3</v>
      </c>
      <c r="C93" s="33" t="s">
        <v>407</v>
      </c>
      <c r="D93" s="33">
        <v>312</v>
      </c>
      <c r="E93" s="33">
        <v>1810</v>
      </c>
      <c r="G93" s="33">
        <v>2730</v>
      </c>
      <c r="K93" s="33">
        <v>1830</v>
      </c>
      <c r="R93" s="33">
        <v>1730</v>
      </c>
      <c r="V93" s="74">
        <v>1670</v>
      </c>
      <c r="Z93" s="21">
        <v>182048573</v>
      </c>
      <c r="AB93" s="33" t="s">
        <v>356</v>
      </c>
      <c r="AC93" s="33" t="s">
        <v>406</v>
      </c>
    </row>
    <row r="95" spans="1:29" x14ac:dyDescent="0.3">
      <c r="A95" s="33" t="s">
        <v>409</v>
      </c>
      <c r="B95" s="45" t="s">
        <v>3</v>
      </c>
      <c r="C95" s="33" t="s">
        <v>410</v>
      </c>
      <c r="D95" s="33" t="s">
        <v>379</v>
      </c>
      <c r="E95" s="33">
        <v>2226</v>
      </c>
      <c r="F95" s="33">
        <v>2104</v>
      </c>
      <c r="G95" s="33">
        <v>3080</v>
      </c>
      <c r="H95" s="33">
        <v>3069</v>
      </c>
      <c r="I95" s="33">
        <v>2150</v>
      </c>
      <c r="J95" s="33">
        <v>4428</v>
      </c>
      <c r="K95" s="33">
        <v>1846</v>
      </c>
      <c r="L95" s="33">
        <v>2757</v>
      </c>
      <c r="M95" s="33">
        <v>2761</v>
      </c>
      <c r="O95" s="33">
        <v>2100</v>
      </c>
      <c r="P95" s="33">
        <v>3080</v>
      </c>
      <c r="Z95" s="21">
        <v>191323934</v>
      </c>
      <c r="AB95" s="33" t="s">
        <v>411</v>
      </c>
    </row>
    <row r="97" spans="1:30" x14ac:dyDescent="0.3">
      <c r="A97" s="33" t="s">
        <v>423</v>
      </c>
      <c r="B97" s="45" t="s">
        <v>33</v>
      </c>
      <c r="C97" s="33" t="s">
        <v>412</v>
      </c>
      <c r="D97" s="33" t="s">
        <v>379</v>
      </c>
      <c r="E97" s="73">
        <v>625</v>
      </c>
      <c r="F97" s="73">
        <v>578</v>
      </c>
      <c r="G97" s="73">
        <v>916.66666666666663</v>
      </c>
      <c r="H97" s="73">
        <v>937.33333333333337</v>
      </c>
      <c r="I97" s="73">
        <v>590</v>
      </c>
      <c r="J97" s="73">
        <v>973.33333333333337</v>
      </c>
      <c r="K97" s="73">
        <v>553.33333333333337</v>
      </c>
      <c r="L97" s="73">
        <v>844</v>
      </c>
      <c r="M97" s="73">
        <v>848.33333333333337</v>
      </c>
      <c r="N97" s="73"/>
      <c r="O97" s="73">
        <v>593.33333333333337</v>
      </c>
      <c r="P97" s="73"/>
      <c r="Q97" s="73"/>
      <c r="R97" s="73">
        <v>543.33333333333337</v>
      </c>
      <c r="S97" s="73"/>
      <c r="T97" s="73"/>
      <c r="Z97" s="21">
        <v>2911327561</v>
      </c>
      <c r="AB97" s="33" t="s">
        <v>413</v>
      </c>
      <c r="AC97" s="33" t="s">
        <v>421</v>
      </c>
      <c r="AD97" s="33" t="s">
        <v>414</v>
      </c>
    </row>
    <row r="98" spans="1:30" x14ac:dyDescent="0.3">
      <c r="A98" s="33" t="s">
        <v>426</v>
      </c>
      <c r="B98" s="45" t="s">
        <v>33</v>
      </c>
      <c r="C98" s="33" t="s">
        <v>412</v>
      </c>
      <c r="D98" s="33" t="s">
        <v>379</v>
      </c>
      <c r="E98" s="33">
        <f>(E97-60)*3</f>
        <v>1695</v>
      </c>
      <c r="F98" s="33">
        <f t="shared" ref="F98:M98" si="0">(F97-60)*3</f>
        <v>1554</v>
      </c>
      <c r="G98" s="33">
        <f t="shared" si="0"/>
        <v>2570</v>
      </c>
      <c r="H98" s="33">
        <f t="shared" si="0"/>
        <v>2632</v>
      </c>
      <c r="I98" s="33">
        <f t="shared" si="0"/>
        <v>1590</v>
      </c>
      <c r="J98" s="33">
        <f t="shared" si="0"/>
        <v>2740</v>
      </c>
      <c r="K98" s="33">
        <f t="shared" si="0"/>
        <v>1480</v>
      </c>
      <c r="L98" s="33">
        <f t="shared" si="0"/>
        <v>2352</v>
      </c>
      <c r="M98" s="33">
        <f t="shared" si="0"/>
        <v>2365</v>
      </c>
      <c r="O98" s="33">
        <f>(O97-60)*3</f>
        <v>1600</v>
      </c>
      <c r="P98" s="33" t="s">
        <v>415</v>
      </c>
      <c r="R98" s="33">
        <f>(R97-60)*3</f>
        <v>1450</v>
      </c>
      <c r="Z98" s="21">
        <v>2911327561</v>
      </c>
      <c r="AB98" s="33" t="s">
        <v>425</v>
      </c>
    </row>
    <row r="99" spans="1:30" x14ac:dyDescent="0.3">
      <c r="A99" s="33" t="s">
        <v>424</v>
      </c>
      <c r="B99" s="45" t="s">
        <v>33</v>
      </c>
      <c r="C99" s="33" t="s">
        <v>416</v>
      </c>
      <c r="D99" s="33" t="s">
        <v>379</v>
      </c>
      <c r="E99" s="73">
        <v>685</v>
      </c>
      <c r="F99" s="73">
        <v>653</v>
      </c>
      <c r="G99" s="73">
        <v>1020</v>
      </c>
      <c r="H99" s="73">
        <v>998.33333333333337</v>
      </c>
      <c r="I99" s="73">
        <v>658</v>
      </c>
      <c r="J99" s="73">
        <v>997.66666666666663</v>
      </c>
      <c r="K99" s="73">
        <v>606.66666666666663</v>
      </c>
      <c r="L99" s="73">
        <v>887</v>
      </c>
      <c r="M99" s="73">
        <v>888</v>
      </c>
      <c r="N99" s="73"/>
      <c r="O99" s="73">
        <v>647.33333333333337</v>
      </c>
      <c r="P99" s="73"/>
      <c r="Q99" s="73"/>
      <c r="R99" s="73">
        <v>606.66666666666663</v>
      </c>
      <c r="S99" s="73"/>
      <c r="T99" s="73"/>
      <c r="Z99" s="21">
        <v>2911327561</v>
      </c>
      <c r="AB99" s="33" t="s">
        <v>417</v>
      </c>
      <c r="AC99" s="33" t="s">
        <v>422</v>
      </c>
      <c r="AD99" s="33" t="s">
        <v>418</v>
      </c>
    </row>
    <row r="100" spans="1:30" x14ac:dyDescent="0.3">
      <c r="A100" s="33" t="s">
        <v>427</v>
      </c>
      <c r="B100" s="45" t="s">
        <v>33</v>
      </c>
      <c r="C100" s="33" t="s">
        <v>416</v>
      </c>
      <c r="D100" s="33" t="s">
        <v>379</v>
      </c>
      <c r="E100" s="33">
        <f t="shared" ref="E100:M100" si="1">(E99-60)*3</f>
        <v>1875</v>
      </c>
      <c r="F100" s="33">
        <f t="shared" si="1"/>
        <v>1779</v>
      </c>
      <c r="G100" s="33">
        <f t="shared" si="1"/>
        <v>2880</v>
      </c>
      <c r="H100" s="33">
        <f t="shared" si="1"/>
        <v>2815</v>
      </c>
      <c r="I100" s="33">
        <f t="shared" si="1"/>
        <v>1794</v>
      </c>
      <c r="J100" s="33">
        <f t="shared" si="1"/>
        <v>2813</v>
      </c>
      <c r="K100" s="33">
        <f t="shared" si="1"/>
        <v>1640</v>
      </c>
      <c r="L100" s="33">
        <f t="shared" si="1"/>
        <v>2481</v>
      </c>
      <c r="M100" s="33">
        <f t="shared" si="1"/>
        <v>2484</v>
      </c>
      <c r="O100" s="33">
        <f>(O99-60)*3</f>
        <v>1762</v>
      </c>
      <c r="P100" s="33" t="s">
        <v>415</v>
      </c>
      <c r="R100" s="33">
        <f>(R99-60)*3</f>
        <v>1640</v>
      </c>
      <c r="Z100" s="21">
        <v>2911327561</v>
      </c>
      <c r="AB100" s="33" t="s">
        <v>425</v>
      </c>
    </row>
    <row r="101" spans="1:30" x14ac:dyDescent="0.3">
      <c r="A101" s="33" t="s">
        <v>424</v>
      </c>
      <c r="B101" s="45" t="s">
        <v>33</v>
      </c>
      <c r="C101" s="33" t="s">
        <v>419</v>
      </c>
      <c r="D101" s="33" t="s">
        <v>379</v>
      </c>
      <c r="E101" s="73">
        <v>687.33333333333337</v>
      </c>
      <c r="F101" s="73">
        <v>683</v>
      </c>
      <c r="G101" s="73">
        <v>996.33333333333337</v>
      </c>
      <c r="H101" s="73">
        <v>1001</v>
      </c>
      <c r="I101" s="73">
        <v>702</v>
      </c>
      <c r="J101" s="73">
        <v>1005</v>
      </c>
      <c r="K101" s="73">
        <v>664</v>
      </c>
      <c r="L101" s="73">
        <v>905.66666666666663</v>
      </c>
      <c r="M101" s="73">
        <v>902</v>
      </c>
      <c r="N101" s="73"/>
      <c r="O101" s="73">
        <v>652</v>
      </c>
      <c r="P101" s="73"/>
      <c r="Q101" s="73"/>
      <c r="R101" s="73"/>
      <c r="S101" s="73"/>
      <c r="T101" s="73"/>
      <c r="Z101" s="21">
        <v>2911327561</v>
      </c>
      <c r="AB101" s="33" t="s">
        <v>420</v>
      </c>
      <c r="AC101" s="33" t="s">
        <v>422</v>
      </c>
      <c r="AD101" s="33" t="s">
        <v>418</v>
      </c>
    </row>
    <row r="102" spans="1:30" x14ac:dyDescent="0.3">
      <c r="A102" s="33" t="s">
        <v>427</v>
      </c>
      <c r="B102" s="45" t="s">
        <v>33</v>
      </c>
      <c r="C102" s="33" t="s">
        <v>419</v>
      </c>
      <c r="D102" s="33" t="s">
        <v>379</v>
      </c>
      <c r="E102" s="33">
        <f t="shared" ref="E102:M102" si="2">(E101-60)*3</f>
        <v>1882</v>
      </c>
      <c r="F102" s="33">
        <f t="shared" si="2"/>
        <v>1869</v>
      </c>
      <c r="G102" s="33">
        <f t="shared" si="2"/>
        <v>2809</v>
      </c>
      <c r="H102" s="33">
        <f t="shared" si="2"/>
        <v>2823</v>
      </c>
      <c r="I102" s="33">
        <f t="shared" si="2"/>
        <v>1926</v>
      </c>
      <c r="J102" s="33">
        <f t="shared" si="2"/>
        <v>2835</v>
      </c>
      <c r="K102" s="33">
        <f t="shared" si="2"/>
        <v>1812</v>
      </c>
      <c r="L102" s="33">
        <f t="shared" si="2"/>
        <v>2537</v>
      </c>
      <c r="M102" s="33">
        <f t="shared" si="2"/>
        <v>2526</v>
      </c>
      <c r="O102" s="33">
        <f>(O101-60)*3</f>
        <v>1776</v>
      </c>
      <c r="Z102" s="21">
        <v>2911327561</v>
      </c>
      <c r="AB102" s="33" t="s">
        <v>425</v>
      </c>
    </row>
    <row r="104" spans="1:30" x14ac:dyDescent="0.3">
      <c r="A104" s="33" t="s">
        <v>377</v>
      </c>
      <c r="B104" s="87" t="s">
        <v>7</v>
      </c>
      <c r="C104" s="33" t="s">
        <v>428</v>
      </c>
      <c r="D104" s="33" t="s">
        <v>379</v>
      </c>
      <c r="E104" s="33">
        <v>1921</v>
      </c>
      <c r="F104" s="33">
        <v>1885</v>
      </c>
      <c r="G104" s="33">
        <v>2915</v>
      </c>
      <c r="H104" s="33">
        <v>2864</v>
      </c>
      <c r="I104" s="33">
        <v>1912</v>
      </c>
      <c r="J104" s="33">
        <v>3017</v>
      </c>
      <c r="K104" s="33">
        <v>1792</v>
      </c>
      <c r="L104" s="33">
        <v>2649</v>
      </c>
      <c r="M104" s="33">
        <v>2613</v>
      </c>
      <c r="O104" s="33">
        <v>1762</v>
      </c>
      <c r="AB104" s="33" t="s">
        <v>429</v>
      </c>
    </row>
    <row r="105" spans="1:30" x14ac:dyDescent="0.3">
      <c r="A105" s="33" t="s">
        <v>377</v>
      </c>
      <c r="B105" s="87" t="s">
        <v>7</v>
      </c>
      <c r="C105" s="33" t="s">
        <v>428</v>
      </c>
      <c r="D105" s="33" t="s">
        <v>379</v>
      </c>
      <c r="E105" s="33">
        <v>1964</v>
      </c>
      <c r="F105" s="33">
        <v>1825</v>
      </c>
      <c r="G105" s="33">
        <v>2914</v>
      </c>
      <c r="H105" s="33">
        <v>2878</v>
      </c>
      <c r="I105" s="33">
        <v>1975</v>
      </c>
      <c r="J105" s="33">
        <v>2931</v>
      </c>
      <c r="K105" s="33">
        <v>1718</v>
      </c>
      <c r="L105" s="33">
        <v>2692</v>
      </c>
      <c r="M105" s="33">
        <v>2619</v>
      </c>
      <c r="O105" s="33">
        <v>2174</v>
      </c>
    </row>
    <row r="107" spans="1:30" x14ac:dyDescent="0.3">
      <c r="A107" s="33" t="s">
        <v>430</v>
      </c>
      <c r="B107" s="45" t="s">
        <v>3</v>
      </c>
      <c r="C107" s="33" t="s">
        <v>431</v>
      </c>
      <c r="D107" s="33">
        <v>312</v>
      </c>
      <c r="E107" s="33">
        <v>2055</v>
      </c>
      <c r="F107" s="33">
        <v>1902</v>
      </c>
      <c r="G107" s="33">
        <v>3055</v>
      </c>
      <c r="H107" s="33">
        <v>3050</v>
      </c>
      <c r="K107" s="33">
        <v>1917</v>
      </c>
      <c r="M107" s="33">
        <v>2780</v>
      </c>
      <c r="R107" s="33">
        <v>1875</v>
      </c>
      <c r="Z107" s="21">
        <v>200189554</v>
      </c>
      <c r="AB107" s="33" t="s">
        <v>429</v>
      </c>
    </row>
    <row r="108" spans="1:30" x14ac:dyDescent="0.3">
      <c r="A108" s="33" t="s">
        <v>430</v>
      </c>
      <c r="B108" s="45" t="s">
        <v>3</v>
      </c>
      <c r="C108" s="33" t="s">
        <v>431</v>
      </c>
      <c r="D108" s="33">
        <v>312</v>
      </c>
      <c r="E108" s="73">
        <v>2055</v>
      </c>
      <c r="F108" s="73">
        <v>1892</v>
      </c>
      <c r="G108" s="73">
        <v>3028</v>
      </c>
      <c r="H108" s="73">
        <v>3022</v>
      </c>
      <c r="I108" s="73"/>
      <c r="J108" s="73"/>
      <c r="K108" s="73">
        <v>1907</v>
      </c>
      <c r="L108" s="73"/>
      <c r="M108" s="73">
        <v>2762</v>
      </c>
      <c r="N108" s="73"/>
      <c r="O108" s="73"/>
      <c r="P108" s="73"/>
      <c r="Q108" s="73"/>
      <c r="R108" s="73">
        <v>1858</v>
      </c>
      <c r="S108" s="73"/>
      <c r="T108" s="73"/>
      <c r="Z108" s="21">
        <v>200189552</v>
      </c>
      <c r="AB108" s="33" t="s">
        <v>429</v>
      </c>
    </row>
    <row r="109" spans="1:30" x14ac:dyDescent="0.3"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</row>
    <row r="110" spans="1:30" x14ac:dyDescent="0.3">
      <c r="A110" s="33" t="s">
        <v>435</v>
      </c>
      <c r="B110" s="86" t="s">
        <v>436</v>
      </c>
      <c r="C110" s="33" t="s">
        <v>437</v>
      </c>
      <c r="D110" s="33" t="s">
        <v>379</v>
      </c>
      <c r="E110" s="73">
        <v>1860</v>
      </c>
      <c r="F110" s="73">
        <v>1620</v>
      </c>
      <c r="G110" s="73">
        <v>2760</v>
      </c>
      <c r="H110" s="73"/>
      <c r="I110" s="73"/>
      <c r="J110" s="73"/>
      <c r="K110" s="73">
        <v>1540</v>
      </c>
      <c r="L110" s="73"/>
      <c r="M110" s="73"/>
      <c r="N110" s="73"/>
      <c r="O110" s="73"/>
      <c r="P110" s="73"/>
      <c r="Q110" s="73"/>
      <c r="R110" s="73"/>
      <c r="S110" s="73"/>
      <c r="T110" s="73"/>
      <c r="Z110" s="21">
        <v>2911329568</v>
      </c>
      <c r="AB110" s="33" t="s">
        <v>445</v>
      </c>
    </row>
    <row r="112" spans="1:30" x14ac:dyDescent="0.3">
      <c r="A112" s="33" t="s">
        <v>435</v>
      </c>
      <c r="B112" s="86" t="s">
        <v>436</v>
      </c>
      <c r="C112" s="33" t="s">
        <v>438</v>
      </c>
      <c r="D112" s="33" t="s">
        <v>379</v>
      </c>
      <c r="E112" s="73">
        <v>1760</v>
      </c>
      <c r="F112" s="73">
        <v>1600</v>
      </c>
      <c r="G112" s="73">
        <v>2670</v>
      </c>
      <c r="H112" s="73"/>
      <c r="I112" s="73"/>
      <c r="J112" s="73"/>
      <c r="K112" s="73">
        <v>1530</v>
      </c>
      <c r="L112" s="73"/>
      <c r="M112" s="73"/>
      <c r="N112" s="73"/>
      <c r="O112" s="73"/>
      <c r="P112" s="73"/>
      <c r="Q112" s="73"/>
      <c r="R112" s="73"/>
      <c r="S112" s="73"/>
      <c r="T112" s="73"/>
      <c r="Z112" s="21">
        <v>2911329568</v>
      </c>
      <c r="AB112" s="33" t="s">
        <v>444</v>
      </c>
    </row>
    <row r="113" spans="1:30" x14ac:dyDescent="0.3"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</row>
    <row r="114" spans="1:30" x14ac:dyDescent="0.3">
      <c r="A114" s="33" t="s">
        <v>439</v>
      </c>
      <c r="B114" s="87" t="s">
        <v>7</v>
      </c>
      <c r="C114" s="33" t="s">
        <v>437</v>
      </c>
      <c r="D114" s="33" t="s">
        <v>379</v>
      </c>
      <c r="E114" s="73">
        <v>1780</v>
      </c>
      <c r="F114" s="73">
        <v>1620</v>
      </c>
      <c r="G114" s="73">
        <v>2780</v>
      </c>
      <c r="H114" s="73"/>
      <c r="I114" s="73"/>
      <c r="J114" s="73"/>
      <c r="K114" s="73">
        <v>1560</v>
      </c>
      <c r="L114" s="73"/>
      <c r="M114" s="73"/>
      <c r="N114" s="73"/>
      <c r="O114" s="73"/>
      <c r="P114" s="73"/>
      <c r="Q114" s="73"/>
      <c r="R114" s="73"/>
      <c r="S114" s="73"/>
      <c r="T114" s="73"/>
      <c r="Z114" s="21">
        <v>190645350</v>
      </c>
      <c r="AB114" s="33" t="s">
        <v>443</v>
      </c>
    </row>
    <row r="115" spans="1:30" x14ac:dyDescent="0.3">
      <c r="A115" s="33" t="s">
        <v>439</v>
      </c>
      <c r="B115" s="87" t="s">
        <v>7</v>
      </c>
      <c r="C115" s="33" t="s">
        <v>437</v>
      </c>
      <c r="D115" s="33" t="s">
        <v>379</v>
      </c>
      <c r="E115" s="33">
        <v>1790</v>
      </c>
      <c r="F115" s="33">
        <v>1650</v>
      </c>
      <c r="G115" s="33">
        <v>2800</v>
      </c>
      <c r="K115" s="33">
        <v>1580</v>
      </c>
      <c r="Z115" s="21">
        <v>190645351</v>
      </c>
      <c r="AB115" s="33" t="s">
        <v>443</v>
      </c>
    </row>
    <row r="117" spans="1:30" x14ac:dyDescent="0.3">
      <c r="A117" s="33" t="s">
        <v>441</v>
      </c>
      <c r="B117" s="45" t="s">
        <v>33</v>
      </c>
      <c r="C117" s="33" t="s">
        <v>437</v>
      </c>
      <c r="D117" s="33" t="s">
        <v>379</v>
      </c>
      <c r="E117" s="33">
        <v>1720</v>
      </c>
      <c r="F117" s="33">
        <v>1585</v>
      </c>
      <c r="G117" s="33">
        <v>2730</v>
      </c>
      <c r="K117" s="33">
        <v>1540</v>
      </c>
      <c r="Z117" s="21">
        <v>2911327561</v>
      </c>
      <c r="AB117" s="33" t="s">
        <v>443</v>
      </c>
    </row>
    <row r="119" spans="1:30" x14ac:dyDescent="0.3">
      <c r="A119" s="33" t="s">
        <v>649</v>
      </c>
      <c r="B119" s="86" t="s">
        <v>436</v>
      </c>
      <c r="C119" s="33" t="s">
        <v>503</v>
      </c>
      <c r="D119" s="33" t="s">
        <v>379</v>
      </c>
      <c r="E119" s="33">
        <v>1933</v>
      </c>
      <c r="F119" s="33">
        <v>1839</v>
      </c>
      <c r="G119" s="33">
        <v>2806</v>
      </c>
      <c r="K119" s="33">
        <v>1813</v>
      </c>
      <c r="Z119" s="21">
        <v>491132647</v>
      </c>
      <c r="AB119" s="33" t="s">
        <v>504</v>
      </c>
      <c r="AC119" s="82">
        <v>44551</v>
      </c>
      <c r="AD119" s="33" t="s">
        <v>505</v>
      </c>
    </row>
    <row r="120" spans="1:30" x14ac:dyDescent="0.3">
      <c r="A120" s="33" t="s">
        <v>649</v>
      </c>
      <c r="B120" s="86" t="s">
        <v>436</v>
      </c>
      <c r="C120" s="33" t="s">
        <v>503</v>
      </c>
      <c r="D120" s="33" t="s">
        <v>379</v>
      </c>
      <c r="E120" s="33">
        <v>2050</v>
      </c>
      <c r="F120" s="33">
        <v>1855</v>
      </c>
      <c r="G120" s="33">
        <v>2790</v>
      </c>
      <c r="K120" s="33">
        <v>1830</v>
      </c>
      <c r="Z120" s="21">
        <v>491132648</v>
      </c>
    </row>
    <row r="122" spans="1:30" x14ac:dyDescent="0.3">
      <c r="A122" s="33" t="s">
        <v>516</v>
      </c>
      <c r="B122" s="90" t="s">
        <v>7</v>
      </c>
      <c r="C122" s="33" t="s">
        <v>517</v>
      </c>
      <c r="D122" s="33" t="s">
        <v>379</v>
      </c>
      <c r="E122" s="33" t="s">
        <v>520</v>
      </c>
      <c r="F122" s="33">
        <v>400</v>
      </c>
      <c r="G122" s="33">
        <v>670</v>
      </c>
      <c r="K122" s="33">
        <v>400</v>
      </c>
      <c r="P122" s="33" t="s">
        <v>415</v>
      </c>
      <c r="R122" s="33" t="s">
        <v>522</v>
      </c>
      <c r="Z122" s="21">
        <v>2911334012</v>
      </c>
      <c r="AB122" s="33" t="s">
        <v>518</v>
      </c>
      <c r="AC122" s="82">
        <v>44700</v>
      </c>
    </row>
    <row r="124" spans="1:30" x14ac:dyDescent="0.3">
      <c r="A124" s="33" t="s">
        <v>516</v>
      </c>
      <c r="B124" s="90" t="s">
        <v>7</v>
      </c>
      <c r="C124" s="33" t="s">
        <v>517</v>
      </c>
      <c r="D124" s="33" t="s">
        <v>379</v>
      </c>
      <c r="E124" s="33" t="s">
        <v>521</v>
      </c>
      <c r="F124" s="33">
        <v>400</v>
      </c>
      <c r="G124" s="33">
        <v>680</v>
      </c>
      <c r="K124" s="33">
        <v>400</v>
      </c>
      <c r="P124" s="33" t="s">
        <v>415</v>
      </c>
      <c r="R124" s="33" t="s">
        <v>522</v>
      </c>
      <c r="Z124" s="21">
        <v>2911334013</v>
      </c>
      <c r="AB124" s="33" t="s">
        <v>519</v>
      </c>
      <c r="AC124" s="82">
        <v>44700</v>
      </c>
    </row>
    <row r="126" spans="1:30" x14ac:dyDescent="0.3">
      <c r="A126" s="33" t="s">
        <v>516</v>
      </c>
      <c r="B126" s="90" t="s">
        <v>7</v>
      </c>
      <c r="C126" s="33" t="s">
        <v>517</v>
      </c>
      <c r="D126" s="33" t="s">
        <v>379</v>
      </c>
      <c r="E126" s="90" t="s">
        <v>527</v>
      </c>
      <c r="F126" s="33" t="s">
        <v>529</v>
      </c>
      <c r="G126" s="33" t="s">
        <v>530</v>
      </c>
      <c r="K126" s="33" t="s">
        <v>532</v>
      </c>
      <c r="R126" s="33" t="s">
        <v>528</v>
      </c>
      <c r="AB126" s="90" t="s">
        <v>524</v>
      </c>
    </row>
    <row r="127" spans="1:30" x14ac:dyDescent="0.3">
      <c r="E127" s="33" t="s">
        <v>526</v>
      </c>
      <c r="F127" s="33" t="s">
        <v>526</v>
      </c>
    </row>
    <row r="128" spans="1:30" x14ac:dyDescent="0.3">
      <c r="A128" s="33" t="s">
        <v>516</v>
      </c>
      <c r="B128" s="90" t="s">
        <v>7</v>
      </c>
      <c r="C128" s="33" t="s">
        <v>517</v>
      </c>
      <c r="D128" s="33" t="s">
        <v>379</v>
      </c>
      <c r="E128" s="33" t="s">
        <v>492</v>
      </c>
      <c r="F128" s="33" t="s">
        <v>523</v>
      </c>
      <c r="G128" s="33" t="s">
        <v>531</v>
      </c>
      <c r="K128" s="33" t="s">
        <v>529</v>
      </c>
      <c r="R128" s="33" t="s">
        <v>525</v>
      </c>
      <c r="AB128" s="90" t="s">
        <v>524</v>
      </c>
    </row>
    <row r="130" spans="1:30" x14ac:dyDescent="0.3">
      <c r="A130" s="33" t="s">
        <v>516</v>
      </c>
      <c r="B130" s="90" t="s">
        <v>7</v>
      </c>
      <c r="C130" s="33" t="s">
        <v>534</v>
      </c>
      <c r="D130" s="33" t="s">
        <v>379</v>
      </c>
      <c r="E130" s="33">
        <v>580</v>
      </c>
      <c r="R130" s="33">
        <v>430</v>
      </c>
      <c r="Z130" s="21">
        <v>2911334013</v>
      </c>
    </row>
    <row r="132" spans="1:30" x14ac:dyDescent="0.3">
      <c r="A132" s="95" t="s">
        <v>545</v>
      </c>
      <c r="B132" s="99" t="s">
        <v>3</v>
      </c>
      <c r="C132" s="98" t="s">
        <v>535</v>
      </c>
      <c r="D132" s="98">
        <v>312</v>
      </c>
      <c r="E132" s="33" t="s">
        <v>540</v>
      </c>
      <c r="F132" s="33" t="s">
        <v>542</v>
      </c>
      <c r="G132" s="33" t="s">
        <v>543</v>
      </c>
      <c r="K132" s="33" t="s">
        <v>544</v>
      </c>
      <c r="R132" s="33" t="s">
        <v>541</v>
      </c>
      <c r="U132" s="33">
        <v>177</v>
      </c>
      <c r="Z132" s="21">
        <v>2911334631</v>
      </c>
    </row>
    <row r="133" spans="1:30" x14ac:dyDescent="0.3">
      <c r="A133" s="98"/>
      <c r="B133" s="99"/>
      <c r="C133" s="98"/>
      <c r="D133" s="98"/>
      <c r="E133" s="33" t="s">
        <v>540</v>
      </c>
      <c r="F133" s="33" t="s">
        <v>542</v>
      </c>
      <c r="G133" s="33" t="s">
        <v>543</v>
      </c>
      <c r="K133" s="33" t="s">
        <v>544</v>
      </c>
      <c r="R133" s="33" t="s">
        <v>541</v>
      </c>
      <c r="U133" s="33">
        <v>173</v>
      </c>
      <c r="Z133" s="21">
        <v>2911334632</v>
      </c>
    </row>
    <row r="135" spans="1:30" x14ac:dyDescent="0.3">
      <c r="A135" s="95" t="s">
        <v>546</v>
      </c>
      <c r="B135" s="99" t="s">
        <v>3</v>
      </c>
      <c r="C135" s="98" t="s">
        <v>535</v>
      </c>
      <c r="D135" s="98">
        <v>312</v>
      </c>
      <c r="E135" s="33" t="s">
        <v>547</v>
      </c>
      <c r="F135" s="33" t="s">
        <v>544</v>
      </c>
      <c r="G135" s="33" t="s">
        <v>548</v>
      </c>
      <c r="K135" s="33" t="s">
        <v>544</v>
      </c>
      <c r="R135" s="33" t="s">
        <v>541</v>
      </c>
      <c r="V135" s="33"/>
      <c r="W135" s="33"/>
      <c r="Z135" s="33">
        <v>2911334633</v>
      </c>
    </row>
    <row r="136" spans="1:30" x14ac:dyDescent="0.3">
      <c r="A136" s="98"/>
      <c r="B136" s="99"/>
      <c r="C136" s="98"/>
      <c r="D136" s="98"/>
      <c r="E136" s="33" t="s">
        <v>547</v>
      </c>
      <c r="F136" s="33" t="s">
        <v>544</v>
      </c>
      <c r="G136" s="33" t="s">
        <v>548</v>
      </c>
      <c r="K136" s="33" t="s">
        <v>544</v>
      </c>
      <c r="R136" s="33" t="s">
        <v>541</v>
      </c>
      <c r="V136" s="33"/>
      <c r="W136" s="33"/>
      <c r="Z136" s="33">
        <v>2911334634</v>
      </c>
    </row>
    <row r="137" spans="1:30" x14ac:dyDescent="0.3">
      <c r="V137" s="33"/>
      <c r="W137" s="33"/>
      <c r="Z137" s="33"/>
    </row>
    <row r="138" spans="1:30" ht="43.2" x14ac:dyDescent="0.3">
      <c r="A138" s="33" t="s">
        <v>633</v>
      </c>
      <c r="B138" s="33" t="s">
        <v>3</v>
      </c>
      <c r="C138" s="33" t="s">
        <v>623</v>
      </c>
      <c r="D138" s="33">
        <v>312</v>
      </c>
      <c r="E138" s="33" t="s">
        <v>635</v>
      </c>
      <c r="F138" s="33" t="s">
        <v>637</v>
      </c>
      <c r="G138" s="33" t="s">
        <v>638</v>
      </c>
      <c r="K138" s="33" t="s">
        <v>639</v>
      </c>
      <c r="R138" s="33" t="s">
        <v>634</v>
      </c>
      <c r="U138" s="89" t="s">
        <v>640</v>
      </c>
      <c r="V138" s="33"/>
      <c r="W138" s="33"/>
      <c r="Z138" s="33" t="s">
        <v>636</v>
      </c>
      <c r="AC138" s="82">
        <v>45019</v>
      </c>
    </row>
    <row r="139" spans="1:30" x14ac:dyDescent="0.3">
      <c r="V139" s="33"/>
      <c r="W139" s="33"/>
      <c r="Z139" s="33"/>
    </row>
    <row r="140" spans="1:30" x14ac:dyDescent="0.3">
      <c r="A140" s="33" t="s">
        <v>649</v>
      </c>
      <c r="B140" s="86" t="s">
        <v>436</v>
      </c>
      <c r="C140" s="33" t="s">
        <v>650</v>
      </c>
      <c r="D140" s="33" t="s">
        <v>379</v>
      </c>
      <c r="E140" s="33">
        <v>780</v>
      </c>
      <c r="F140" s="33">
        <v>609</v>
      </c>
      <c r="G140" s="33">
        <v>965</v>
      </c>
      <c r="H140" s="33">
        <v>1034</v>
      </c>
      <c r="I140" s="33" t="s">
        <v>237</v>
      </c>
      <c r="J140" s="33" t="s">
        <v>237</v>
      </c>
      <c r="K140" s="33">
        <v>580</v>
      </c>
      <c r="L140" s="33" t="s">
        <v>237</v>
      </c>
      <c r="M140" s="33">
        <v>850</v>
      </c>
      <c r="N140" s="33">
        <v>895</v>
      </c>
      <c r="O140" s="33">
        <v>598</v>
      </c>
      <c r="P140" s="33" t="s">
        <v>237</v>
      </c>
      <c r="Q140" s="33" t="s">
        <v>237</v>
      </c>
      <c r="R140" s="33">
        <v>590</v>
      </c>
      <c r="S140" s="33">
        <v>648</v>
      </c>
      <c r="T140" s="33">
        <v>906</v>
      </c>
      <c r="U140" s="33">
        <v>1.2E-2</v>
      </c>
      <c r="Z140" s="21" t="s">
        <v>651</v>
      </c>
      <c r="AB140" s="33" t="s">
        <v>653</v>
      </c>
      <c r="AC140" s="82">
        <v>45096</v>
      </c>
      <c r="AD140" s="33" t="s">
        <v>652</v>
      </c>
    </row>
  </sheetData>
  <mergeCells count="25">
    <mergeCell ref="A2:A26"/>
    <mergeCell ref="B2:B7"/>
    <mergeCell ref="B19:B21"/>
    <mergeCell ref="B24:B26"/>
    <mergeCell ref="B22:B23"/>
    <mergeCell ref="A66:A67"/>
    <mergeCell ref="B31:B35"/>
    <mergeCell ref="A31:A35"/>
    <mergeCell ref="A28:A29"/>
    <mergeCell ref="B28:B29"/>
    <mergeCell ref="A37:A38"/>
    <mergeCell ref="A57:A58"/>
    <mergeCell ref="A51:A52"/>
    <mergeCell ref="B51:B52"/>
    <mergeCell ref="A39:A41"/>
    <mergeCell ref="B39:B41"/>
    <mergeCell ref="B57:B58"/>
    <mergeCell ref="A132:A133"/>
    <mergeCell ref="B132:B133"/>
    <mergeCell ref="C132:C133"/>
    <mergeCell ref="D132:D133"/>
    <mergeCell ref="A135:A136"/>
    <mergeCell ref="B135:B136"/>
    <mergeCell ref="C135:C136"/>
    <mergeCell ref="D135:D136"/>
  </mergeCells>
  <phoneticPr fontId="10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C1EB1-8E9C-49CE-B9B6-9D3D61ED54CA}">
  <dimension ref="A1:AE85"/>
  <sheetViews>
    <sheetView workbookViewId="0">
      <pane ySplit="1" topLeftCell="A64" activePane="bottomLeft" state="frozen"/>
      <selection pane="bottomLeft" activeCell="F85" sqref="F85"/>
    </sheetView>
  </sheetViews>
  <sheetFormatPr defaultColWidth="9.109375" defaultRowHeight="14.4" x14ac:dyDescent="0.3"/>
  <cols>
    <col min="1" max="1" width="31.109375" style="33" bestFit="1" customWidth="1"/>
    <col min="2" max="2" width="6.88671875" style="33" bestFit="1" customWidth="1"/>
    <col min="3" max="3" width="9.33203125" style="33" bestFit="1" customWidth="1"/>
    <col min="4" max="4" width="10.6640625" style="33" customWidth="1"/>
    <col min="5" max="5" width="10.88671875" style="33" customWidth="1"/>
    <col min="6" max="6" width="12.88671875" style="33" customWidth="1"/>
    <col min="7" max="7" width="13.33203125" style="33" customWidth="1"/>
    <col min="8" max="8" width="11.109375" style="33" customWidth="1"/>
    <col min="9" max="9" width="20.33203125" style="33" bestFit="1" customWidth="1"/>
    <col min="10" max="10" width="8.6640625" style="33" bestFit="1" customWidth="1"/>
    <col min="11" max="11" width="8" style="33" bestFit="1" customWidth="1"/>
    <col min="12" max="12" width="9.5546875" style="33" customWidth="1"/>
    <col min="13" max="13" width="10.6640625" style="33" customWidth="1"/>
    <col min="14" max="15" width="7.6640625" style="33" bestFit="1" customWidth="1"/>
    <col min="16" max="17" width="8.6640625" style="33" bestFit="1" customWidth="1"/>
    <col min="18" max="18" width="10.109375" style="33" customWidth="1"/>
    <col min="19" max="19" width="13.88671875" style="33" customWidth="1"/>
    <col min="20" max="20" width="9.109375" style="33"/>
    <col min="21" max="21" width="8.6640625" style="33" customWidth="1"/>
    <col min="22" max="23" width="9.44140625" style="33" customWidth="1"/>
    <col min="24" max="24" width="8.88671875"/>
    <col min="25" max="26" width="15.6640625" style="33" bestFit="1" customWidth="1"/>
    <col min="27" max="27" width="44" style="33" customWidth="1"/>
    <col min="28" max="28" width="9.6640625" style="33" bestFit="1" customWidth="1"/>
    <col min="29" max="29" width="76.88671875" style="33" bestFit="1" customWidth="1"/>
    <col min="30" max="30" width="10.6640625" style="33" bestFit="1" customWidth="1"/>
    <col min="31" max="16384" width="9.109375" style="33"/>
  </cols>
  <sheetData>
    <row r="1" spans="1:31" ht="72" x14ac:dyDescent="0.3">
      <c r="A1" s="14" t="s">
        <v>0</v>
      </c>
      <c r="B1" s="14" t="s">
        <v>1</v>
      </c>
      <c r="C1" s="14" t="s">
        <v>9</v>
      </c>
      <c r="D1" s="14" t="s">
        <v>2</v>
      </c>
      <c r="E1" s="14" t="s">
        <v>150</v>
      </c>
      <c r="F1" s="14" t="s">
        <v>128</v>
      </c>
      <c r="G1" s="14" t="s">
        <v>286</v>
      </c>
      <c r="H1" s="14" t="s">
        <v>287</v>
      </c>
      <c r="I1" s="14" t="s">
        <v>10</v>
      </c>
      <c r="J1" s="14" t="s">
        <v>291</v>
      </c>
      <c r="K1" s="14" t="s">
        <v>292</v>
      </c>
      <c r="L1" s="14" t="s">
        <v>293</v>
      </c>
      <c r="M1" s="14" t="s">
        <v>294</v>
      </c>
      <c r="N1" s="14" t="s">
        <v>295</v>
      </c>
      <c r="O1" s="14" t="s">
        <v>296</v>
      </c>
      <c r="P1" s="14" t="s">
        <v>297</v>
      </c>
      <c r="Q1" s="14" t="s">
        <v>298</v>
      </c>
      <c r="R1" s="14" t="s">
        <v>290</v>
      </c>
      <c r="S1" s="14" t="s">
        <v>456</v>
      </c>
      <c r="T1" s="14" t="s">
        <v>457</v>
      </c>
      <c r="U1" s="25" t="s">
        <v>511</v>
      </c>
      <c r="V1" s="25" t="s">
        <v>24</v>
      </c>
      <c r="W1" s="25" t="s">
        <v>19</v>
      </c>
      <c r="X1" s="33"/>
      <c r="Y1" s="15" t="s">
        <v>25</v>
      </c>
      <c r="Z1" s="15" t="s">
        <v>18</v>
      </c>
      <c r="AA1" s="15" t="s">
        <v>34</v>
      </c>
      <c r="AB1" s="14" t="s">
        <v>16</v>
      </c>
      <c r="AC1" s="14" t="s">
        <v>20</v>
      </c>
      <c r="AD1" s="14" t="s">
        <v>469</v>
      </c>
      <c r="AE1" s="14" t="s">
        <v>17</v>
      </c>
    </row>
    <row r="2" spans="1:31" x14ac:dyDescent="0.3">
      <c r="A2" s="98" t="s">
        <v>448</v>
      </c>
      <c r="B2" s="99" t="s">
        <v>3</v>
      </c>
      <c r="C2" s="33" t="s">
        <v>447</v>
      </c>
      <c r="D2" s="33" t="s">
        <v>379</v>
      </c>
      <c r="E2" s="33">
        <v>620</v>
      </c>
      <c r="F2" s="33">
        <v>770</v>
      </c>
      <c r="G2" s="33">
        <v>940</v>
      </c>
      <c r="H2" s="33">
        <v>940</v>
      </c>
      <c r="I2" s="33">
        <v>560</v>
      </c>
      <c r="L2" s="33">
        <v>850</v>
      </c>
      <c r="T2" s="33">
        <v>560</v>
      </c>
      <c r="U2" s="74"/>
      <c r="V2" s="74"/>
      <c r="W2" s="74"/>
      <c r="X2" s="33"/>
      <c r="AA2" s="21"/>
    </row>
    <row r="3" spans="1:31" x14ac:dyDescent="0.3">
      <c r="A3" s="98"/>
      <c r="B3" s="99"/>
      <c r="U3" s="74"/>
      <c r="V3" s="74"/>
      <c r="W3" s="74"/>
      <c r="X3" s="33"/>
      <c r="AA3" s="21"/>
    </row>
    <row r="4" spans="1:31" x14ac:dyDescent="0.3">
      <c r="S4" s="74"/>
      <c r="T4" s="74"/>
      <c r="X4" s="33"/>
      <c r="Y4" s="21"/>
    </row>
    <row r="5" spans="1:31" x14ac:dyDescent="0.3">
      <c r="A5" s="98" t="s">
        <v>453</v>
      </c>
      <c r="B5" s="99" t="s">
        <v>3</v>
      </c>
      <c r="C5" s="33" t="s">
        <v>452</v>
      </c>
      <c r="D5" s="33" t="s">
        <v>379</v>
      </c>
      <c r="E5" s="33">
        <v>494</v>
      </c>
      <c r="F5" s="33">
        <v>437</v>
      </c>
      <c r="G5" s="33">
        <v>795</v>
      </c>
      <c r="I5" s="33">
        <v>430</v>
      </c>
      <c r="T5" s="33">
        <v>450</v>
      </c>
      <c r="U5" s="74"/>
      <c r="V5" s="74"/>
      <c r="W5" s="74"/>
      <c r="X5" s="33"/>
      <c r="Y5" s="21">
        <v>200195976</v>
      </c>
      <c r="AA5" s="33" t="s">
        <v>454</v>
      </c>
    </row>
    <row r="6" spans="1:31" x14ac:dyDescent="0.3">
      <c r="A6" s="98"/>
      <c r="B6" s="99"/>
      <c r="U6" s="74"/>
      <c r="V6" s="74"/>
      <c r="W6" s="74"/>
      <c r="X6" s="33"/>
      <c r="AA6" s="21"/>
    </row>
    <row r="7" spans="1:31" x14ac:dyDescent="0.3">
      <c r="U7" s="74"/>
      <c r="V7" s="74"/>
      <c r="W7" s="74"/>
      <c r="X7" s="33"/>
      <c r="AA7" s="21"/>
    </row>
    <row r="8" spans="1:31" x14ac:dyDescent="0.3">
      <c r="A8" s="98" t="s">
        <v>453</v>
      </c>
      <c r="B8" s="99" t="s">
        <v>3</v>
      </c>
      <c r="C8" s="33" t="s">
        <v>452</v>
      </c>
      <c r="D8" s="33" t="s">
        <v>379</v>
      </c>
      <c r="E8" s="33">
        <v>490</v>
      </c>
      <c r="F8" s="33">
        <v>435</v>
      </c>
      <c r="G8" s="33">
        <v>790</v>
      </c>
      <c r="I8" s="33">
        <v>425</v>
      </c>
      <c r="W8" s="33">
        <v>440</v>
      </c>
      <c r="X8" s="33"/>
      <c r="Y8" s="74"/>
      <c r="Z8" s="74"/>
      <c r="AA8" s="21">
        <v>200195977</v>
      </c>
      <c r="AC8" s="33" t="s">
        <v>455</v>
      </c>
    </row>
    <row r="9" spans="1:31" x14ac:dyDescent="0.3">
      <c r="A9" s="98"/>
      <c r="B9" s="99"/>
      <c r="X9" s="33"/>
      <c r="Y9" s="74"/>
      <c r="Z9" s="74"/>
      <c r="AC9" s="21"/>
    </row>
    <row r="10" spans="1:31" x14ac:dyDescent="0.3"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4"/>
      <c r="V10" s="74"/>
      <c r="W10" s="74"/>
      <c r="X10" s="33"/>
      <c r="AA10" s="21"/>
    </row>
    <row r="11" spans="1:31" x14ac:dyDescent="0.3">
      <c r="A11" s="98" t="s">
        <v>461</v>
      </c>
      <c r="B11" s="99" t="s">
        <v>3</v>
      </c>
      <c r="C11" s="98" t="s">
        <v>458</v>
      </c>
      <c r="D11" s="98" t="s">
        <v>379</v>
      </c>
      <c r="E11" s="73">
        <v>420</v>
      </c>
      <c r="F11" s="73">
        <v>380</v>
      </c>
      <c r="G11" s="73">
        <v>730</v>
      </c>
      <c r="H11" s="73"/>
      <c r="I11" s="73">
        <v>380</v>
      </c>
      <c r="J11" s="73"/>
      <c r="K11" s="73"/>
      <c r="L11" s="73"/>
      <c r="M11" s="73"/>
      <c r="N11" s="73"/>
      <c r="O11" s="73"/>
      <c r="P11" s="73"/>
      <c r="Q11" s="73"/>
      <c r="R11" s="73">
        <v>360</v>
      </c>
      <c r="S11" s="73">
        <v>420</v>
      </c>
      <c r="T11" s="73">
        <v>720</v>
      </c>
      <c r="U11" s="74"/>
      <c r="V11" s="74"/>
      <c r="W11" s="74"/>
      <c r="X11" s="33"/>
      <c r="AA11" s="21">
        <v>200195977</v>
      </c>
      <c r="AC11" s="33" t="s">
        <v>462</v>
      </c>
    </row>
    <row r="12" spans="1:31" x14ac:dyDescent="0.3">
      <c r="A12" s="98"/>
      <c r="B12" s="99"/>
      <c r="C12" s="98"/>
      <c r="D12" s="98"/>
      <c r="E12" s="33">
        <v>420</v>
      </c>
      <c r="F12" s="33">
        <v>370</v>
      </c>
      <c r="G12" s="33">
        <v>720</v>
      </c>
      <c r="I12" s="33">
        <v>370</v>
      </c>
      <c r="R12" s="33">
        <v>350</v>
      </c>
      <c r="S12" s="33">
        <v>410</v>
      </c>
      <c r="T12" s="33">
        <v>710</v>
      </c>
      <c r="U12" s="74"/>
      <c r="V12" s="74"/>
      <c r="W12" s="74"/>
      <c r="X12" s="33"/>
      <c r="AA12" s="21">
        <v>200195976</v>
      </c>
      <c r="AC12" s="33" t="s">
        <v>463</v>
      </c>
    </row>
    <row r="13" spans="1:31" x14ac:dyDescent="0.3">
      <c r="U13" s="74"/>
      <c r="V13" s="74"/>
      <c r="W13" s="74"/>
      <c r="X13" s="33"/>
      <c r="AA13" s="21"/>
    </row>
    <row r="14" spans="1:31" x14ac:dyDescent="0.3">
      <c r="A14" s="98" t="s">
        <v>474</v>
      </c>
      <c r="B14" s="99" t="s">
        <v>3</v>
      </c>
      <c r="C14" s="98" t="s">
        <v>465</v>
      </c>
      <c r="D14" s="98" t="s">
        <v>379</v>
      </c>
      <c r="E14" s="33">
        <v>460</v>
      </c>
      <c r="F14" s="33">
        <v>410</v>
      </c>
      <c r="G14" s="33">
        <v>800</v>
      </c>
      <c r="I14" s="33">
        <v>420</v>
      </c>
      <c r="R14" s="33">
        <v>400</v>
      </c>
      <c r="S14" s="33" t="s">
        <v>478</v>
      </c>
      <c r="T14" s="33">
        <v>790</v>
      </c>
      <c r="U14" s="74"/>
      <c r="V14" s="74"/>
      <c r="W14" s="74"/>
      <c r="X14" s="33"/>
      <c r="AA14" s="21" t="s">
        <v>475</v>
      </c>
      <c r="AC14" s="98" t="s">
        <v>477</v>
      </c>
      <c r="AD14" s="139">
        <v>44272</v>
      </c>
    </row>
    <row r="15" spans="1:31" x14ac:dyDescent="0.3">
      <c r="A15" s="98"/>
      <c r="B15" s="99"/>
      <c r="C15" s="98"/>
      <c r="D15" s="98"/>
      <c r="E15" s="33">
        <v>460</v>
      </c>
      <c r="F15" s="33">
        <v>410</v>
      </c>
      <c r="G15" s="33">
        <v>760</v>
      </c>
      <c r="I15" s="33">
        <v>410</v>
      </c>
      <c r="R15" s="33">
        <v>390</v>
      </c>
      <c r="S15" s="33" t="s">
        <v>479</v>
      </c>
      <c r="T15" s="33">
        <v>750</v>
      </c>
      <c r="U15" s="74"/>
      <c r="V15" s="74"/>
      <c r="W15" s="74"/>
      <c r="X15" s="33"/>
      <c r="AA15" s="21" t="s">
        <v>476</v>
      </c>
      <c r="AC15" s="98"/>
      <c r="AD15" s="139"/>
    </row>
    <row r="16" spans="1:31" x14ac:dyDescent="0.3">
      <c r="S16" s="74"/>
      <c r="T16" s="74"/>
      <c r="X16" s="33"/>
      <c r="Y16" s="21"/>
    </row>
    <row r="17" spans="1:30" x14ac:dyDescent="0.3">
      <c r="A17" s="98" t="s">
        <v>446</v>
      </c>
      <c r="B17" s="99" t="s">
        <v>3</v>
      </c>
      <c r="C17" s="33" t="s">
        <v>447</v>
      </c>
      <c r="D17" s="33" t="s">
        <v>379</v>
      </c>
      <c r="E17" s="33">
        <v>750</v>
      </c>
      <c r="F17" s="33">
        <v>931</v>
      </c>
      <c r="G17" s="33">
        <v>1110</v>
      </c>
      <c r="H17" s="33">
        <v>1060</v>
      </c>
      <c r="I17" s="33">
        <v>690</v>
      </c>
      <c r="J17" s="33">
        <v>750</v>
      </c>
      <c r="K17" s="33">
        <v>960</v>
      </c>
      <c r="L17" s="33">
        <v>990</v>
      </c>
      <c r="R17" s="33">
        <v>690</v>
      </c>
      <c r="U17" s="74"/>
      <c r="V17" s="74"/>
      <c r="W17" s="74"/>
      <c r="X17" s="33"/>
      <c r="AA17" s="21"/>
    </row>
    <row r="18" spans="1:30" x14ac:dyDescent="0.3">
      <c r="A18" s="98"/>
      <c r="B18" s="99"/>
      <c r="U18" s="74"/>
      <c r="V18" s="74"/>
      <c r="W18" s="74"/>
      <c r="X18" s="33"/>
      <c r="AA18" s="21"/>
    </row>
    <row r="19" spans="1:30" x14ac:dyDescent="0.3">
      <c r="A19" s="21"/>
      <c r="B19" s="21"/>
      <c r="U19" s="74"/>
      <c r="V19" s="74"/>
      <c r="W19" s="74"/>
      <c r="X19" s="33"/>
      <c r="AA19" s="21"/>
    </row>
    <row r="20" spans="1:30" x14ac:dyDescent="0.3">
      <c r="A20" s="98" t="s">
        <v>449</v>
      </c>
      <c r="B20" s="99" t="s">
        <v>3</v>
      </c>
      <c r="C20" s="33" t="s">
        <v>450</v>
      </c>
      <c r="D20" s="33" t="s">
        <v>379</v>
      </c>
      <c r="E20" s="33">
        <v>530</v>
      </c>
      <c r="F20" s="33">
        <v>470</v>
      </c>
      <c r="G20" s="33">
        <v>835</v>
      </c>
      <c r="I20" s="33">
        <v>470</v>
      </c>
      <c r="R20" s="33">
        <v>460</v>
      </c>
      <c r="U20" s="74"/>
      <c r="V20" s="74"/>
      <c r="W20" s="74"/>
      <c r="X20" s="33"/>
      <c r="AA20" s="21">
        <v>190676066</v>
      </c>
      <c r="AC20" s="33" t="s">
        <v>451</v>
      </c>
    </row>
    <row r="21" spans="1:30" x14ac:dyDescent="0.3">
      <c r="A21" s="98"/>
      <c r="B21" s="99"/>
      <c r="U21" s="74"/>
      <c r="V21" s="74"/>
      <c r="W21" s="74"/>
      <c r="X21" s="33"/>
      <c r="AA21" s="21">
        <v>190676067</v>
      </c>
    </row>
    <row r="22" spans="1:30" x14ac:dyDescent="0.3">
      <c r="A22" s="21"/>
      <c r="B22" s="21"/>
      <c r="U22" s="74"/>
      <c r="V22" s="74"/>
      <c r="W22" s="74"/>
      <c r="X22" s="33"/>
      <c r="AA22" s="21"/>
    </row>
    <row r="23" spans="1:30" x14ac:dyDescent="0.3">
      <c r="A23" s="98" t="s">
        <v>449</v>
      </c>
      <c r="B23" s="99" t="s">
        <v>3</v>
      </c>
      <c r="C23" s="33" t="s">
        <v>450</v>
      </c>
      <c r="D23" s="33" t="s">
        <v>379</v>
      </c>
      <c r="E23" s="33">
        <v>810</v>
      </c>
      <c r="F23" s="33">
        <v>760</v>
      </c>
      <c r="G23" s="33">
        <v>1150</v>
      </c>
      <c r="I23" s="33">
        <v>760</v>
      </c>
      <c r="R23" s="33">
        <v>790</v>
      </c>
      <c r="U23" s="74"/>
      <c r="V23" s="74"/>
      <c r="W23" s="74"/>
      <c r="X23" s="33"/>
      <c r="AA23" s="21"/>
    </row>
    <row r="24" spans="1:30" x14ac:dyDescent="0.3">
      <c r="A24" s="98"/>
      <c r="B24" s="99"/>
      <c r="U24" s="74"/>
      <c r="V24" s="74"/>
      <c r="W24" s="74"/>
      <c r="X24" s="33"/>
      <c r="AA24" s="21"/>
    </row>
    <row r="25" spans="1:30" x14ac:dyDescent="0.3">
      <c r="U25" s="74"/>
      <c r="V25" s="74"/>
      <c r="W25" s="74"/>
      <c r="X25" s="33"/>
      <c r="AA25" s="21"/>
    </row>
    <row r="26" spans="1:30" x14ac:dyDescent="0.3">
      <c r="A26" s="98" t="s">
        <v>449</v>
      </c>
      <c r="B26" s="99" t="s">
        <v>3</v>
      </c>
      <c r="C26" s="98" t="s">
        <v>458</v>
      </c>
      <c r="D26" s="98" t="s">
        <v>379</v>
      </c>
      <c r="E26" s="33">
        <v>760</v>
      </c>
      <c r="F26" s="33">
        <v>710</v>
      </c>
      <c r="G26" s="33">
        <v>1070</v>
      </c>
      <c r="I26" s="33">
        <v>720</v>
      </c>
      <c r="R26" s="33">
        <v>700</v>
      </c>
      <c r="S26" s="33">
        <v>520</v>
      </c>
      <c r="T26" s="33">
        <v>820</v>
      </c>
      <c r="U26" s="74"/>
      <c r="V26" s="74"/>
      <c r="W26" s="74"/>
      <c r="X26" s="33"/>
      <c r="AA26" s="98">
        <v>190676066</v>
      </c>
      <c r="AC26" s="33" t="s">
        <v>459</v>
      </c>
      <c r="AD26" s="139">
        <v>44236</v>
      </c>
    </row>
    <row r="27" spans="1:30" x14ac:dyDescent="0.3">
      <c r="A27" s="98"/>
      <c r="B27" s="99"/>
      <c r="C27" s="98"/>
      <c r="D27" s="98"/>
      <c r="E27" s="33">
        <v>530</v>
      </c>
      <c r="F27" s="33">
        <v>470</v>
      </c>
      <c r="G27" s="33">
        <v>830</v>
      </c>
      <c r="I27" s="33">
        <v>470</v>
      </c>
      <c r="R27" s="33">
        <v>460</v>
      </c>
      <c r="S27" s="33">
        <v>520</v>
      </c>
      <c r="T27" s="33">
        <v>760</v>
      </c>
      <c r="U27" s="74"/>
      <c r="V27" s="74"/>
      <c r="W27" s="74"/>
      <c r="X27" s="33"/>
      <c r="AA27" s="98"/>
      <c r="AC27" s="33" t="s">
        <v>460</v>
      </c>
      <c r="AD27" s="98"/>
    </row>
    <row r="28" spans="1:30" x14ac:dyDescent="0.3">
      <c r="U28" s="74"/>
      <c r="V28" s="74"/>
      <c r="W28" s="74"/>
      <c r="X28" s="33"/>
      <c r="AA28" s="21"/>
    </row>
    <row r="29" spans="1:30" x14ac:dyDescent="0.3">
      <c r="A29" s="98" t="s">
        <v>464</v>
      </c>
      <c r="B29" s="99" t="s">
        <v>3</v>
      </c>
      <c r="C29" s="98" t="s">
        <v>465</v>
      </c>
      <c r="D29" s="98" t="s">
        <v>379</v>
      </c>
      <c r="E29" s="33">
        <v>540</v>
      </c>
      <c r="F29" s="33" t="s">
        <v>472</v>
      </c>
      <c r="G29" s="33">
        <v>850</v>
      </c>
      <c r="I29" s="33" t="s">
        <v>473</v>
      </c>
      <c r="R29" s="33">
        <v>500</v>
      </c>
      <c r="S29" s="33" t="s">
        <v>470</v>
      </c>
      <c r="T29" s="33">
        <v>840</v>
      </c>
      <c r="U29" s="74"/>
      <c r="V29" s="74"/>
      <c r="W29" s="74"/>
      <c r="X29" s="33"/>
      <c r="AA29" s="21" t="s">
        <v>466</v>
      </c>
      <c r="AC29" s="98" t="s">
        <v>468</v>
      </c>
      <c r="AD29" s="139">
        <v>44272</v>
      </c>
    </row>
    <row r="30" spans="1:30" x14ac:dyDescent="0.3">
      <c r="A30" s="98"/>
      <c r="B30" s="99"/>
      <c r="C30" s="98"/>
      <c r="D30" s="98"/>
      <c r="E30" s="33">
        <v>540</v>
      </c>
      <c r="F30" s="33" t="s">
        <v>471</v>
      </c>
      <c r="G30" s="33">
        <v>870</v>
      </c>
      <c r="I30" s="33" t="s">
        <v>472</v>
      </c>
      <c r="R30" s="33">
        <v>540</v>
      </c>
      <c r="S30" s="33" t="s">
        <v>470</v>
      </c>
      <c r="T30" s="33">
        <v>800</v>
      </c>
      <c r="U30" s="74"/>
      <c r="V30" s="74"/>
      <c r="W30" s="74"/>
      <c r="X30" s="33"/>
      <c r="AA30" s="21" t="s">
        <v>467</v>
      </c>
      <c r="AC30" s="98"/>
      <c r="AD30" s="98"/>
    </row>
    <row r="32" spans="1:30" x14ac:dyDescent="0.3">
      <c r="A32" s="21" t="s">
        <v>488</v>
      </c>
      <c r="B32" s="10" t="s">
        <v>487</v>
      </c>
      <c r="C32" s="21" t="s">
        <v>495</v>
      </c>
      <c r="D32" s="21" t="s">
        <v>379</v>
      </c>
      <c r="E32" s="33">
        <v>550</v>
      </c>
      <c r="F32" s="33" t="s">
        <v>496</v>
      </c>
      <c r="G32" s="33" t="s">
        <v>497</v>
      </c>
      <c r="I32" s="33" t="s">
        <v>498</v>
      </c>
      <c r="R32" s="33">
        <v>490</v>
      </c>
      <c r="S32" s="33" t="s">
        <v>499</v>
      </c>
      <c r="T32" s="33" t="s">
        <v>500</v>
      </c>
      <c r="X32" s="33"/>
      <c r="AA32" s="33">
        <v>211758998</v>
      </c>
      <c r="AC32" s="33" t="s">
        <v>494</v>
      </c>
      <c r="AD32" s="82">
        <v>44456</v>
      </c>
    </row>
    <row r="33" spans="1:30" x14ac:dyDescent="0.3">
      <c r="A33" s="21"/>
      <c r="B33" s="21"/>
      <c r="C33" s="21"/>
      <c r="D33" s="21"/>
      <c r="X33" s="33"/>
    </row>
    <row r="34" spans="1:30" x14ac:dyDescent="0.3">
      <c r="A34" s="33" t="s">
        <v>489</v>
      </c>
      <c r="B34" s="10" t="s">
        <v>487</v>
      </c>
      <c r="C34" s="21" t="s">
        <v>495</v>
      </c>
      <c r="D34" s="21" t="s">
        <v>379</v>
      </c>
      <c r="E34" s="33">
        <v>500</v>
      </c>
      <c r="F34" s="33" t="s">
        <v>491</v>
      </c>
      <c r="G34" s="33">
        <v>810</v>
      </c>
      <c r="I34" s="33" t="s">
        <v>490</v>
      </c>
      <c r="R34" s="33">
        <v>430</v>
      </c>
      <c r="S34" s="33" t="s">
        <v>492</v>
      </c>
      <c r="T34" s="33" t="s">
        <v>493</v>
      </c>
      <c r="X34" s="33"/>
      <c r="AA34" s="33">
        <v>210654047</v>
      </c>
      <c r="AC34" s="33" t="s">
        <v>494</v>
      </c>
      <c r="AD34" s="82">
        <v>44453</v>
      </c>
    </row>
    <row r="36" spans="1:30" x14ac:dyDescent="0.3">
      <c r="A36" s="33" t="s">
        <v>506</v>
      </c>
      <c r="B36" s="45" t="s">
        <v>3</v>
      </c>
      <c r="C36" s="33" t="s">
        <v>507</v>
      </c>
      <c r="D36" s="33" t="s">
        <v>379</v>
      </c>
      <c r="E36" s="33" t="s">
        <v>512</v>
      </c>
      <c r="F36" s="33" t="s">
        <v>513</v>
      </c>
      <c r="G36" s="33" t="s">
        <v>515</v>
      </c>
      <c r="I36" s="33" t="s">
        <v>498</v>
      </c>
      <c r="R36" s="33" t="s">
        <v>492</v>
      </c>
      <c r="U36" s="33">
        <v>176</v>
      </c>
      <c r="X36" s="33"/>
      <c r="AA36" s="33" t="s">
        <v>509</v>
      </c>
      <c r="AC36" s="33" t="s">
        <v>508</v>
      </c>
      <c r="AD36" s="82">
        <v>44670</v>
      </c>
    </row>
    <row r="38" spans="1:30" x14ac:dyDescent="0.3">
      <c r="A38" s="33" t="s">
        <v>506</v>
      </c>
      <c r="B38" s="45" t="s">
        <v>3</v>
      </c>
      <c r="C38" s="33" t="s">
        <v>507</v>
      </c>
      <c r="D38" s="33" t="s">
        <v>379</v>
      </c>
      <c r="E38" s="33" t="s">
        <v>512</v>
      </c>
      <c r="F38" s="33" t="s">
        <v>513</v>
      </c>
      <c r="G38" s="33" t="s">
        <v>514</v>
      </c>
      <c r="I38" s="33" t="s">
        <v>513</v>
      </c>
      <c r="R38" s="33" t="s">
        <v>498</v>
      </c>
      <c r="U38" s="33">
        <v>184</v>
      </c>
      <c r="X38" s="33"/>
      <c r="AA38" s="33" t="s">
        <v>510</v>
      </c>
      <c r="AC38" s="33" t="s">
        <v>508</v>
      </c>
      <c r="AD38" s="82">
        <v>44670</v>
      </c>
    </row>
    <row r="40" spans="1:30" x14ac:dyDescent="0.3">
      <c r="A40" s="33" t="s">
        <v>533</v>
      </c>
      <c r="B40" s="45" t="s">
        <v>3</v>
      </c>
      <c r="C40" s="33" t="s">
        <v>535</v>
      </c>
      <c r="D40" s="33" t="s">
        <v>379</v>
      </c>
      <c r="E40" s="33">
        <v>490</v>
      </c>
      <c r="F40" s="33">
        <v>440</v>
      </c>
      <c r="G40" s="33">
        <v>730</v>
      </c>
      <c r="I40" s="33">
        <v>440</v>
      </c>
      <c r="J40" s="33">
        <v>470</v>
      </c>
      <c r="K40" s="33">
        <v>470</v>
      </c>
      <c r="R40" s="33">
        <v>400</v>
      </c>
      <c r="U40" s="33">
        <v>185</v>
      </c>
      <c r="AA40" s="33">
        <v>221254584</v>
      </c>
      <c r="AC40" s="33" t="s">
        <v>536</v>
      </c>
      <c r="AD40" s="82">
        <v>44788</v>
      </c>
    </row>
    <row r="42" spans="1:30" x14ac:dyDescent="0.3">
      <c r="A42" s="98" t="s">
        <v>549</v>
      </c>
      <c r="B42" s="99" t="s">
        <v>3</v>
      </c>
      <c r="C42" s="98" t="s">
        <v>550</v>
      </c>
      <c r="D42" s="98" t="s">
        <v>379</v>
      </c>
      <c r="E42" s="33" t="s">
        <v>553</v>
      </c>
      <c r="F42" s="33" t="s">
        <v>513</v>
      </c>
      <c r="G42" s="33" t="s">
        <v>555</v>
      </c>
      <c r="I42" s="33" t="s">
        <v>513</v>
      </c>
      <c r="R42" s="33" t="s">
        <v>551</v>
      </c>
      <c r="U42" s="33">
        <v>182</v>
      </c>
    </row>
    <row r="43" spans="1:30" x14ac:dyDescent="0.3">
      <c r="A43" s="98"/>
      <c r="B43" s="99"/>
      <c r="C43" s="98"/>
      <c r="D43" s="98"/>
      <c r="E43" s="33" t="s">
        <v>554</v>
      </c>
      <c r="F43" s="33" t="s">
        <v>513</v>
      </c>
      <c r="G43" s="33" t="s">
        <v>515</v>
      </c>
      <c r="I43" s="33" t="s">
        <v>513</v>
      </c>
      <c r="R43" s="33" t="s">
        <v>551</v>
      </c>
      <c r="U43" s="33">
        <v>176</v>
      </c>
      <c r="AA43" s="33" t="s">
        <v>557</v>
      </c>
    </row>
    <row r="44" spans="1:30" x14ac:dyDescent="0.3">
      <c r="AA44" s="33" t="s">
        <v>556</v>
      </c>
    </row>
    <row r="45" spans="1:30" x14ac:dyDescent="0.3">
      <c r="A45" s="98" t="s">
        <v>549</v>
      </c>
      <c r="B45" s="99" t="s">
        <v>3</v>
      </c>
      <c r="C45" s="98" t="s">
        <v>550</v>
      </c>
      <c r="D45" s="98" t="s">
        <v>379</v>
      </c>
      <c r="E45" s="33" t="s">
        <v>558</v>
      </c>
      <c r="F45" s="33" t="s">
        <v>559</v>
      </c>
      <c r="G45" s="33" t="s">
        <v>493</v>
      </c>
      <c r="I45" s="33" t="s">
        <v>559</v>
      </c>
      <c r="R45" s="33" t="s">
        <v>498</v>
      </c>
      <c r="U45" s="33">
        <v>167</v>
      </c>
    </row>
    <row r="46" spans="1:30" x14ac:dyDescent="0.3">
      <c r="A46" s="98"/>
      <c r="B46" s="99"/>
      <c r="C46" s="98"/>
      <c r="D46" s="98"/>
      <c r="E46" s="33" t="s">
        <v>558</v>
      </c>
      <c r="F46" s="33" t="s">
        <v>559</v>
      </c>
      <c r="G46" s="33" t="s">
        <v>552</v>
      </c>
      <c r="I46" s="33" t="s">
        <v>559</v>
      </c>
      <c r="R46" s="33" t="s">
        <v>498</v>
      </c>
      <c r="U46" s="33">
        <v>173</v>
      </c>
      <c r="AA46" s="33" t="s">
        <v>560</v>
      </c>
    </row>
    <row r="47" spans="1:30" x14ac:dyDescent="0.3">
      <c r="AA47" s="33" t="s">
        <v>561</v>
      </c>
    </row>
    <row r="48" spans="1:30" x14ac:dyDescent="0.3">
      <c r="A48" s="98" t="s">
        <v>562</v>
      </c>
      <c r="B48" s="99" t="s">
        <v>3</v>
      </c>
      <c r="C48" s="98" t="s">
        <v>550</v>
      </c>
      <c r="D48" s="98" t="s">
        <v>379</v>
      </c>
      <c r="E48" s="33" t="s">
        <v>564</v>
      </c>
      <c r="F48" s="33" t="s">
        <v>571</v>
      </c>
      <c r="G48" s="33" t="s">
        <v>572</v>
      </c>
      <c r="I48" s="33" t="s">
        <v>573</v>
      </c>
      <c r="L48" s="33" t="s">
        <v>572</v>
      </c>
      <c r="M48" s="33" t="s">
        <v>572</v>
      </c>
      <c r="R48" s="33" t="s">
        <v>563</v>
      </c>
      <c r="U48" s="33">
        <v>170</v>
      </c>
    </row>
    <row r="49" spans="1:30" x14ac:dyDescent="0.3">
      <c r="A49" s="98"/>
      <c r="B49" s="99"/>
      <c r="C49" s="98"/>
      <c r="D49" s="98"/>
      <c r="E49" s="33" t="s">
        <v>564</v>
      </c>
      <c r="F49" s="33" t="s">
        <v>565</v>
      </c>
      <c r="G49" s="33" t="s">
        <v>566</v>
      </c>
      <c r="I49" s="33" t="s">
        <v>570</v>
      </c>
      <c r="L49" s="33" t="s">
        <v>566</v>
      </c>
      <c r="M49" s="33" t="s">
        <v>569</v>
      </c>
      <c r="R49" s="33" t="s">
        <v>563</v>
      </c>
      <c r="U49" s="33">
        <v>166</v>
      </c>
      <c r="AA49" s="33" t="s">
        <v>567</v>
      </c>
      <c r="AC49" s="33" t="s">
        <v>568</v>
      </c>
    </row>
    <row r="51" spans="1:30" s="21" customFormat="1" ht="28.8" x14ac:dyDescent="0.3">
      <c r="A51" s="91" t="s">
        <v>627</v>
      </c>
      <c r="B51" s="10" t="s">
        <v>3</v>
      </c>
      <c r="C51" s="21" t="s">
        <v>578</v>
      </c>
      <c r="D51" s="21" t="s">
        <v>379</v>
      </c>
      <c r="E51" s="21" t="s">
        <v>492</v>
      </c>
      <c r="F51" s="21" t="s">
        <v>580</v>
      </c>
      <c r="G51" s="21" t="s">
        <v>566</v>
      </c>
      <c r="I51" s="21" t="s">
        <v>581</v>
      </c>
      <c r="R51" s="21" t="s">
        <v>580</v>
      </c>
      <c r="U51" s="21">
        <v>215</v>
      </c>
      <c r="X51" s="17"/>
      <c r="AA51" s="21">
        <v>222102848</v>
      </c>
      <c r="AC51" s="21" t="s">
        <v>536</v>
      </c>
      <c r="AD51" s="92">
        <v>44923</v>
      </c>
    </row>
    <row r="52" spans="1:30" x14ac:dyDescent="0.3">
      <c r="A52" s="21"/>
      <c r="B52" s="21"/>
      <c r="C52" s="21"/>
      <c r="D52" s="21"/>
    </row>
    <row r="53" spans="1:30" s="21" customFormat="1" x14ac:dyDescent="0.3">
      <c r="A53" s="91" t="s">
        <v>586</v>
      </c>
      <c r="B53" s="10" t="s">
        <v>3</v>
      </c>
      <c r="C53" s="21" t="s">
        <v>578</v>
      </c>
      <c r="D53" s="21" t="s">
        <v>379</v>
      </c>
      <c r="E53" s="21" t="s">
        <v>582</v>
      </c>
      <c r="F53" s="21" t="s">
        <v>541</v>
      </c>
      <c r="G53" s="21" t="s">
        <v>531</v>
      </c>
      <c r="I53" s="21" t="s">
        <v>579</v>
      </c>
      <c r="R53" s="21" t="s">
        <v>583</v>
      </c>
      <c r="U53" s="21">
        <v>217</v>
      </c>
      <c r="X53" s="17"/>
      <c r="AA53" s="21">
        <v>222102848</v>
      </c>
      <c r="AC53" s="21" t="s">
        <v>536</v>
      </c>
      <c r="AD53" s="92">
        <v>44923</v>
      </c>
    </row>
    <row r="55" spans="1:30" x14ac:dyDescent="0.3">
      <c r="A55" s="91" t="s">
        <v>584</v>
      </c>
      <c r="B55" s="10" t="s">
        <v>3</v>
      </c>
      <c r="C55" s="21" t="s">
        <v>578</v>
      </c>
      <c r="D55" s="21" t="s">
        <v>379</v>
      </c>
      <c r="E55" s="33" t="s">
        <v>587</v>
      </c>
      <c r="F55" s="33" t="s">
        <v>588</v>
      </c>
      <c r="G55" s="33" t="s">
        <v>589</v>
      </c>
      <c r="I55" s="33" t="s">
        <v>588</v>
      </c>
      <c r="R55" s="33" t="s">
        <v>492</v>
      </c>
      <c r="U55" s="33">
        <v>224</v>
      </c>
      <c r="AA55" s="33">
        <v>222102429</v>
      </c>
    </row>
    <row r="57" spans="1:30" x14ac:dyDescent="0.3">
      <c r="A57" s="21" t="s">
        <v>585</v>
      </c>
      <c r="B57" s="10" t="s">
        <v>3</v>
      </c>
      <c r="C57" s="21" t="s">
        <v>578</v>
      </c>
      <c r="D57" s="21" t="s">
        <v>379</v>
      </c>
      <c r="E57" s="33" t="s">
        <v>590</v>
      </c>
      <c r="F57" s="33" t="s">
        <v>551</v>
      </c>
      <c r="G57" s="33" t="s">
        <v>591</v>
      </c>
      <c r="I57" s="33" t="s">
        <v>592</v>
      </c>
      <c r="R57" s="33" t="s">
        <v>478</v>
      </c>
      <c r="U57" s="33">
        <v>224</v>
      </c>
      <c r="AA57" s="33">
        <v>222102429</v>
      </c>
    </row>
    <row r="59" spans="1:30" x14ac:dyDescent="0.3">
      <c r="A59" s="33" t="s">
        <v>602</v>
      </c>
      <c r="B59" s="33" t="s">
        <v>3</v>
      </c>
      <c r="C59" s="33" t="s">
        <v>600</v>
      </c>
      <c r="D59" s="33" t="s">
        <v>601</v>
      </c>
      <c r="E59" s="33" t="s">
        <v>608</v>
      </c>
      <c r="F59" s="33" t="s">
        <v>609</v>
      </c>
      <c r="G59" s="33" t="s">
        <v>622</v>
      </c>
      <c r="H59" s="33" t="s">
        <v>620</v>
      </c>
      <c r="I59" s="33" t="s">
        <v>604</v>
      </c>
      <c r="J59" s="33">
        <v>2870</v>
      </c>
      <c r="K59" s="33">
        <v>2750</v>
      </c>
      <c r="L59" s="33">
        <v>2440</v>
      </c>
      <c r="M59" s="33">
        <v>2470</v>
      </c>
      <c r="O59" s="33">
        <v>2860</v>
      </c>
      <c r="P59" s="33">
        <v>2901</v>
      </c>
      <c r="Q59" s="33">
        <v>2912</v>
      </c>
      <c r="R59" s="33" t="s">
        <v>610</v>
      </c>
      <c r="S59" s="33" t="s">
        <v>614</v>
      </c>
      <c r="T59" s="33" t="s">
        <v>613</v>
      </c>
      <c r="U59" s="93" t="s">
        <v>616</v>
      </c>
      <c r="AA59" s="33">
        <v>230229767</v>
      </c>
      <c r="AC59" s="33" t="s">
        <v>617</v>
      </c>
      <c r="AD59" s="82">
        <v>44964</v>
      </c>
    </row>
    <row r="60" spans="1:30" x14ac:dyDescent="0.3">
      <c r="Q60" s="33">
        <v>4200</v>
      </c>
    </row>
    <row r="61" spans="1:30" x14ac:dyDescent="0.3">
      <c r="A61" s="33" t="s">
        <v>602</v>
      </c>
      <c r="B61" s="33" t="s">
        <v>3</v>
      </c>
      <c r="C61" s="33" t="s">
        <v>600</v>
      </c>
      <c r="D61" s="33" t="s">
        <v>601</v>
      </c>
      <c r="E61" s="33" t="s">
        <v>607</v>
      </c>
      <c r="F61" s="33" t="s">
        <v>603</v>
      </c>
      <c r="G61" s="33" t="s">
        <v>606</v>
      </c>
      <c r="H61" s="33" t="s">
        <v>621</v>
      </c>
      <c r="I61" s="33" t="s">
        <v>605</v>
      </c>
      <c r="J61" s="33">
        <v>2890</v>
      </c>
      <c r="K61" s="33">
        <v>2770</v>
      </c>
      <c r="L61" s="33">
        <v>2440</v>
      </c>
      <c r="M61" s="33">
        <v>2440</v>
      </c>
      <c r="O61" s="33">
        <v>2880</v>
      </c>
      <c r="P61" s="33">
        <v>2800</v>
      </c>
      <c r="Q61" s="33">
        <v>2790</v>
      </c>
      <c r="R61" s="33" t="s">
        <v>611</v>
      </c>
      <c r="S61" s="33" t="s">
        <v>615</v>
      </c>
      <c r="T61" s="33" t="s">
        <v>612</v>
      </c>
      <c r="U61" s="93" t="s">
        <v>616</v>
      </c>
      <c r="AA61" s="33">
        <v>230229766</v>
      </c>
      <c r="AC61" s="33" t="s">
        <v>618</v>
      </c>
      <c r="AD61" s="82">
        <v>44964</v>
      </c>
    </row>
    <row r="62" spans="1:30" x14ac:dyDescent="0.3">
      <c r="Q62" s="33">
        <v>4200</v>
      </c>
    </row>
    <row r="63" spans="1:30" x14ac:dyDescent="0.3">
      <c r="A63" s="33" t="s">
        <v>602</v>
      </c>
      <c r="B63" s="33" t="s">
        <v>33</v>
      </c>
      <c r="C63" s="33" t="s">
        <v>600</v>
      </c>
      <c r="D63" s="33" t="s">
        <v>601</v>
      </c>
      <c r="E63" s="93" t="s">
        <v>619</v>
      </c>
      <c r="U63" s="93"/>
    </row>
    <row r="65" spans="1:30" x14ac:dyDescent="0.3">
      <c r="A65" s="33" t="s">
        <v>602</v>
      </c>
      <c r="B65" s="33" t="s">
        <v>33</v>
      </c>
      <c r="C65" s="33" t="s">
        <v>600</v>
      </c>
      <c r="D65" s="33" t="s">
        <v>601</v>
      </c>
      <c r="E65" s="93" t="s">
        <v>619</v>
      </c>
      <c r="U65" s="93"/>
    </row>
    <row r="67" spans="1:30" x14ac:dyDescent="0.3">
      <c r="A67" s="33" t="s">
        <v>602</v>
      </c>
      <c r="B67" s="33" t="s">
        <v>7</v>
      </c>
      <c r="C67" s="33" t="s">
        <v>600</v>
      </c>
      <c r="D67" s="33" t="s">
        <v>601</v>
      </c>
      <c r="E67" s="93" t="s">
        <v>619</v>
      </c>
      <c r="U67" s="93"/>
    </row>
    <row r="69" spans="1:30" x14ac:dyDescent="0.3">
      <c r="A69" s="33" t="s">
        <v>602</v>
      </c>
      <c r="B69" s="33" t="s">
        <v>7</v>
      </c>
      <c r="C69" s="33" t="s">
        <v>600</v>
      </c>
      <c r="D69" s="33" t="s">
        <v>601</v>
      </c>
      <c r="E69" s="93" t="s">
        <v>619</v>
      </c>
      <c r="U69" s="93"/>
    </row>
    <row r="71" spans="1:30" s="21" customFormat="1" ht="28.8" x14ac:dyDescent="0.3">
      <c r="A71" s="91" t="s">
        <v>628</v>
      </c>
      <c r="B71" s="21" t="s">
        <v>3</v>
      </c>
      <c r="C71" s="21" t="s">
        <v>623</v>
      </c>
      <c r="D71" s="21" t="s">
        <v>379</v>
      </c>
      <c r="E71" s="21" t="s">
        <v>624</v>
      </c>
      <c r="F71" s="21" t="s">
        <v>625</v>
      </c>
      <c r="G71" s="21" t="s">
        <v>626</v>
      </c>
      <c r="I71" s="21" t="s">
        <v>491</v>
      </c>
      <c r="J71" s="21" t="s">
        <v>629</v>
      </c>
      <c r="K71" s="21" t="s">
        <v>630</v>
      </c>
      <c r="R71" s="21" t="s">
        <v>564</v>
      </c>
      <c r="X71" s="17"/>
      <c r="AA71" s="21">
        <v>222102428</v>
      </c>
    </row>
    <row r="73" spans="1:30" x14ac:dyDescent="0.3">
      <c r="A73" s="33" t="s">
        <v>602</v>
      </c>
      <c r="B73" s="33" t="s">
        <v>631</v>
      </c>
      <c r="C73" s="33" t="s">
        <v>623</v>
      </c>
      <c r="D73" s="33" t="s">
        <v>601</v>
      </c>
      <c r="E73" s="33">
        <v>1670</v>
      </c>
      <c r="F73" s="33">
        <v>1260</v>
      </c>
      <c r="G73" s="33">
        <v>2310</v>
      </c>
      <c r="H73" s="33">
        <v>2910</v>
      </c>
      <c r="I73" s="33">
        <v>1270</v>
      </c>
      <c r="J73" s="33">
        <v>2650</v>
      </c>
      <c r="K73" s="33">
        <v>2510</v>
      </c>
      <c r="L73" s="33">
        <v>2240</v>
      </c>
      <c r="M73" s="33">
        <v>2230</v>
      </c>
      <c r="O73" s="33">
        <v>3150</v>
      </c>
      <c r="P73" s="33">
        <v>1690</v>
      </c>
      <c r="Q73" s="33">
        <v>1280</v>
      </c>
      <c r="R73" s="33">
        <v>1230</v>
      </c>
      <c r="T73" s="33">
        <v>2420</v>
      </c>
      <c r="AA73" s="33">
        <v>230229753</v>
      </c>
      <c r="AC73" s="33" t="s">
        <v>632</v>
      </c>
      <c r="AD73" s="82">
        <v>45005</v>
      </c>
    </row>
    <row r="75" spans="1:30" x14ac:dyDescent="0.3">
      <c r="A75" s="33" t="s">
        <v>602</v>
      </c>
      <c r="B75" s="33" t="s">
        <v>631</v>
      </c>
      <c r="C75" s="33" t="s">
        <v>623</v>
      </c>
      <c r="D75" s="33" t="s">
        <v>601</v>
      </c>
      <c r="E75" s="33">
        <v>1790</v>
      </c>
      <c r="F75" s="33">
        <v>1340</v>
      </c>
      <c r="G75" s="33">
        <v>2310</v>
      </c>
      <c r="H75" s="33">
        <v>2170</v>
      </c>
      <c r="I75" s="33">
        <v>1490</v>
      </c>
      <c r="J75" s="33">
        <v>2620</v>
      </c>
      <c r="K75" s="33">
        <v>2430</v>
      </c>
      <c r="L75" s="33">
        <v>2130</v>
      </c>
      <c r="M75" s="33">
        <v>2140</v>
      </c>
      <c r="N75" s="33">
        <v>2120</v>
      </c>
      <c r="O75" s="33">
        <v>3280</v>
      </c>
      <c r="P75" s="33">
        <v>1700</v>
      </c>
      <c r="Q75" s="33">
        <v>1320</v>
      </c>
      <c r="R75" s="33">
        <v>1260</v>
      </c>
      <c r="T75" s="33">
        <v>2480</v>
      </c>
      <c r="AA75" s="33">
        <v>230229755</v>
      </c>
      <c r="AC75" s="33" t="s">
        <v>632</v>
      </c>
      <c r="AD75" s="82">
        <v>45005</v>
      </c>
    </row>
    <row r="77" spans="1:30" x14ac:dyDescent="0.3">
      <c r="A77" s="33" t="s">
        <v>602</v>
      </c>
      <c r="B77" s="33" t="s">
        <v>3</v>
      </c>
      <c r="C77" s="33" t="s">
        <v>623</v>
      </c>
      <c r="D77" s="33" t="s">
        <v>601</v>
      </c>
      <c r="E77" s="33">
        <v>1720</v>
      </c>
      <c r="F77" s="33">
        <v>1390</v>
      </c>
      <c r="G77" s="33">
        <v>2280</v>
      </c>
      <c r="H77" s="33">
        <v>2920</v>
      </c>
      <c r="I77" s="33">
        <v>1340</v>
      </c>
      <c r="J77" s="33">
        <v>2720</v>
      </c>
      <c r="K77" s="33">
        <v>2650</v>
      </c>
      <c r="L77" s="33">
        <v>2200</v>
      </c>
      <c r="M77" s="33">
        <v>2240</v>
      </c>
      <c r="N77" s="33">
        <v>2260</v>
      </c>
      <c r="O77" s="33">
        <v>3320</v>
      </c>
      <c r="P77" s="33">
        <v>1640</v>
      </c>
      <c r="Q77" s="33">
        <v>1890</v>
      </c>
      <c r="R77" s="33">
        <v>1310</v>
      </c>
      <c r="T77" s="33">
        <v>2400</v>
      </c>
      <c r="AA77" s="33">
        <v>230229753</v>
      </c>
      <c r="AC77" s="33" t="s">
        <v>632</v>
      </c>
      <c r="AD77" s="82">
        <v>45005</v>
      </c>
    </row>
    <row r="79" spans="1:30" x14ac:dyDescent="0.3">
      <c r="A79" s="33" t="s">
        <v>602</v>
      </c>
      <c r="B79" s="33" t="s">
        <v>3</v>
      </c>
      <c r="C79" s="33" t="s">
        <v>623</v>
      </c>
      <c r="D79" s="33" t="s">
        <v>601</v>
      </c>
      <c r="E79" s="33">
        <v>1810</v>
      </c>
      <c r="F79" s="33">
        <v>1430</v>
      </c>
      <c r="G79" s="33">
        <v>2250</v>
      </c>
      <c r="H79" s="33">
        <v>2230</v>
      </c>
      <c r="I79" s="33">
        <v>1540</v>
      </c>
      <c r="J79" s="33">
        <v>2650</v>
      </c>
      <c r="K79" s="33">
        <v>2790</v>
      </c>
      <c r="L79" s="33">
        <v>2090</v>
      </c>
      <c r="M79" s="33">
        <v>2170</v>
      </c>
      <c r="N79" s="33">
        <v>2210</v>
      </c>
      <c r="O79" s="33">
        <v>3300</v>
      </c>
      <c r="P79" s="33">
        <v>1850</v>
      </c>
      <c r="Q79" s="33">
        <v>3160</v>
      </c>
      <c r="R79" s="33">
        <v>1290</v>
      </c>
      <c r="T79" s="33">
        <v>2450</v>
      </c>
      <c r="AA79" s="33">
        <v>230229755</v>
      </c>
      <c r="AC79" s="33" t="s">
        <v>632</v>
      </c>
      <c r="AD79" s="82">
        <v>45005</v>
      </c>
    </row>
    <row r="81" spans="1:30" x14ac:dyDescent="0.3">
      <c r="A81" s="33" t="s">
        <v>602</v>
      </c>
      <c r="B81" s="33" t="s">
        <v>33</v>
      </c>
      <c r="C81" s="33" t="s">
        <v>623</v>
      </c>
      <c r="D81" s="33" t="s">
        <v>601</v>
      </c>
      <c r="E81" s="33">
        <v>1770</v>
      </c>
      <c r="F81" s="33">
        <v>1380</v>
      </c>
      <c r="G81" s="33">
        <v>2270</v>
      </c>
      <c r="H81" s="33">
        <v>2240</v>
      </c>
      <c r="I81" s="33">
        <v>1380</v>
      </c>
      <c r="J81" s="33">
        <v>2700</v>
      </c>
      <c r="K81" s="33">
        <v>2590</v>
      </c>
      <c r="L81" s="33">
        <v>2190</v>
      </c>
      <c r="M81" s="33">
        <v>2250</v>
      </c>
      <c r="O81" s="87">
        <v>2840</v>
      </c>
      <c r="P81" s="87">
        <v>1260</v>
      </c>
      <c r="Q81" s="33">
        <v>4030</v>
      </c>
      <c r="R81" s="33">
        <v>1190</v>
      </c>
      <c r="T81" s="33">
        <v>2430</v>
      </c>
      <c r="AA81" s="33">
        <v>230229753</v>
      </c>
      <c r="AC81" s="33" t="s">
        <v>632</v>
      </c>
      <c r="AD81" s="82">
        <v>45005</v>
      </c>
    </row>
    <row r="83" spans="1:30" x14ac:dyDescent="0.3">
      <c r="A83" s="33" t="s">
        <v>602</v>
      </c>
      <c r="B83" s="33" t="s">
        <v>33</v>
      </c>
      <c r="C83" s="33" t="s">
        <v>623</v>
      </c>
      <c r="D83" s="33" t="s">
        <v>601</v>
      </c>
      <c r="E83" s="33">
        <v>1810</v>
      </c>
      <c r="F83" s="33">
        <v>1420</v>
      </c>
      <c r="G83" s="33">
        <v>2240</v>
      </c>
      <c r="H83" s="33">
        <v>2180</v>
      </c>
      <c r="I83" s="33">
        <v>1520</v>
      </c>
      <c r="J83" s="33">
        <v>2680</v>
      </c>
      <c r="K83" s="33">
        <v>2580</v>
      </c>
      <c r="L83" s="33">
        <v>2190</v>
      </c>
      <c r="M83" s="33">
        <v>2250</v>
      </c>
      <c r="O83" s="87">
        <v>3310</v>
      </c>
      <c r="P83" s="87">
        <v>1750</v>
      </c>
      <c r="Q83" s="33">
        <v>4610</v>
      </c>
      <c r="R83" s="33">
        <v>1250</v>
      </c>
      <c r="T83" s="33">
        <v>2400</v>
      </c>
      <c r="AA83" s="33">
        <v>230229755</v>
      </c>
      <c r="AC83" s="33" t="s">
        <v>632</v>
      </c>
      <c r="AD83" s="82">
        <v>45005</v>
      </c>
    </row>
    <row r="85" spans="1:30" x14ac:dyDescent="0.3">
      <c r="A85" s="33" t="s">
        <v>641</v>
      </c>
      <c r="B85" s="33" t="s">
        <v>3</v>
      </c>
      <c r="C85" s="33" t="s">
        <v>642</v>
      </c>
      <c r="D85" s="33" t="s">
        <v>379</v>
      </c>
      <c r="E85" s="33" t="s">
        <v>498</v>
      </c>
      <c r="J85" s="33" t="s">
        <v>630</v>
      </c>
      <c r="K85" s="33" t="s">
        <v>643</v>
      </c>
      <c r="O85" s="33" t="s">
        <v>644</v>
      </c>
      <c r="R85" s="33" t="s">
        <v>579</v>
      </c>
      <c r="AA85" s="33">
        <v>222102429</v>
      </c>
      <c r="AC85" s="94" t="s">
        <v>645</v>
      </c>
      <c r="AD85" s="82">
        <v>45050</v>
      </c>
    </row>
  </sheetData>
  <mergeCells count="46">
    <mergeCell ref="A48:A49"/>
    <mergeCell ref="B48:B49"/>
    <mergeCell ref="C48:C49"/>
    <mergeCell ref="D48:D49"/>
    <mergeCell ref="AD14:AD15"/>
    <mergeCell ref="C14:C15"/>
    <mergeCell ref="D14:D15"/>
    <mergeCell ref="B26:B27"/>
    <mergeCell ref="C26:C27"/>
    <mergeCell ref="AA26:AA27"/>
    <mergeCell ref="B17:B18"/>
    <mergeCell ref="B20:B21"/>
    <mergeCell ref="B23:B24"/>
    <mergeCell ref="AD29:AD30"/>
    <mergeCell ref="AD26:AD27"/>
    <mergeCell ref="D26:D27"/>
    <mergeCell ref="A11:A12"/>
    <mergeCell ref="B11:B12"/>
    <mergeCell ref="C11:C12"/>
    <mergeCell ref="D11:D12"/>
    <mergeCell ref="AC29:AC30"/>
    <mergeCell ref="A14:A15"/>
    <mergeCell ref="B14:B15"/>
    <mergeCell ref="AC14:AC15"/>
    <mergeCell ref="B29:B30"/>
    <mergeCell ref="C29:C30"/>
    <mergeCell ref="A23:A24"/>
    <mergeCell ref="A20:A21"/>
    <mergeCell ref="A17:A18"/>
    <mergeCell ref="D29:D30"/>
    <mergeCell ref="A26:A27"/>
    <mergeCell ref="A29:A30"/>
    <mergeCell ref="A5:A6"/>
    <mergeCell ref="B5:B6"/>
    <mergeCell ref="A8:A9"/>
    <mergeCell ref="B8:B9"/>
    <mergeCell ref="A2:A3"/>
    <mergeCell ref="B2:B3"/>
    <mergeCell ref="A42:A43"/>
    <mergeCell ref="B42:B43"/>
    <mergeCell ref="C42:C43"/>
    <mergeCell ref="D42:D43"/>
    <mergeCell ref="A45:A46"/>
    <mergeCell ref="B45:B46"/>
    <mergeCell ref="C45:C46"/>
    <mergeCell ref="D45:D46"/>
  </mergeCells>
  <phoneticPr fontId="10" type="noConversion"/>
  <hyperlinks>
    <hyperlink ref="U59" r:id="rId1" xr:uid="{FC2C990C-B804-4979-853E-6DA0C94FF750}"/>
    <hyperlink ref="U61" r:id="rId2" xr:uid="{540DEFBB-FA75-4E12-9052-9BC3D7CBC101}"/>
    <hyperlink ref="E63" r:id="rId3" xr:uid="{61A84F0B-6C31-4AF1-90A7-5E17244918A6}"/>
    <hyperlink ref="E65" r:id="rId4" xr:uid="{E30B6B21-DF99-48AE-8C42-6D873E6AD38E}"/>
    <hyperlink ref="E67" r:id="rId5" xr:uid="{3325794E-F6FB-4F82-9CA2-1B49A32FB33C}"/>
    <hyperlink ref="E69" r:id="rId6" xr:uid="{F422729D-6EB3-4F8F-A0E6-E3B0ADF57582}"/>
  </hyperlinks>
  <pageMargins left="0.7" right="0.7" top="0.75" bottom="0.75" header="0.3" footer="0.3"/>
  <legacy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7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H49" sqref="H49"/>
    </sheetView>
  </sheetViews>
  <sheetFormatPr defaultRowHeight="14.4" x14ac:dyDescent="0.3"/>
  <cols>
    <col min="1" max="1" width="23.88671875" bestFit="1" customWidth="1"/>
    <col min="3" max="3" width="13.88671875" bestFit="1" customWidth="1"/>
    <col min="4" max="4" width="11.44140625" bestFit="1" customWidth="1"/>
    <col min="5" max="5" width="12.5546875" customWidth="1"/>
    <col min="6" max="7" width="14.5546875" customWidth="1"/>
    <col min="8" max="8" width="25.5546875" style="21" customWidth="1"/>
    <col min="9" max="9" width="9.5546875" customWidth="1"/>
    <col min="10" max="10" width="61.6640625" customWidth="1"/>
    <col min="12" max="12" width="10.88671875" customWidth="1"/>
  </cols>
  <sheetData>
    <row r="1" spans="1:12" s="13" customFormat="1" ht="30.75" customHeight="1" x14ac:dyDescent="0.3">
      <c r="A1" s="14" t="s">
        <v>0</v>
      </c>
      <c r="B1" s="14" t="s">
        <v>1</v>
      </c>
      <c r="C1" s="14" t="s">
        <v>9</v>
      </c>
      <c r="D1" s="14" t="s">
        <v>2</v>
      </c>
      <c r="E1" s="14" t="s">
        <v>10</v>
      </c>
      <c r="F1" s="15" t="s">
        <v>25</v>
      </c>
      <c r="G1" s="15" t="s">
        <v>18</v>
      </c>
      <c r="H1" s="15" t="s">
        <v>34</v>
      </c>
      <c r="I1" s="14" t="s">
        <v>16</v>
      </c>
      <c r="J1" s="14" t="s">
        <v>20</v>
      </c>
      <c r="K1" s="14"/>
      <c r="L1" s="14" t="s">
        <v>17</v>
      </c>
    </row>
    <row r="2" spans="1:12" s="2" customFormat="1" x14ac:dyDescent="0.3">
      <c r="A2" s="104" t="s">
        <v>75</v>
      </c>
      <c r="B2" s="4" t="s">
        <v>3</v>
      </c>
      <c r="C2" s="2" t="s">
        <v>74</v>
      </c>
      <c r="D2" s="3">
        <v>312</v>
      </c>
      <c r="E2" s="2">
        <v>1400</v>
      </c>
      <c r="F2" s="1"/>
      <c r="G2" s="1" t="s">
        <v>76</v>
      </c>
      <c r="H2" s="19" t="s">
        <v>77</v>
      </c>
    </row>
    <row r="3" spans="1:12" s="2" customFormat="1" x14ac:dyDescent="0.3">
      <c r="A3" s="104"/>
      <c r="B3" s="4" t="s">
        <v>3</v>
      </c>
      <c r="C3" s="2" t="s">
        <v>85</v>
      </c>
      <c r="D3" s="3">
        <v>312</v>
      </c>
      <c r="E3" s="2">
        <v>1400</v>
      </c>
      <c r="F3" s="1"/>
      <c r="G3" s="1" t="s">
        <v>76</v>
      </c>
      <c r="H3" s="19" t="s">
        <v>77</v>
      </c>
    </row>
    <row r="4" spans="1:12" s="2" customFormat="1" x14ac:dyDescent="0.3">
      <c r="A4" s="104"/>
      <c r="B4" s="5" t="s">
        <v>6</v>
      </c>
      <c r="D4" s="3">
        <v>312</v>
      </c>
      <c r="F4" s="1"/>
      <c r="G4" s="1"/>
      <c r="H4" s="19"/>
    </row>
    <row r="5" spans="1:12" s="2" customFormat="1" x14ac:dyDescent="0.3">
      <c r="A5" s="104"/>
      <c r="B5" s="6" t="s">
        <v>7</v>
      </c>
      <c r="D5" s="3">
        <v>312</v>
      </c>
      <c r="F5" s="1"/>
      <c r="G5" s="1"/>
      <c r="H5" s="19"/>
    </row>
    <row r="6" spans="1:12" s="2" customFormat="1" x14ac:dyDescent="0.3">
      <c r="A6" s="104" t="s">
        <v>60</v>
      </c>
      <c r="B6" s="4" t="s">
        <v>3</v>
      </c>
      <c r="D6" s="3">
        <v>312</v>
      </c>
      <c r="F6" s="1"/>
      <c r="G6" s="1"/>
      <c r="H6" s="19"/>
    </row>
    <row r="7" spans="1:12" s="2" customFormat="1" x14ac:dyDescent="0.3">
      <c r="A7" s="104"/>
      <c r="B7" s="5" t="s">
        <v>33</v>
      </c>
      <c r="C7" s="2" t="s">
        <v>74</v>
      </c>
      <c r="D7" s="3">
        <v>312</v>
      </c>
      <c r="E7" s="2">
        <v>1175</v>
      </c>
      <c r="F7" s="1"/>
      <c r="G7" s="1" t="s">
        <v>80</v>
      </c>
      <c r="H7" s="19" t="s">
        <v>81</v>
      </c>
    </row>
    <row r="8" spans="1:12" s="2" customFormat="1" x14ac:dyDescent="0.3">
      <c r="A8" s="104"/>
      <c r="B8" s="6" t="s">
        <v>7</v>
      </c>
      <c r="C8" s="2" t="s">
        <v>61</v>
      </c>
      <c r="D8" s="3">
        <v>312</v>
      </c>
      <c r="E8" s="2">
        <v>1275</v>
      </c>
      <c r="F8" s="1">
        <v>7</v>
      </c>
      <c r="G8" s="1" t="s">
        <v>79</v>
      </c>
      <c r="H8" s="19" t="s">
        <v>64</v>
      </c>
    </row>
    <row r="9" spans="1:12" s="2" customFormat="1" x14ac:dyDescent="0.3">
      <c r="A9" s="104" t="s">
        <v>65</v>
      </c>
      <c r="B9" s="4" t="s">
        <v>3</v>
      </c>
      <c r="D9" s="3">
        <v>13</v>
      </c>
      <c r="F9" s="1"/>
      <c r="G9" s="1"/>
      <c r="H9" s="19"/>
    </row>
    <row r="10" spans="1:12" s="2" customFormat="1" x14ac:dyDescent="0.3">
      <c r="A10" s="104"/>
      <c r="B10" s="5" t="s">
        <v>6</v>
      </c>
      <c r="D10" s="3">
        <v>13</v>
      </c>
      <c r="F10" s="1"/>
      <c r="G10" s="1"/>
      <c r="H10" s="19"/>
    </row>
    <row r="11" spans="1:12" s="2" customFormat="1" x14ac:dyDescent="0.3">
      <c r="A11" s="104"/>
      <c r="B11" s="6" t="s">
        <v>7</v>
      </c>
      <c r="C11" s="2" t="s">
        <v>61</v>
      </c>
      <c r="D11" s="3">
        <v>13</v>
      </c>
      <c r="E11" s="2">
        <v>1275</v>
      </c>
      <c r="F11" s="1">
        <v>7</v>
      </c>
      <c r="G11" s="1" t="s">
        <v>79</v>
      </c>
      <c r="H11" s="19" t="s">
        <v>63</v>
      </c>
    </row>
    <row r="12" spans="1:12" s="2" customFormat="1" x14ac:dyDescent="0.3">
      <c r="A12" s="104"/>
      <c r="B12" s="6" t="s">
        <v>7</v>
      </c>
      <c r="C12" s="2" t="s">
        <v>74</v>
      </c>
      <c r="D12" s="3">
        <v>13</v>
      </c>
      <c r="E12" s="2">
        <v>1225</v>
      </c>
      <c r="F12" s="1">
        <v>7</v>
      </c>
      <c r="G12" s="1" t="s">
        <v>78</v>
      </c>
      <c r="H12" s="19" t="s">
        <v>63</v>
      </c>
    </row>
    <row r="13" spans="1:12" s="2" customFormat="1" x14ac:dyDescent="0.3">
      <c r="A13" s="104" t="s">
        <v>62</v>
      </c>
      <c r="B13" s="4" t="s">
        <v>3</v>
      </c>
      <c r="C13" s="2" t="s">
        <v>61</v>
      </c>
      <c r="D13" s="3">
        <v>10</v>
      </c>
      <c r="E13" s="2">
        <v>1075</v>
      </c>
      <c r="F13" s="1"/>
      <c r="G13" s="1" t="s">
        <v>15</v>
      </c>
      <c r="H13" s="19" t="s">
        <v>68</v>
      </c>
    </row>
    <row r="14" spans="1:12" s="2" customFormat="1" x14ac:dyDescent="0.3">
      <c r="A14" s="104"/>
      <c r="B14" s="4" t="s">
        <v>3</v>
      </c>
      <c r="C14" s="2" t="s">
        <v>89</v>
      </c>
      <c r="D14" s="3">
        <v>10</v>
      </c>
      <c r="E14" s="2">
        <v>1050</v>
      </c>
      <c r="F14" s="1">
        <v>7</v>
      </c>
      <c r="G14" s="1" t="s">
        <v>90</v>
      </c>
      <c r="H14" s="19" t="s">
        <v>91</v>
      </c>
    </row>
    <row r="15" spans="1:12" s="2" customFormat="1" x14ac:dyDescent="0.3">
      <c r="A15" s="104"/>
      <c r="B15" s="5" t="s">
        <v>6</v>
      </c>
      <c r="D15" s="3">
        <v>10</v>
      </c>
      <c r="F15" s="1"/>
      <c r="G15" s="1"/>
      <c r="H15" s="19"/>
    </row>
    <row r="16" spans="1:12" s="2" customFormat="1" x14ac:dyDescent="0.3">
      <c r="A16" s="104"/>
      <c r="B16" s="6" t="s">
        <v>7</v>
      </c>
      <c r="D16" s="3">
        <v>10</v>
      </c>
      <c r="F16" s="1"/>
      <c r="G16" s="1"/>
      <c r="H16" s="19"/>
    </row>
    <row r="17" spans="1:13" s="2" customFormat="1" x14ac:dyDescent="0.3">
      <c r="A17" s="104" t="s">
        <v>66</v>
      </c>
      <c r="B17" s="31" t="s">
        <v>40</v>
      </c>
      <c r="C17" s="2" t="s">
        <v>61</v>
      </c>
      <c r="D17" s="3">
        <v>10</v>
      </c>
      <c r="E17" s="2">
        <v>1050</v>
      </c>
      <c r="F17" s="1"/>
      <c r="G17" s="1" t="s">
        <v>90</v>
      </c>
      <c r="H17" s="19" t="s">
        <v>67</v>
      </c>
    </row>
    <row r="18" spans="1:13" s="2" customFormat="1" x14ac:dyDescent="0.3">
      <c r="A18" s="104"/>
      <c r="B18" s="4" t="s">
        <v>3</v>
      </c>
      <c r="C18" s="2" t="s">
        <v>74</v>
      </c>
      <c r="D18" s="3">
        <v>10</v>
      </c>
      <c r="E18" s="2">
        <v>1075</v>
      </c>
      <c r="F18" s="1"/>
      <c r="G18" s="1" t="s">
        <v>15</v>
      </c>
      <c r="H18" s="19" t="s">
        <v>82</v>
      </c>
    </row>
    <row r="19" spans="1:13" s="2" customFormat="1" x14ac:dyDescent="0.3">
      <c r="A19" s="104"/>
      <c r="B19" s="5" t="s">
        <v>6</v>
      </c>
      <c r="D19" s="3">
        <v>10</v>
      </c>
      <c r="F19" s="1"/>
      <c r="G19" s="1"/>
      <c r="H19" s="19"/>
    </row>
    <row r="20" spans="1:13" s="2" customFormat="1" x14ac:dyDescent="0.3">
      <c r="A20" s="104"/>
      <c r="B20" s="6" t="s">
        <v>7</v>
      </c>
      <c r="D20" s="3">
        <v>10</v>
      </c>
      <c r="F20" s="1"/>
      <c r="G20" s="1"/>
      <c r="H20" s="19"/>
    </row>
    <row r="21" spans="1:13" s="2" customFormat="1" x14ac:dyDescent="0.3">
      <c r="A21" s="7"/>
      <c r="B21" s="8"/>
      <c r="C21" s="7"/>
      <c r="D21" s="8"/>
      <c r="E21" s="7"/>
      <c r="F21" s="9"/>
      <c r="G21" s="9"/>
      <c r="H21" s="20"/>
      <c r="I21" s="7"/>
      <c r="J21" s="7"/>
      <c r="K21" s="7"/>
      <c r="L21" s="7"/>
      <c r="M21" s="7"/>
    </row>
    <row r="22" spans="1:13" s="2" customFormat="1" x14ac:dyDescent="0.3">
      <c r="A22" s="104" t="s">
        <v>122</v>
      </c>
      <c r="B22" s="31" t="s">
        <v>40</v>
      </c>
      <c r="D22" s="3">
        <v>13</v>
      </c>
      <c r="F22" s="1"/>
      <c r="G22" s="1"/>
      <c r="H22" s="19"/>
    </row>
    <row r="23" spans="1:13" s="2" customFormat="1" x14ac:dyDescent="0.3">
      <c r="A23" s="104"/>
      <c r="B23" s="4" t="s">
        <v>3</v>
      </c>
      <c r="D23" s="3">
        <v>13</v>
      </c>
      <c r="F23" s="1"/>
      <c r="G23" s="1"/>
      <c r="H23" s="19"/>
    </row>
    <row r="24" spans="1:13" s="2" customFormat="1" x14ac:dyDescent="0.3">
      <c r="A24" s="104"/>
      <c r="B24" s="5" t="s">
        <v>6</v>
      </c>
      <c r="D24" s="3">
        <v>13</v>
      </c>
      <c r="F24" s="1"/>
      <c r="G24" s="1"/>
      <c r="H24" s="19"/>
    </row>
    <row r="25" spans="1:13" s="2" customFormat="1" x14ac:dyDescent="0.3">
      <c r="A25" s="104"/>
      <c r="B25" s="6" t="s">
        <v>7</v>
      </c>
      <c r="C25" s="2" t="s">
        <v>123</v>
      </c>
      <c r="D25" s="3">
        <v>13</v>
      </c>
      <c r="E25" s="2">
        <v>1250</v>
      </c>
      <c r="F25" s="1"/>
      <c r="G25" s="1"/>
      <c r="H25" s="19">
        <v>160184307</v>
      </c>
    </row>
    <row r="27" spans="1:13" x14ac:dyDescent="0.3">
      <c r="A27" s="98" t="s">
        <v>537</v>
      </c>
      <c r="B27" s="99" t="s">
        <v>3</v>
      </c>
      <c r="C27" s="98" t="s">
        <v>535</v>
      </c>
      <c r="D27" s="98">
        <v>312</v>
      </c>
      <c r="E27">
        <v>755</v>
      </c>
      <c r="H27" s="21">
        <v>2911334572</v>
      </c>
      <c r="J27" s="104" t="s">
        <v>539</v>
      </c>
    </row>
    <row r="28" spans="1:13" x14ac:dyDescent="0.3">
      <c r="A28" s="98"/>
      <c r="B28" s="99"/>
      <c r="C28" s="98"/>
      <c r="D28" s="98"/>
      <c r="E28">
        <v>743</v>
      </c>
      <c r="H28" s="21">
        <v>2911334573</v>
      </c>
      <c r="J28" s="104"/>
    </row>
    <row r="29" spans="1:13" x14ac:dyDescent="0.3">
      <c r="A29" s="21"/>
      <c r="B29" s="21"/>
      <c r="C29" s="21"/>
      <c r="D29" s="21"/>
      <c r="J29" s="17"/>
    </row>
    <row r="30" spans="1:13" x14ac:dyDescent="0.3">
      <c r="A30" s="98" t="s">
        <v>538</v>
      </c>
      <c r="B30" s="99" t="s">
        <v>3</v>
      </c>
      <c r="C30" s="98" t="s">
        <v>535</v>
      </c>
      <c r="D30" s="98">
        <v>10</v>
      </c>
      <c r="E30">
        <v>725</v>
      </c>
      <c r="H30" s="21">
        <v>2911334574</v>
      </c>
      <c r="J30" s="104" t="s">
        <v>539</v>
      </c>
    </row>
    <row r="31" spans="1:13" x14ac:dyDescent="0.3">
      <c r="A31" s="98"/>
      <c r="B31" s="99"/>
      <c r="C31" s="98"/>
      <c r="D31" s="98"/>
      <c r="E31">
        <v>752</v>
      </c>
      <c r="H31" s="21">
        <v>2911334575</v>
      </c>
      <c r="J31" s="104"/>
    </row>
    <row r="32" spans="1:13" x14ac:dyDescent="0.3">
      <c r="A32" s="21"/>
      <c r="B32" s="21"/>
      <c r="C32" s="21"/>
      <c r="D32" s="21"/>
      <c r="J32" s="32"/>
    </row>
    <row r="33" spans="1:10" x14ac:dyDescent="0.3">
      <c r="A33" s="21" t="s">
        <v>538</v>
      </c>
      <c r="B33" s="31" t="s">
        <v>40</v>
      </c>
      <c r="C33" s="21" t="s">
        <v>550</v>
      </c>
      <c r="D33" s="21" t="s">
        <v>233</v>
      </c>
      <c r="E33">
        <v>645</v>
      </c>
      <c r="H33" s="21">
        <v>2911334559</v>
      </c>
      <c r="J33" t="s">
        <v>576</v>
      </c>
    </row>
    <row r="35" spans="1:10" x14ac:dyDescent="0.3">
      <c r="A35" s="21" t="s">
        <v>538</v>
      </c>
      <c r="B35" s="10" t="s">
        <v>3</v>
      </c>
      <c r="C35" s="21" t="s">
        <v>550</v>
      </c>
      <c r="D35" s="21" t="s">
        <v>233</v>
      </c>
      <c r="E35" s="2">
        <v>655</v>
      </c>
      <c r="H35" s="21">
        <v>2911335065</v>
      </c>
      <c r="J35" t="s">
        <v>576</v>
      </c>
    </row>
    <row r="36" spans="1:10" x14ac:dyDescent="0.3">
      <c r="A36" s="21"/>
      <c r="B36" s="21"/>
    </row>
    <row r="37" spans="1:10" x14ac:dyDescent="0.3">
      <c r="A37" s="21" t="s">
        <v>538</v>
      </c>
      <c r="B37" s="5" t="s">
        <v>6</v>
      </c>
      <c r="C37" s="21" t="s">
        <v>574</v>
      </c>
      <c r="D37" s="21" t="s">
        <v>233</v>
      </c>
      <c r="E37">
        <v>647</v>
      </c>
      <c r="H37" s="21">
        <v>2911333331</v>
      </c>
      <c r="J37" t="s">
        <v>575</v>
      </c>
    </row>
    <row r="39" spans="1:10" x14ac:dyDescent="0.3">
      <c r="A39" s="21" t="s">
        <v>538</v>
      </c>
      <c r="B39" s="10" t="s">
        <v>3</v>
      </c>
      <c r="C39" s="21" t="s">
        <v>574</v>
      </c>
      <c r="D39" s="21" t="s">
        <v>233</v>
      </c>
      <c r="E39" s="2">
        <v>660</v>
      </c>
      <c r="H39" s="21">
        <v>2911335065</v>
      </c>
      <c r="J39" t="s">
        <v>577</v>
      </c>
    </row>
    <row r="41" spans="1:10" x14ac:dyDescent="0.3">
      <c r="A41" s="21" t="s">
        <v>538</v>
      </c>
      <c r="B41" s="31" t="s">
        <v>40</v>
      </c>
      <c r="C41" s="21" t="s">
        <v>574</v>
      </c>
      <c r="D41" s="21" t="s">
        <v>233</v>
      </c>
      <c r="E41">
        <v>652</v>
      </c>
      <c r="H41" s="21">
        <v>2911334559</v>
      </c>
      <c r="J41" t="s">
        <v>575</v>
      </c>
    </row>
    <row r="43" spans="1:10" x14ac:dyDescent="0.3">
      <c r="A43" s="98" t="s">
        <v>538</v>
      </c>
      <c r="B43" s="97" t="s">
        <v>33</v>
      </c>
      <c r="C43" s="98" t="s">
        <v>646</v>
      </c>
      <c r="D43" s="98" t="s">
        <v>233</v>
      </c>
      <c r="E43">
        <v>680</v>
      </c>
      <c r="H43" s="21">
        <v>1823190266</v>
      </c>
      <c r="J43" s="151" t="s">
        <v>647</v>
      </c>
    </row>
    <row r="44" spans="1:10" x14ac:dyDescent="0.3">
      <c r="A44" s="98"/>
      <c r="B44" s="97"/>
      <c r="C44" s="98"/>
      <c r="D44" s="98"/>
      <c r="E44">
        <v>675</v>
      </c>
      <c r="H44" s="21">
        <v>1823190265</v>
      </c>
      <c r="J44" s="151"/>
    </row>
    <row r="46" spans="1:10" x14ac:dyDescent="0.3">
      <c r="A46" s="98" t="s">
        <v>648</v>
      </c>
      <c r="B46" s="96" t="s">
        <v>40</v>
      </c>
      <c r="C46" s="98" t="s">
        <v>646</v>
      </c>
      <c r="D46" s="98" t="s">
        <v>233</v>
      </c>
      <c r="E46">
        <v>673</v>
      </c>
      <c r="H46" s="21">
        <v>1723191046</v>
      </c>
      <c r="J46" s="151" t="s">
        <v>647</v>
      </c>
    </row>
    <row r="47" spans="1:10" x14ac:dyDescent="0.3">
      <c r="A47" s="98"/>
      <c r="B47" s="96"/>
      <c r="C47" s="98"/>
      <c r="D47" s="98"/>
      <c r="E47">
        <v>660</v>
      </c>
      <c r="H47" s="21">
        <v>1723191045</v>
      </c>
      <c r="J47" s="151"/>
    </row>
  </sheetData>
  <mergeCells count="26">
    <mergeCell ref="J27:J28"/>
    <mergeCell ref="J30:J31"/>
    <mergeCell ref="A27:A28"/>
    <mergeCell ref="B27:B28"/>
    <mergeCell ref="C27:C28"/>
    <mergeCell ref="D27:D28"/>
    <mergeCell ref="A30:A31"/>
    <mergeCell ref="B30:B31"/>
    <mergeCell ref="C30:C31"/>
    <mergeCell ref="D30:D31"/>
    <mergeCell ref="A2:A5"/>
    <mergeCell ref="A22:A25"/>
    <mergeCell ref="A13:A16"/>
    <mergeCell ref="A17:A20"/>
    <mergeCell ref="A6:A8"/>
    <mergeCell ref="A9:A12"/>
    <mergeCell ref="J43:J44"/>
    <mergeCell ref="A43:A44"/>
    <mergeCell ref="B43:B44"/>
    <mergeCell ref="C43:C44"/>
    <mergeCell ref="D43:D44"/>
    <mergeCell ref="A46:A47"/>
    <mergeCell ref="B46:B47"/>
    <mergeCell ref="C46:C47"/>
    <mergeCell ref="D46:D47"/>
    <mergeCell ref="J46:J4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9E179-D5AC-40F4-9F39-F17B7BC88A2C}">
  <dimension ref="A1"/>
  <sheetViews>
    <sheetView tabSelected="1" workbookViewId="0">
      <selection activeCell="I13" sqref="I1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900 MHz</vt:lpstr>
      <vt:lpstr>Charger</vt:lpstr>
      <vt:lpstr>2.4 GHz + NFMI</vt:lpstr>
      <vt:lpstr>2.4 GHz</vt:lpstr>
      <vt:lpstr>Genesis </vt:lpstr>
      <vt:lpstr>Wired</vt:lpstr>
      <vt:lpstr>Sheet1</vt:lpstr>
      <vt:lpstr>Load Lines 0.8.0.0FW Size 13 ce</vt:lpstr>
      <vt:lpstr>Load Lines 0.8.0.0 Size 312</vt:lpstr>
    </vt:vector>
  </TitlesOfParts>
  <Company>Starkey Hearing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Reid</dc:creator>
  <cp:lastModifiedBy>Sydney Gehrz</cp:lastModifiedBy>
  <dcterms:created xsi:type="dcterms:W3CDTF">2015-09-03T12:10:09Z</dcterms:created>
  <dcterms:modified xsi:type="dcterms:W3CDTF">2023-06-22T16:51:36Z</dcterms:modified>
</cp:coreProperties>
</file>