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30D1CEE-5B69-4DA3-9641-9D15C7BF0D82}" xr6:coauthVersionLast="47" xr6:coauthVersionMax="47" xr10:uidLastSave="{00000000-0000-0000-0000-000000000000}"/>
  <bookViews>
    <workbookView xWindow="-120" yWindow="-120" windowWidth="29040" windowHeight="15720" activeTab="1" xr2:uid="{2A4D9BA0-F3D1-4D59-8905-2C712746A0B3}"/>
  </bookViews>
  <sheets>
    <sheet name="MaccorTimeFunction" sheetId="1" r:id="rId1"/>
    <sheet name="Interpolation" sheetId="3" r:id="rId2"/>
    <sheet name="MultColumnUnique" sheetId="4" r:id="rId3"/>
  </sheets>
  <definedNames>
    <definedName name="_xlnm._FilterDatabase" localSheetId="1" hidden="1">Interpolation!$A$5:$F$49</definedName>
    <definedName name="_xlnm._FilterDatabase" localSheetId="2" hidden="1">MultColumnUnique!$A$10:$F$53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3" l="1" a="1"/>
  <c r="H29" i="3" s="1"/>
  <c r="J30" i="3" a="1"/>
  <c r="J30" i="3" s="1"/>
  <c r="K30" i="3" a="1"/>
  <c r="K30" i="3" s="1"/>
  <c r="J31" i="3" a="1"/>
  <c r="J31" i="3" s="1"/>
  <c r="K31" i="3" a="1"/>
  <c r="K31" i="3" s="1"/>
  <c r="J32" i="3" a="1"/>
  <c r="J32" i="3" s="1"/>
  <c r="K32" i="3" a="1"/>
  <c r="K32" i="3" s="1"/>
  <c r="J33" i="3" a="1"/>
  <c r="J33" i="3" s="1"/>
  <c r="K33" i="3" a="1"/>
  <c r="K33" i="3" s="1"/>
  <c r="J34" i="3" a="1"/>
  <c r="J34" i="3" s="1"/>
  <c r="K34" i="3" a="1"/>
  <c r="K34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J6" i="3" a="1"/>
  <c r="J6" i="3" s="1"/>
  <c r="I28" i="3" a="1"/>
  <c r="I28" i="3" s="1"/>
  <c r="D32" i="3"/>
  <c r="D33" i="3"/>
  <c r="D34" i="3"/>
  <c r="D35" i="3"/>
  <c r="D36" i="3"/>
  <c r="D31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J29" i="3" l="1" a="1"/>
  <c r="J29" i="3" s="1"/>
  <c r="K29" i="3" a="1"/>
  <c r="K29" i="3" s="1"/>
  <c r="I29" i="3" a="1"/>
  <c r="I29" i="3" s="1"/>
  <c r="N13" i="4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<sst xmlns="http://schemas.openxmlformats.org/spreadsheetml/2006/main" count="55" uniqueCount="25">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</sst>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3">
    <xf numFmtId="0" fontId="0" fillId="0" borderId="0" xfId="0"/>
    <xf numFmtId="0" fontId="10" fillId="0" borderId="0" xfId="0" applyFont="1"/>
    <xf numFmtId="164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16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4" defaultTableStyle="TableStyleMedium2" defaultPivotStyle="PivotStyleLight16">
    <tableStyle name="Biegert Standard" table="0" count="4" xr9:uid="{1C8B4E37-BABE-44EB-9DF7-3A8A7A1F526A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2" table="0" count="4" xr9:uid="{61CC74F7-DBE1-4B17-9EEC-3417661B0B0F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" pivot="0" count="4" xr9:uid="{C3B43C13-1909-4D6B-A2DC-9BA6F1D017AD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 2" pivot="0" count="4" xr9:uid="{E4DE8E9A-9036-445A-8903-54D89788772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7.5756780402449694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2507174103237091"/>
          <c:h val="0.6190350685330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Interpolation!$I$28</c:f>
              <c:strCache>
                <c:ptCount val="1"/>
                <c:pt idx="0">
                  <c:v>u1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Interpolation!$I$29:$I$34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D-46E1-A708-792587FA6E94}"/>
            </c:ext>
          </c:extLst>
        </c:ser>
        <c:ser>
          <c:idx val="1"/>
          <c:order val="1"/>
          <c:tx>
            <c:strRef>
              <c:f>Interpolation!$J$28</c:f>
              <c:strCache>
                <c:ptCount val="1"/>
                <c:pt idx="0">
                  <c:v>U2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Interpolation!$J$29:$J$34</c:f>
              <c:numCache>
                <c:formatCode>General</c:formatCode>
                <c:ptCount val="6"/>
                <c:pt idx="0">
                  <c:v>1</c:v>
                </c:pt>
                <c:pt idx="1">
                  <c:v>3.6999999999999997</c:v>
                </c:pt>
                <c:pt idx="2">
                  <c:v>7.9999999999999991</c:v>
                </c:pt>
                <c:pt idx="3">
                  <c:v>13.899999999999999</c:v>
                </c:pt>
                <c:pt idx="4">
                  <c:v>21.4</c:v>
                </c:pt>
                <c:pt idx="5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D-46E1-A708-792587FA6E94}"/>
            </c:ext>
          </c:extLst>
        </c:ser>
        <c:ser>
          <c:idx val="2"/>
          <c:order val="2"/>
          <c:tx>
            <c:strRef>
              <c:f>Interpolation!$K$28</c:f>
              <c:strCache>
                <c:ptCount val="1"/>
                <c:pt idx="0">
                  <c:v>u3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Interpolation!$K$29:$K$34</c:f>
              <c:numCache>
                <c:formatCode>General</c:formatCode>
                <c:ptCount val="6"/>
                <c:pt idx="0">
                  <c:v>1</c:v>
                </c:pt>
                <c:pt idx="1">
                  <c:v>7.2999999999999989</c:v>
                </c:pt>
                <c:pt idx="2">
                  <c:v>23.199999999999996</c:v>
                </c:pt>
                <c:pt idx="3">
                  <c:v>52.899999999999991</c:v>
                </c:pt>
                <c:pt idx="4">
                  <c:v>100.59999999999998</c:v>
                </c:pt>
                <c:pt idx="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D-46E1-A708-792587FA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8575"/>
        <c:axId val="622309279"/>
      </c:scatterChart>
      <c:valAx>
        <c:axId val="194428575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9279"/>
        <c:crosses val="autoZero"/>
        <c:crossBetween val="midCat"/>
      </c:valAx>
      <c:valAx>
        <c:axId val="622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03608923884515"/>
          <c:y val="0.24131889763779524"/>
          <c:w val="0.1014833770778652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17</xdr:col>
      <xdr:colOff>523875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49023-B4A6-1BF2-CF73-5EDF595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6" totalsRowShown="0">
  <autoFilter ref="B5:D36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6" sqref="F6"/>
    </sheetView>
  </sheetViews>
  <sheetFormatPr defaultRowHeight="15" x14ac:dyDescent="0.25"/>
  <cols>
    <col min="2" max="2" width="30.625" customWidth="1"/>
  </cols>
  <sheetData>
    <row r="5" spans="2:2" x14ac:dyDescent="0.25">
      <c r="B5" t="s">
        <v>6</v>
      </c>
    </row>
    <row r="6" spans="2:2" x14ac:dyDescent="0.25">
      <c r="B6" t="s">
        <v>0</v>
      </c>
    </row>
    <row r="7" spans="2:2" x14ac:dyDescent="0.25">
      <c r="B7" t="s">
        <v>1</v>
      </c>
    </row>
    <row r="8" spans="2:2" x14ac:dyDescent="0.25">
      <c r="B8" t="s">
        <v>7</v>
      </c>
    </row>
    <row r="9" spans="2:2" x14ac:dyDescent="0.25">
      <c r="B9" t="s">
        <v>2</v>
      </c>
    </row>
    <row r="10" spans="2:2" x14ac:dyDescent="0.25">
      <c r="B10" t="s">
        <v>3</v>
      </c>
    </row>
    <row r="11" spans="2:2" x14ac:dyDescent="0.25">
      <c r="B11" t="s">
        <v>8</v>
      </c>
    </row>
    <row r="12" spans="2:2" x14ac:dyDescent="0.25">
      <c r="B12" t="s">
        <v>4</v>
      </c>
    </row>
    <row r="13" spans="2:2" x14ac:dyDescent="0.25">
      <c r="B13" t="s">
        <v>9</v>
      </c>
    </row>
    <row r="14" spans="2:2" x14ac:dyDescent="0.25">
      <c r="B14" t="s">
        <v>5</v>
      </c>
    </row>
    <row r="15" spans="2:2" x14ac:dyDescent="0.25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K36"/>
  <sheetViews>
    <sheetView tabSelected="1" topLeftCell="A3" workbookViewId="0">
      <selection activeCell="M8" sqref="M8"/>
    </sheetView>
  </sheetViews>
  <sheetFormatPr defaultColWidth="10.625" defaultRowHeight="15" x14ac:dyDescent="0.25"/>
  <sheetData>
    <row r="3" spans="2:10" x14ac:dyDescent="0.25">
      <c r="F3" t="s">
        <v>17</v>
      </c>
      <c r="G3" t="s">
        <v>15</v>
      </c>
    </row>
    <row r="4" spans="2:10" ht="12.75" customHeight="1" x14ac:dyDescent="0.25">
      <c r="F4" t="s">
        <v>16</v>
      </c>
      <c r="G4">
        <v>14.5</v>
      </c>
    </row>
    <row r="5" spans="2:10" x14ac:dyDescent="0.25">
      <c r="B5" t="s">
        <v>11</v>
      </c>
      <c r="C5" t="s">
        <v>12</v>
      </c>
      <c r="D5" t="s">
        <v>13</v>
      </c>
    </row>
    <row r="6" spans="2:10" x14ac:dyDescent="0.25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25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25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25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25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25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25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25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25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25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25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11" x14ac:dyDescent="0.25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11" x14ac:dyDescent="0.25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11" x14ac:dyDescent="0.25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11" x14ac:dyDescent="0.25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11" x14ac:dyDescent="0.25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11" x14ac:dyDescent="0.25">
      <c r="B22" t="s">
        <v>15</v>
      </c>
      <c r="C22">
        <v>8</v>
      </c>
      <c r="D22">
        <f t="shared" si="0"/>
        <v>64</v>
      </c>
    </row>
    <row r="23" spans="2:11" x14ac:dyDescent="0.25">
      <c r="B23" t="s">
        <v>15</v>
      </c>
      <c r="C23">
        <v>9</v>
      </c>
      <c r="D23">
        <f t="shared" si="0"/>
        <v>81</v>
      </c>
    </row>
    <row r="24" spans="2:11" x14ac:dyDescent="0.25">
      <c r="B24" t="s">
        <v>15</v>
      </c>
      <c r="C24">
        <v>10</v>
      </c>
      <c r="D24">
        <f t="shared" si="0"/>
        <v>100</v>
      </c>
    </row>
    <row r="25" spans="2:11" x14ac:dyDescent="0.25">
      <c r="B25" t="s">
        <v>15</v>
      </c>
      <c r="C25">
        <v>11</v>
      </c>
      <c r="D25">
        <f t="shared" si="0"/>
        <v>121</v>
      </c>
    </row>
    <row r="26" spans="2:11" x14ac:dyDescent="0.25">
      <c r="B26" t="s">
        <v>15</v>
      </c>
      <c r="C26">
        <v>12</v>
      </c>
      <c r="D26">
        <f t="shared" si="0"/>
        <v>144</v>
      </c>
    </row>
    <row r="27" spans="2:11" x14ac:dyDescent="0.25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11" x14ac:dyDescent="0.25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  <c r="I28" t="str" cm="1">
        <f t="array" ref="I28:K28">TRANSPOSE(_xlfn._xlws.SORT(_xlfn.UNIQUE(Table4[Unit])))</f>
        <v>u1</v>
      </c>
      <c r="J28" t="str">
        <v>U2</v>
      </c>
      <c r="K28" t="str">
        <v>u3</v>
      </c>
    </row>
    <row r="29" spans="2:11" x14ac:dyDescent="0.25">
      <c r="B29" t="s">
        <v>15</v>
      </c>
      <c r="C29">
        <v>15</v>
      </c>
      <c r="D29">
        <f t="shared" si="0"/>
        <v>225</v>
      </c>
      <c r="H29" cm="1">
        <f t="array" ref="H29:H34">_xlfn.SEQUENCE(6,1,1,0.9)</f>
        <v>1</v>
      </c>
      <c r="I29" cm="1">
        <f t="array" ref="I29">fnInt(Table4[],I$28,$H29)</f>
        <v>1</v>
      </c>
      <c r="J29" cm="1">
        <f t="array" ref="J29">fnInt(Table4[],J$28,$H29)</f>
        <v>1</v>
      </c>
      <c r="K29" cm="1">
        <f t="array" ref="K29">fnInt(Table4[],K$28,$H29)</f>
        <v>1</v>
      </c>
    </row>
    <row r="30" spans="2:11" x14ac:dyDescent="0.25">
      <c r="B30" t="s">
        <v>15</v>
      </c>
      <c r="C30">
        <v>16</v>
      </c>
      <c r="D30">
        <f t="shared" si="0"/>
        <v>256</v>
      </c>
      <c r="H30">
        <v>1.9</v>
      </c>
      <c r="I30" cm="1">
        <f t="array" ref="I30">fnInt(Table4[],I$28,$H30)</f>
        <v>1.9</v>
      </c>
      <c r="J30" cm="1">
        <f t="array" ref="J30">fnInt(Table4[],J$28,$H30)</f>
        <v>3.6999999999999997</v>
      </c>
      <c r="K30" cm="1">
        <f t="array" ref="K30">fnInt(Table4[],K$28,$H30)</f>
        <v>7.2999999999999989</v>
      </c>
    </row>
    <row r="31" spans="2:11" x14ac:dyDescent="0.25">
      <c r="B31" t="s">
        <v>24</v>
      </c>
      <c r="C31">
        <v>1</v>
      </c>
      <c r="D31">
        <f>C31^3</f>
        <v>1</v>
      </c>
      <c r="H31">
        <v>2.8</v>
      </c>
      <c r="I31" cm="1">
        <f t="array" ref="I31">fnInt(Table4[],I$28,$H31)</f>
        <v>2.8</v>
      </c>
      <c r="J31" cm="1">
        <f t="array" ref="J31">fnInt(Table4[],J$28,$H31)</f>
        <v>7.9999999999999991</v>
      </c>
      <c r="K31" cm="1">
        <f t="array" ref="K31">fnInt(Table4[],K$28,$H31)</f>
        <v>23.199999999999996</v>
      </c>
    </row>
    <row r="32" spans="2:11" x14ac:dyDescent="0.25">
      <c r="B32" t="s">
        <v>24</v>
      </c>
      <c r="C32">
        <v>2</v>
      </c>
      <c r="D32">
        <f t="shared" ref="D32:D36" si="1">C32^3</f>
        <v>8</v>
      </c>
      <c r="H32">
        <v>3.6999999999999997</v>
      </c>
      <c r="I32" cm="1">
        <f t="array" ref="I32">fnInt(Table4[],I$28,$H32)</f>
        <v>3.6999999999999997</v>
      </c>
      <c r="J32" cm="1">
        <f t="array" ref="J32">fnInt(Table4[],J$28,$H32)</f>
        <v>13.899999999999999</v>
      </c>
      <c r="K32" cm="1">
        <f t="array" ref="K32">fnInt(Table4[],K$28,$H32)</f>
        <v>52.899999999999991</v>
      </c>
    </row>
    <row r="33" spans="2:11" x14ac:dyDescent="0.25">
      <c r="B33" t="s">
        <v>24</v>
      </c>
      <c r="C33">
        <v>3</v>
      </c>
      <c r="D33">
        <f t="shared" si="1"/>
        <v>27</v>
      </c>
      <c r="H33">
        <v>4.5999999999999996</v>
      </c>
      <c r="I33" cm="1">
        <f t="array" ref="I33">fnInt(Table4[],I$28,$H33)</f>
        <v>4.5999999999999996</v>
      </c>
      <c r="J33" cm="1">
        <f t="array" ref="J33">fnInt(Table4[],J$28,$H33)</f>
        <v>21.4</v>
      </c>
      <c r="K33" cm="1">
        <f t="array" ref="K33">fnInt(Table4[],K$28,$H33)</f>
        <v>100.59999999999998</v>
      </c>
    </row>
    <row r="34" spans="2:11" x14ac:dyDescent="0.25">
      <c r="B34" t="s">
        <v>24</v>
      </c>
      <c r="C34">
        <v>4</v>
      </c>
      <c r="D34">
        <f t="shared" si="1"/>
        <v>64</v>
      </c>
      <c r="H34">
        <v>5.5</v>
      </c>
      <c r="I34" cm="1">
        <f t="array" ref="I34">fnInt(Table4[],I$28,$H34)</f>
        <v>5.5</v>
      </c>
      <c r="J34" cm="1">
        <f t="array" ref="J34">fnInt(Table4[],J$28,$H34)</f>
        <v>30.5</v>
      </c>
      <c r="K34" cm="1">
        <f t="array" ref="K34">fnInt(Table4[],K$28,$H34)</f>
        <v>170.5</v>
      </c>
    </row>
    <row r="35" spans="2:11" x14ac:dyDescent="0.25">
      <c r="B35" t="s">
        <v>24</v>
      </c>
      <c r="C35">
        <v>5</v>
      </c>
      <c r="D35">
        <f t="shared" si="1"/>
        <v>125</v>
      </c>
    </row>
    <row r="36" spans="2:11" x14ac:dyDescent="0.25">
      <c r="B36" t="s">
        <v>24</v>
      </c>
      <c r="C36">
        <v>6</v>
      </c>
      <c r="D36">
        <f t="shared" si="1"/>
        <v>216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1" workbookViewId="0">
      <selection activeCell="K9" sqref="K9"/>
    </sheetView>
  </sheetViews>
  <sheetFormatPr defaultColWidth="10.625" defaultRowHeight="15" x14ac:dyDescent="0.25"/>
  <sheetData>
    <row r="1" spans="1:14" x14ac:dyDescent="0.25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25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25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25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25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25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25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25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25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25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25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25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25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25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25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25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25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25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25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25">
      <c r="H22">
        <v>26</v>
      </c>
      <c r="I22">
        <v>4</v>
      </c>
      <c r="J22">
        <f>AVERAGEIF(Table5[Current],H22,Table5[Value])</f>
        <v>4</v>
      </c>
    </row>
    <row r="26" spans="2:10" x14ac:dyDescent="0.25">
      <c r="D26" s="2">
        <v>1</v>
      </c>
    </row>
    <row r="27" spans="2:10" x14ac:dyDescent="0.25">
      <c r="D27" s="2">
        <v>0</v>
      </c>
    </row>
    <row r="28" spans="2:10" x14ac:dyDescent="0.25">
      <c r="D28" s="2">
        <v>1</v>
      </c>
    </row>
    <row r="33" spans="6:6" x14ac:dyDescent="0.25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MaccorTimeFunction</vt:lpstr>
      <vt:lpstr>Interpolation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2023-10-01T14:30:45Z</dcterms:modified>
</cp:coreProperties>
</file>