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1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557ECAC6-07FA-49F6-9EB6-931383916179}" xr6:coauthVersionLast="47" xr6:coauthVersionMax="47" xr10:uidLastSave="{00000000-0000-0000-0000-000000000000}"/>
  <bookViews>
    <workbookView xWindow="-38510" yWindow="-110" windowWidth="38620" windowHeight="21100" activeTab="3" xr2:uid="{00000000-000D-0000-FFFF-FFFF00000000}"/>
  </bookViews>
  <sheets>
    <sheet name="Original" sheetId="1" r:id="rId1"/>
    <sheet name="EDA" sheetId="2" r:id="rId2"/>
    <sheet name="Alt1" sheetId="3" r:id="rId3"/>
    <sheet name="Alt2" sheetId="5" r:id="rId4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0" i="5" l="1" a="1"/>
  <c r="G20" i="5" s="1"/>
  <c r="G11" i="5" a="1"/>
  <c r="G11" i="5" s="1"/>
  <c r="H15" i="3" a="1"/>
  <c r="S33" i="2" a="1"/>
  <c r="S33" i="2" s="1"/>
  <c r="O33" i="2" a="1"/>
  <c r="O33" i="2" s="1"/>
  <c r="J33" i="2" a="1"/>
  <c r="J33" i="2" s="1"/>
  <c r="C33" i="2" a="1"/>
  <c r="C33" i="2" s="1"/>
  <c r="H15" i="3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<sst xmlns="http://schemas.openxmlformats.org/spreadsheetml/2006/main" count="153" uniqueCount="11">
  <si>
    <t>Result</t>
  </si>
  <si>
    <t>Question</t>
  </si>
  <si>
    <t>Date</t>
  </si>
  <si>
    <t>Qty</t>
  </si>
  <si>
    <t>Product</t>
  </si>
  <si>
    <t>A</t>
  </si>
  <si>
    <t>C</t>
  </si>
  <si>
    <t>B</t>
  </si>
  <si>
    <t>D</t>
  </si>
  <si>
    <t>https://www.linkedin.com/posts/omid-motamedisedeh-74aba166_powerabrquery-excel-powerabrqueryabrtips-activity-7263294706682384384-MU3G?utm_source=share&amp;utm_medium=member_desktop</t>
  </si>
  <si>
    <t>Interesting solution. Shifts the month array by 1 to find the first where they differ.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</si>
</sst>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Times New Roman"/>
      <family val="1"/>
    </font>
    <font>
      <sz val="10"/>
      <color theme="1"/>
      <name val="Century Gothic"/>
      <family val="2"/>
      <scheme val="minor"/>
    </font>
    <font>
      <b/>
      <sz val="10"/>
      <color theme="1"/>
      <name val="Century Gothic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6337778862885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hair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/>
    <xf numFmtId="0" fontId="6" fillId="5" borderId="0" applyNumberFormat="0" applyAlignment="0" applyProtection="0"/>
  </cellStyleXfs>
  <cellXfs count="32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4" fontId="4" fillId="2" borderId="1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 vertical="center"/>
    </xf>
    <xf numFmtId="14" fontId="2" fillId="0" borderId="10" xfId="0" applyNumberFormat="1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/>
    </xf>
    <xf numFmtId="14" fontId="4" fillId="2" borderId="13" xfId="0" applyNumberFormat="1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14" fontId="2" fillId="0" borderId="15" xfId="0" applyNumberFormat="1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14" fontId="2" fillId="0" borderId="18" xfId="0" applyNumberFormat="1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14" fontId="2" fillId="3" borderId="2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14" fontId="2" fillId="3" borderId="2" xfId="0" applyNumberFormat="1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</cellXfs>
  <cellStyles count="3">
    <cellStyle name="Intro_Hd" xfId="2" xr:uid="{12D27FC5-2D4B-41FE-834B-AA7FB2EF9180}"/>
    <cellStyle name="Normal" xfId="0" builtinId="0"/>
    <cellStyle name="Normal 2" xfId="1" xr:uid="{120FA8D4-02F8-4A92-B469-F7928C2867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465456</xdr:colOff>
      <xdr:row>7</xdr:row>
      <xdr:rowOff>59690</xdr:rowOff>
    </xdr:from>
    <xdr:to>
      <xdr:col>9</xdr:col>
      <xdr:colOff>59690</xdr:colOff>
      <xdr:row>22</xdr:row>
      <xdr:rowOff>107949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A9376E13-111C-1910-80A4-36F3F82B1D5B}"/>
            </a:ext>
          </a:extLst>
        </xdr:cNvPr>
        <xdr:cNvSpPr/>
      </xdr:nvSpPr>
      <xdr:spPr>
        <a:xfrm>
          <a:off x="3551556" y="1316990"/>
          <a:ext cx="2458084" cy="2727959"/>
        </a:xfrm>
        <a:prstGeom prst="roundRect">
          <a:avLst>
            <a:gd name="adj" fmla="val 13046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144:</a:t>
          </a:r>
          <a:endParaRPr lang="en-AU" sz="18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First date of Months!</a:t>
          </a:r>
        </a:p>
        <a:p>
          <a:pPr algn="ctr"/>
          <a:endParaRPr lang="en-AU" sz="1800">
            <a:solidFill>
              <a:srgbClr val="FFFF00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AU" sz="18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From the provided "transactions" table, filter the first transaction for each month.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465456</xdr:colOff>
      <xdr:row>7</xdr:row>
      <xdr:rowOff>59690</xdr:rowOff>
    </xdr:from>
    <xdr:to>
      <xdr:col>9</xdr:col>
      <xdr:colOff>59690</xdr:colOff>
      <xdr:row>22</xdr:row>
      <xdr:rowOff>107949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842A661A-A093-4AFD-8BD4-5313F5C0128C}"/>
            </a:ext>
          </a:extLst>
        </xdr:cNvPr>
        <xdr:cNvSpPr/>
      </xdr:nvSpPr>
      <xdr:spPr>
        <a:xfrm>
          <a:off x="3550286" y="1319530"/>
          <a:ext cx="2461894" cy="2726689"/>
        </a:xfrm>
        <a:prstGeom prst="roundRect">
          <a:avLst>
            <a:gd name="adj" fmla="val 13046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144:</a:t>
          </a:r>
          <a:endParaRPr lang="en-AU" sz="18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First date of Months!</a:t>
          </a:r>
        </a:p>
        <a:p>
          <a:pPr algn="ctr"/>
          <a:endParaRPr lang="en-AU" sz="1800">
            <a:solidFill>
              <a:srgbClr val="FFFF00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AU" sz="18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From the provided "transactions" table, filter the first transaction for each month.</a:t>
          </a:r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510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96D7807-70ED-4F38-B48A-EDFACD6D4A86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O27"/>
  <sheetViews>
    <sheetView workbookViewId="0">
      <selection activeCell="H29" sqref="H29"/>
    </sheetView>
  </sheetViews>
  <sheetFormatPr defaultRowHeight="13.8" x14ac:dyDescent="0.25"/>
  <cols>
    <col min="1" max="1" width="2.8984375" customWidth="1"/>
    <col min="3" max="5" width="9.59765625" style="1" customWidth="1"/>
    <col min="7" max="7" width="9.59765625" style="4" customWidth="1"/>
    <col min="8" max="9" width="9.59765625" customWidth="1"/>
  </cols>
  <sheetData>
    <row r="1" spans="3:15" s="2" customFormat="1" x14ac:dyDescent="0.25">
      <c r="C1" s="27" t="s">
        <v>1</v>
      </c>
      <c r="D1" s="28"/>
      <c r="E1" s="29"/>
      <c r="G1" s="30" t="s">
        <v>0</v>
      </c>
      <c r="H1" s="31"/>
      <c r="I1" s="31"/>
      <c r="N1" s="2" t="s">
        <v>9</v>
      </c>
    </row>
    <row r="2" spans="3:15" s="3" customFormat="1" x14ac:dyDescent="0.25">
      <c r="C2" s="7" t="s">
        <v>2</v>
      </c>
      <c r="D2" s="8" t="s">
        <v>4</v>
      </c>
      <c r="E2" s="9" t="s">
        <v>3</v>
      </c>
      <c r="G2" s="15" t="s">
        <v>2</v>
      </c>
      <c r="H2" s="16" t="s">
        <v>4</v>
      </c>
      <c r="I2" s="17" t="s">
        <v>3</v>
      </c>
    </row>
    <row r="3" spans="3:15" s="1" customFormat="1" x14ac:dyDescent="0.25">
      <c r="C3" s="23">
        <v>45492</v>
      </c>
      <c r="D3" s="24" t="s">
        <v>5</v>
      </c>
      <c r="E3" s="25">
        <v>37</v>
      </c>
      <c r="G3" s="18">
        <v>45492</v>
      </c>
      <c r="H3" s="19" t="s">
        <v>5</v>
      </c>
      <c r="I3" s="20">
        <v>37</v>
      </c>
      <c r="O3" s="3"/>
    </row>
    <row r="4" spans="3:15" s="1" customFormat="1" x14ac:dyDescent="0.25">
      <c r="C4" s="14">
        <v>45493</v>
      </c>
      <c r="D4" s="5" t="s">
        <v>7</v>
      </c>
      <c r="E4" s="6">
        <v>12</v>
      </c>
      <c r="G4" s="18">
        <v>45509</v>
      </c>
      <c r="H4" s="19" t="s">
        <v>5</v>
      </c>
      <c r="I4" s="20">
        <v>23</v>
      </c>
      <c r="L4"/>
      <c r="M4"/>
      <c r="N4"/>
      <c r="O4" s="3"/>
    </row>
    <row r="5" spans="3:15" s="1" customFormat="1" ht="15" customHeight="1" x14ac:dyDescent="0.25">
      <c r="C5" s="14">
        <v>45497</v>
      </c>
      <c r="D5" s="5" t="s">
        <v>5</v>
      </c>
      <c r="E5" s="6">
        <v>99</v>
      </c>
      <c r="G5" s="18">
        <v>45540</v>
      </c>
      <c r="H5" s="19" t="s">
        <v>6</v>
      </c>
      <c r="I5" s="20">
        <v>78</v>
      </c>
      <c r="L5"/>
      <c r="M5"/>
      <c r="N5"/>
      <c r="O5" s="3"/>
    </row>
    <row r="6" spans="3:15" s="1" customFormat="1" x14ac:dyDescent="0.25">
      <c r="C6" s="14">
        <v>45509</v>
      </c>
      <c r="D6" s="5" t="s">
        <v>5</v>
      </c>
      <c r="E6" s="6">
        <v>23</v>
      </c>
      <c r="G6" s="21">
        <v>45569</v>
      </c>
      <c r="H6" s="22" t="s">
        <v>6</v>
      </c>
      <c r="I6" s="11">
        <v>45</v>
      </c>
    </row>
    <row r="7" spans="3:15" s="1" customFormat="1" x14ac:dyDescent="0.25">
      <c r="C7" s="26">
        <v>45513</v>
      </c>
      <c r="D7" s="24" t="s">
        <v>6</v>
      </c>
      <c r="E7" s="25">
        <v>63</v>
      </c>
      <c r="G7" s="4"/>
      <c r="H7"/>
      <c r="I7"/>
      <c r="L7"/>
      <c r="M7"/>
      <c r="N7"/>
      <c r="O7"/>
    </row>
    <row r="8" spans="3:15" s="1" customFormat="1" x14ac:dyDescent="0.25">
      <c r="C8" s="14">
        <v>45514</v>
      </c>
      <c r="D8" s="5" t="s">
        <v>7</v>
      </c>
      <c r="E8" s="6">
        <v>21</v>
      </c>
      <c r="G8" s="4"/>
      <c r="H8"/>
      <c r="I8"/>
      <c r="L8"/>
      <c r="M8"/>
      <c r="N8"/>
      <c r="O8"/>
    </row>
    <row r="9" spans="3:15" s="1" customFormat="1" x14ac:dyDescent="0.25">
      <c r="C9" s="14">
        <v>45517</v>
      </c>
      <c r="D9" s="5" t="s">
        <v>5</v>
      </c>
      <c r="E9" s="6">
        <v>10</v>
      </c>
      <c r="G9" s="4"/>
      <c r="H9"/>
      <c r="I9"/>
      <c r="L9"/>
      <c r="M9"/>
      <c r="N9"/>
      <c r="O9"/>
    </row>
    <row r="10" spans="3:15" s="1" customFormat="1" x14ac:dyDescent="0.25">
      <c r="C10" s="14">
        <v>45517</v>
      </c>
      <c r="D10" s="5" t="s">
        <v>6</v>
      </c>
      <c r="E10" s="6">
        <v>33</v>
      </c>
      <c r="G10" s="4"/>
      <c r="H10"/>
      <c r="I10"/>
      <c r="L10"/>
      <c r="M10"/>
      <c r="N10"/>
      <c r="O10"/>
    </row>
    <row r="11" spans="3:15" s="1" customFormat="1" ht="15" customHeight="1" x14ac:dyDescent="0.25">
      <c r="C11" s="14">
        <v>45527</v>
      </c>
      <c r="D11" s="5" t="s">
        <v>5</v>
      </c>
      <c r="E11" s="6">
        <v>83</v>
      </c>
      <c r="G11" s="4"/>
      <c r="H11"/>
      <c r="I11"/>
      <c r="L11"/>
      <c r="M11"/>
      <c r="N11"/>
      <c r="O11"/>
    </row>
    <row r="12" spans="3:15" x14ac:dyDescent="0.25">
      <c r="C12" s="14">
        <v>45530</v>
      </c>
      <c r="D12" s="5" t="s">
        <v>7</v>
      </c>
      <c r="E12" s="6">
        <v>87</v>
      </c>
    </row>
    <row r="13" spans="3:15" x14ac:dyDescent="0.25">
      <c r="C13" s="26">
        <v>45540</v>
      </c>
      <c r="D13" s="24" t="s">
        <v>6</v>
      </c>
      <c r="E13" s="25">
        <v>78</v>
      </c>
    </row>
    <row r="14" spans="3:15" x14ac:dyDescent="0.25">
      <c r="C14" s="14">
        <v>45540</v>
      </c>
      <c r="D14" s="5" t="s">
        <v>6</v>
      </c>
      <c r="E14" s="6">
        <v>66</v>
      </c>
    </row>
    <row r="15" spans="3:15" x14ac:dyDescent="0.25">
      <c r="C15" s="14">
        <v>45542</v>
      </c>
      <c r="D15" s="5" t="s">
        <v>6</v>
      </c>
      <c r="E15" s="6">
        <v>26</v>
      </c>
    </row>
    <row r="16" spans="3:15" x14ac:dyDescent="0.25">
      <c r="C16" s="14">
        <v>45542</v>
      </c>
      <c r="D16" s="5" t="s">
        <v>6</v>
      </c>
      <c r="E16" s="6">
        <v>20</v>
      </c>
    </row>
    <row r="17" spans="3:5" x14ac:dyDescent="0.25">
      <c r="C17" s="14">
        <v>45545</v>
      </c>
      <c r="D17" s="5" t="s">
        <v>7</v>
      </c>
      <c r="E17" s="6">
        <v>15</v>
      </c>
    </row>
    <row r="18" spans="3:5" x14ac:dyDescent="0.25">
      <c r="C18" s="14">
        <v>45547</v>
      </c>
      <c r="D18" s="5" t="s">
        <v>5</v>
      </c>
      <c r="E18" s="6">
        <v>98</v>
      </c>
    </row>
    <row r="19" spans="3:5" x14ac:dyDescent="0.25">
      <c r="C19" s="14">
        <v>45554</v>
      </c>
      <c r="D19" s="5" t="s">
        <v>5</v>
      </c>
      <c r="E19" s="6">
        <v>44</v>
      </c>
    </row>
    <row r="20" spans="3:5" x14ac:dyDescent="0.25">
      <c r="C20" s="14">
        <v>45557</v>
      </c>
      <c r="D20" s="5" t="s">
        <v>6</v>
      </c>
      <c r="E20" s="6">
        <v>91</v>
      </c>
    </row>
    <row r="21" spans="3:5" x14ac:dyDescent="0.25">
      <c r="C21" s="14">
        <v>45559</v>
      </c>
      <c r="D21" s="5" t="s">
        <v>7</v>
      </c>
      <c r="E21" s="6">
        <v>91</v>
      </c>
    </row>
    <row r="22" spans="3:5" x14ac:dyDescent="0.25">
      <c r="C22" s="14">
        <v>45560</v>
      </c>
      <c r="D22" s="5" t="s">
        <v>7</v>
      </c>
      <c r="E22" s="6">
        <v>86</v>
      </c>
    </row>
    <row r="23" spans="3:5" x14ac:dyDescent="0.25">
      <c r="C23" s="26">
        <v>45569</v>
      </c>
      <c r="D23" s="24" t="s">
        <v>6</v>
      </c>
      <c r="E23" s="25">
        <v>45</v>
      </c>
    </row>
    <row r="24" spans="3:5" x14ac:dyDescent="0.25">
      <c r="C24" s="14">
        <v>45570</v>
      </c>
      <c r="D24" s="5" t="s">
        <v>7</v>
      </c>
      <c r="E24" s="6">
        <v>66</v>
      </c>
    </row>
    <row r="25" spans="3:5" x14ac:dyDescent="0.25">
      <c r="C25" s="12">
        <v>45571</v>
      </c>
      <c r="D25" s="5" t="s">
        <v>7</v>
      </c>
      <c r="E25" s="6">
        <v>90</v>
      </c>
    </row>
    <row r="26" spans="3:5" x14ac:dyDescent="0.25">
      <c r="C26" s="12">
        <v>45574</v>
      </c>
      <c r="D26" s="5" t="s">
        <v>8</v>
      </c>
      <c r="E26" s="6">
        <v>42</v>
      </c>
    </row>
    <row r="27" spans="3:5" x14ac:dyDescent="0.25">
      <c r="C27" s="13">
        <v>45576</v>
      </c>
      <c r="D27" s="10" t="s">
        <v>5</v>
      </c>
      <c r="E27" s="11">
        <v>54</v>
      </c>
    </row>
  </sheetData>
  <mergeCells count="2">
    <mergeCell ref="C1:E1"/>
    <mergeCell ref="G1:I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CDD6C-471F-4D0F-BFAD-C4C8E93C967E}">
  <dimension ref="C1:U57"/>
  <sheetViews>
    <sheetView workbookViewId="0">
      <selection activeCell="S34" sqref="S34"/>
    </sheetView>
  </sheetViews>
  <sheetFormatPr defaultRowHeight="13.8" x14ac:dyDescent="0.25"/>
  <cols>
    <col min="1" max="1" width="2.8984375" customWidth="1"/>
    <col min="3" max="5" width="9.59765625" style="1" customWidth="1"/>
    <col min="7" max="7" width="9.59765625" style="4" customWidth="1"/>
    <col min="8" max="9" width="9.59765625" customWidth="1"/>
    <col min="10" max="10" width="9.296875" bestFit="1" customWidth="1"/>
  </cols>
  <sheetData>
    <row r="1" spans="3:15" s="2" customFormat="1" x14ac:dyDescent="0.25">
      <c r="C1" s="27" t="s">
        <v>1</v>
      </c>
      <c r="D1" s="28"/>
      <c r="E1" s="29"/>
      <c r="G1" s="30" t="s">
        <v>0</v>
      </c>
      <c r="H1" s="31"/>
      <c r="I1" s="31"/>
      <c r="N1" s="2" t="s">
        <v>9</v>
      </c>
    </row>
    <row r="2" spans="3:15" s="3" customFormat="1" x14ac:dyDescent="0.25">
      <c r="C2" s="7" t="s">
        <v>2</v>
      </c>
      <c r="D2" s="8" t="s">
        <v>4</v>
      </c>
      <c r="E2" s="9" t="s">
        <v>3</v>
      </c>
      <c r="G2" s="15" t="s">
        <v>2</v>
      </c>
      <c r="H2" s="16" t="s">
        <v>4</v>
      </c>
      <c r="I2" s="17" t="s">
        <v>3</v>
      </c>
    </row>
    <row r="3" spans="3:15" s="1" customFormat="1" x14ac:dyDescent="0.25">
      <c r="C3" s="23">
        <v>45492</v>
      </c>
      <c r="D3" s="24" t="s">
        <v>5</v>
      </c>
      <c r="E3" s="25">
        <v>37</v>
      </c>
      <c r="G3" s="18">
        <v>45492</v>
      </c>
      <c r="H3" s="19" t="s">
        <v>5</v>
      </c>
      <c r="I3" s="20">
        <v>37</v>
      </c>
      <c r="O3" s="3"/>
    </row>
    <row r="4" spans="3:15" s="1" customFormat="1" x14ac:dyDescent="0.25">
      <c r="C4" s="14">
        <v>45493</v>
      </c>
      <c r="D4" s="5" t="s">
        <v>7</v>
      </c>
      <c r="E4" s="6">
        <v>12</v>
      </c>
      <c r="G4" s="18">
        <v>45509</v>
      </c>
      <c r="H4" s="19" t="s">
        <v>5</v>
      </c>
      <c r="I4" s="20">
        <v>23</v>
      </c>
      <c r="L4"/>
      <c r="M4"/>
      <c r="N4"/>
      <c r="O4" s="3"/>
    </row>
    <row r="5" spans="3:15" s="1" customFormat="1" ht="15" customHeight="1" x14ac:dyDescent="0.25">
      <c r="C5" s="14">
        <v>45497</v>
      </c>
      <c r="D5" s="5" t="s">
        <v>5</v>
      </c>
      <c r="E5" s="6">
        <v>99</v>
      </c>
      <c r="G5" s="18">
        <v>45540</v>
      </c>
      <c r="H5" s="19" t="s">
        <v>6</v>
      </c>
      <c r="I5" s="20">
        <v>78</v>
      </c>
      <c r="L5"/>
      <c r="M5"/>
      <c r="N5"/>
      <c r="O5" s="3"/>
    </row>
    <row r="6" spans="3:15" s="1" customFormat="1" x14ac:dyDescent="0.25">
      <c r="C6" s="14">
        <v>45509</v>
      </c>
      <c r="D6" s="5" t="s">
        <v>5</v>
      </c>
      <c r="E6" s="6">
        <v>23</v>
      </c>
      <c r="G6" s="21">
        <v>45569</v>
      </c>
      <c r="H6" s="22" t="s">
        <v>6</v>
      </c>
      <c r="I6" s="11">
        <v>45</v>
      </c>
    </row>
    <row r="7" spans="3:15" s="1" customFormat="1" x14ac:dyDescent="0.25">
      <c r="C7" s="26">
        <v>45513</v>
      </c>
      <c r="D7" s="24" t="s">
        <v>6</v>
      </c>
      <c r="E7" s="25">
        <v>63</v>
      </c>
      <c r="G7" s="4"/>
      <c r="H7"/>
      <c r="I7"/>
      <c r="L7"/>
      <c r="M7"/>
      <c r="N7"/>
      <c r="O7"/>
    </row>
    <row r="8" spans="3:15" s="1" customFormat="1" x14ac:dyDescent="0.25">
      <c r="C8" s="14">
        <v>45514</v>
      </c>
      <c r="D8" s="5" t="s">
        <v>7</v>
      </c>
      <c r="E8" s="6">
        <v>21</v>
      </c>
      <c r="G8" s="4"/>
      <c r="H8"/>
      <c r="I8"/>
      <c r="L8"/>
      <c r="M8"/>
      <c r="N8"/>
      <c r="O8"/>
    </row>
    <row r="9" spans="3:15" s="1" customFormat="1" x14ac:dyDescent="0.25">
      <c r="C9" s="14">
        <v>45517</v>
      </c>
      <c r="D9" s="5" t="s">
        <v>5</v>
      </c>
      <c r="E9" s="6">
        <v>10</v>
      </c>
      <c r="G9" s="4"/>
      <c r="H9"/>
      <c r="I9"/>
      <c r="L9"/>
      <c r="M9"/>
      <c r="N9"/>
      <c r="O9"/>
    </row>
    <row r="10" spans="3:15" s="1" customFormat="1" x14ac:dyDescent="0.25">
      <c r="C10" s="14">
        <v>45517</v>
      </c>
      <c r="D10" s="5" t="s">
        <v>6</v>
      </c>
      <c r="E10" s="6">
        <v>33</v>
      </c>
      <c r="G10" s="4"/>
      <c r="H10"/>
      <c r="I10"/>
      <c r="L10"/>
      <c r="M10"/>
      <c r="N10"/>
      <c r="O10"/>
    </row>
    <row r="11" spans="3:15" s="1" customFormat="1" ht="15" customHeight="1" x14ac:dyDescent="0.25">
      <c r="C11" s="14">
        <v>45527</v>
      </c>
      <c r="D11" s="5" t="s">
        <v>5</v>
      </c>
      <c r="E11" s="6">
        <v>83</v>
      </c>
      <c r="G11" s="4"/>
      <c r="H11"/>
      <c r="I11"/>
      <c r="L11"/>
      <c r="M11"/>
      <c r="N11"/>
      <c r="O11"/>
    </row>
    <row r="12" spans="3:15" x14ac:dyDescent="0.25">
      <c r="C12" s="14">
        <v>45530</v>
      </c>
      <c r="D12" s="5" t="s">
        <v>7</v>
      </c>
      <c r="E12" s="6">
        <v>87</v>
      </c>
    </row>
    <row r="13" spans="3:15" x14ac:dyDescent="0.25">
      <c r="C13" s="26">
        <v>45540</v>
      </c>
      <c r="D13" s="24" t="s">
        <v>6</v>
      </c>
      <c r="E13" s="25">
        <v>78</v>
      </c>
    </row>
    <row r="14" spans="3:15" x14ac:dyDescent="0.25">
      <c r="C14" s="14">
        <v>45540</v>
      </c>
      <c r="D14" s="5" t="s">
        <v>6</v>
      </c>
      <c r="E14" s="6">
        <v>66</v>
      </c>
    </row>
    <row r="15" spans="3:15" x14ac:dyDescent="0.25">
      <c r="C15" s="14">
        <v>45542</v>
      </c>
      <c r="D15" s="5" t="s">
        <v>6</v>
      </c>
      <c r="E15" s="6">
        <v>26</v>
      </c>
    </row>
    <row r="16" spans="3:15" x14ac:dyDescent="0.25">
      <c r="C16" s="14">
        <v>45542</v>
      </c>
      <c r="D16" s="5" t="s">
        <v>6</v>
      </c>
      <c r="E16" s="6">
        <v>20</v>
      </c>
    </row>
    <row r="17" spans="3:5" x14ac:dyDescent="0.25">
      <c r="C17" s="14">
        <v>45545</v>
      </c>
      <c r="D17" s="5" t="s">
        <v>7</v>
      </c>
      <c r="E17" s="6">
        <v>15</v>
      </c>
    </row>
    <row r="18" spans="3:5" x14ac:dyDescent="0.25">
      <c r="C18" s="14">
        <v>45547</v>
      </c>
      <c r="D18" s="5" t="s">
        <v>5</v>
      </c>
      <c r="E18" s="6">
        <v>98</v>
      </c>
    </row>
    <row r="19" spans="3:5" x14ac:dyDescent="0.25">
      <c r="C19" s="14">
        <v>45554</v>
      </c>
      <c r="D19" s="5" t="s">
        <v>5</v>
      </c>
      <c r="E19" s="6">
        <v>44</v>
      </c>
    </row>
    <row r="20" spans="3:5" x14ac:dyDescent="0.25">
      <c r="C20" s="14">
        <v>45557</v>
      </c>
      <c r="D20" s="5" t="s">
        <v>6</v>
      </c>
      <c r="E20" s="6">
        <v>91</v>
      </c>
    </row>
    <row r="21" spans="3:5" x14ac:dyDescent="0.25">
      <c r="C21" s="14">
        <v>45559</v>
      </c>
      <c r="D21" s="5" t="s">
        <v>7</v>
      </c>
      <c r="E21" s="6">
        <v>91</v>
      </c>
    </row>
    <row r="22" spans="3:5" x14ac:dyDescent="0.25">
      <c r="C22" s="14">
        <v>45560</v>
      </c>
      <c r="D22" s="5" t="s">
        <v>7</v>
      </c>
      <c r="E22" s="6">
        <v>86</v>
      </c>
    </row>
    <row r="23" spans="3:5" x14ac:dyDescent="0.25">
      <c r="C23" s="26">
        <v>45569</v>
      </c>
      <c r="D23" s="24" t="s">
        <v>6</v>
      </c>
      <c r="E23" s="25">
        <v>45</v>
      </c>
    </row>
    <row r="24" spans="3:5" x14ac:dyDescent="0.25">
      <c r="C24" s="14">
        <v>45570</v>
      </c>
      <c r="D24" s="5" t="s">
        <v>7</v>
      </c>
      <c r="E24" s="6">
        <v>66</v>
      </c>
    </row>
    <row r="25" spans="3:5" x14ac:dyDescent="0.25">
      <c r="C25" s="12">
        <v>45571</v>
      </c>
      <c r="D25" s="5" t="s">
        <v>7</v>
      </c>
      <c r="E25" s="6">
        <v>90</v>
      </c>
    </row>
    <row r="26" spans="3:5" x14ac:dyDescent="0.25">
      <c r="C26" s="12">
        <v>45574</v>
      </c>
      <c r="D26" s="5" t="s">
        <v>8</v>
      </c>
      <c r="E26" s="6">
        <v>42</v>
      </c>
    </row>
    <row r="27" spans="3:5" x14ac:dyDescent="0.25">
      <c r="C27" s="13">
        <v>45576</v>
      </c>
      <c r="D27" s="10" t="s">
        <v>5</v>
      </c>
      <c r="E27" s="11">
        <v>54</v>
      </c>
    </row>
    <row r="33" spans="3:21" x14ac:dyDescent="0.25">
      <c r="C33" s="1" t="str" cm="1">
        <f t="array" ref="C33:H56">_xlfn.PIVOTBY(C3:C27,MONTH(C3:C27),E3:E27,_xleta.MIN)</f>
        <v/>
      </c>
      <c r="D33" s="1">
        <v>7</v>
      </c>
      <c r="E33" s="1">
        <v>8</v>
      </c>
      <c r="F33">
        <v>9</v>
      </c>
      <c r="G33" s="4">
        <v>10</v>
      </c>
      <c r="H33" t="str">
        <v>Total</v>
      </c>
      <c r="J33" s="18" t="b" cm="1">
        <f t="array" ref="J33:J57">C3:C27=_xlfn.XLOOKUP(_xlfn.UNIQUE(MONTH(C3:C27)),MONTH(C3:C27),C3:C27)</f>
        <v>1</v>
      </c>
      <c r="L33">
        <v>7</v>
      </c>
      <c r="O33" cm="1">
        <f t="array" ref="O33:Q36">_xlfn.DROP(_xlfn.REDUCE(0,_xlfn.UNIQUE(MONTH(C3:C27)),_xlfn.LAMBDA(_xlpm.a,_xlpm.v,_xlfn.VSTACK(_xlpm.a,INDEX(C3:E27,_xlfn.XMATCH(_xlpm.v,MONTH(C3:C27)),)))),1)</f>
        <v>45492</v>
      </c>
      <c r="P33" t="str">
        <v>A</v>
      </c>
      <c r="Q33">
        <v>37</v>
      </c>
      <c r="S33" t="b" cm="1">
        <f t="array" ref="S33:U36">_xlfn.ANCHORARRAY(O33)=G3:I6</f>
        <v>1</v>
      </c>
      <c r="T33" t="b">
        <v>1</v>
      </c>
      <c r="U33" t="b">
        <v>1</v>
      </c>
    </row>
    <row r="34" spans="3:21" x14ac:dyDescent="0.25">
      <c r="C34" s="1">
        <v>45492</v>
      </c>
      <c r="D34" s="1">
        <v>37</v>
      </c>
      <c r="E34" s="1" t="str">
        <v/>
      </c>
      <c r="F34" t="str">
        <v/>
      </c>
      <c r="G34" s="4" t="str">
        <v/>
      </c>
      <c r="H34">
        <v>37</v>
      </c>
      <c r="J34" s="18" t="b">
        <v>0</v>
      </c>
      <c r="L34">
        <v>8</v>
      </c>
      <c r="O34">
        <v>45509</v>
      </c>
      <c r="P34" t="str">
        <v>A</v>
      </c>
      <c r="Q34">
        <v>23</v>
      </c>
      <c r="S34" t="b">
        <v>1</v>
      </c>
      <c r="T34" t="b">
        <v>1</v>
      </c>
      <c r="U34" t="b">
        <v>1</v>
      </c>
    </row>
    <row r="35" spans="3:21" x14ac:dyDescent="0.25">
      <c r="C35" s="1">
        <v>45493</v>
      </c>
      <c r="D35" s="1">
        <v>12</v>
      </c>
      <c r="E35" s="1" t="str">
        <v/>
      </c>
      <c r="F35" t="str">
        <v/>
      </c>
      <c r="G35" s="4" t="str">
        <v/>
      </c>
      <c r="H35">
        <v>12</v>
      </c>
      <c r="J35" s="18" t="b">
        <v>0</v>
      </c>
      <c r="O35">
        <v>45540</v>
      </c>
      <c r="P35" t="str">
        <v>C</v>
      </c>
      <c r="Q35">
        <v>78</v>
      </c>
      <c r="S35" t="b">
        <v>1</v>
      </c>
      <c r="T35" t="b">
        <v>1</v>
      </c>
      <c r="U35" t="b">
        <v>1</v>
      </c>
    </row>
    <row r="36" spans="3:21" x14ac:dyDescent="0.25">
      <c r="C36" s="1">
        <v>45497</v>
      </c>
      <c r="D36" s="1">
        <v>99</v>
      </c>
      <c r="E36" s="1" t="str">
        <v/>
      </c>
      <c r="F36" t="str">
        <v/>
      </c>
      <c r="G36" s="4" t="str">
        <v/>
      </c>
      <c r="H36">
        <v>99</v>
      </c>
      <c r="J36" s="21" t="b">
        <v>0</v>
      </c>
      <c r="O36">
        <v>45569</v>
      </c>
      <c r="P36" t="str">
        <v>C</v>
      </c>
      <c r="Q36">
        <v>45</v>
      </c>
      <c r="S36" t="b">
        <v>1</v>
      </c>
      <c r="T36" t="b">
        <v>1</v>
      </c>
      <c r="U36" t="b">
        <v>1</v>
      </c>
    </row>
    <row r="37" spans="3:21" x14ac:dyDescent="0.25">
      <c r="C37" s="1">
        <v>45509</v>
      </c>
      <c r="D37" s="1" t="str">
        <v/>
      </c>
      <c r="E37" s="1">
        <v>23</v>
      </c>
      <c r="F37" t="str">
        <v/>
      </c>
      <c r="G37" s="4" t="str">
        <v/>
      </c>
      <c r="H37">
        <v>23</v>
      </c>
      <c r="J37" t="e">
        <v>#N/A</v>
      </c>
    </row>
    <row r="38" spans="3:21" x14ac:dyDescent="0.25">
      <c r="C38" s="1">
        <v>45513</v>
      </c>
      <c r="D38" s="1" t="str">
        <v/>
      </c>
      <c r="E38" s="1">
        <v>63</v>
      </c>
      <c r="F38" t="str">
        <v/>
      </c>
      <c r="G38" s="4" t="str">
        <v/>
      </c>
      <c r="H38">
        <v>63</v>
      </c>
      <c r="J38" t="e">
        <v>#N/A</v>
      </c>
    </row>
    <row r="39" spans="3:21" x14ac:dyDescent="0.25">
      <c r="C39" s="1">
        <v>45514</v>
      </c>
      <c r="D39" s="1" t="str">
        <v/>
      </c>
      <c r="E39" s="1">
        <v>21</v>
      </c>
      <c r="F39" t="str">
        <v/>
      </c>
      <c r="G39" s="4" t="str">
        <v/>
      </c>
      <c r="H39">
        <v>21</v>
      </c>
      <c r="J39" t="e">
        <v>#N/A</v>
      </c>
    </row>
    <row r="40" spans="3:21" x14ac:dyDescent="0.25">
      <c r="C40" s="1">
        <v>45517</v>
      </c>
      <c r="D40" s="1" t="str">
        <v/>
      </c>
      <c r="E40" s="1">
        <v>10</v>
      </c>
      <c r="F40" t="str">
        <v/>
      </c>
      <c r="G40" s="4" t="str">
        <v/>
      </c>
      <c r="H40">
        <v>10</v>
      </c>
      <c r="J40" t="e">
        <v>#N/A</v>
      </c>
    </row>
    <row r="41" spans="3:21" x14ac:dyDescent="0.25">
      <c r="C41" s="1">
        <v>45527</v>
      </c>
      <c r="D41" s="1" t="str">
        <v/>
      </c>
      <c r="E41" s="1">
        <v>83</v>
      </c>
      <c r="F41" t="str">
        <v/>
      </c>
      <c r="G41" s="4" t="str">
        <v/>
      </c>
      <c r="H41">
        <v>83</v>
      </c>
      <c r="J41" t="e">
        <v>#N/A</v>
      </c>
    </row>
    <row r="42" spans="3:21" x14ac:dyDescent="0.25">
      <c r="C42" s="1">
        <v>45530</v>
      </c>
      <c r="D42" s="1" t="str">
        <v/>
      </c>
      <c r="E42" s="1">
        <v>87</v>
      </c>
      <c r="F42" t="str">
        <v/>
      </c>
      <c r="G42" s="4" t="str">
        <v/>
      </c>
      <c r="H42">
        <v>87</v>
      </c>
      <c r="J42" t="e">
        <v>#N/A</v>
      </c>
    </row>
    <row r="43" spans="3:21" x14ac:dyDescent="0.25">
      <c r="C43" s="1">
        <v>45540</v>
      </c>
      <c r="D43" s="1" t="str">
        <v/>
      </c>
      <c r="E43" s="1" t="str">
        <v/>
      </c>
      <c r="F43">
        <v>66</v>
      </c>
      <c r="G43" s="4" t="str">
        <v/>
      </c>
      <c r="H43">
        <v>66</v>
      </c>
      <c r="J43" t="e">
        <v>#N/A</v>
      </c>
    </row>
    <row r="44" spans="3:21" x14ac:dyDescent="0.25">
      <c r="C44" s="1">
        <v>45542</v>
      </c>
      <c r="D44" s="1" t="str">
        <v/>
      </c>
      <c r="E44" s="1" t="str">
        <v/>
      </c>
      <c r="F44">
        <v>20</v>
      </c>
      <c r="G44" s="4" t="str">
        <v/>
      </c>
      <c r="H44">
        <v>20</v>
      </c>
      <c r="J44" t="e">
        <v>#N/A</v>
      </c>
    </row>
    <row r="45" spans="3:21" x14ac:dyDescent="0.25">
      <c r="C45" s="1">
        <v>45545</v>
      </c>
      <c r="D45" s="1" t="str">
        <v/>
      </c>
      <c r="E45" s="1" t="str">
        <v/>
      </c>
      <c r="F45">
        <v>15</v>
      </c>
      <c r="G45" s="4" t="str">
        <v/>
      </c>
      <c r="H45">
        <v>15</v>
      </c>
      <c r="J45" t="e">
        <v>#N/A</v>
      </c>
    </row>
    <row r="46" spans="3:21" x14ac:dyDescent="0.25">
      <c r="C46" s="1">
        <v>45547</v>
      </c>
      <c r="D46" s="1" t="str">
        <v/>
      </c>
      <c r="E46" s="1" t="str">
        <v/>
      </c>
      <c r="F46">
        <v>98</v>
      </c>
      <c r="G46" s="4" t="str">
        <v/>
      </c>
      <c r="H46">
        <v>98</v>
      </c>
      <c r="J46" t="e">
        <v>#N/A</v>
      </c>
    </row>
    <row r="47" spans="3:21" x14ac:dyDescent="0.25">
      <c r="C47" s="1">
        <v>45554</v>
      </c>
      <c r="D47" s="1" t="str">
        <v/>
      </c>
      <c r="E47" s="1" t="str">
        <v/>
      </c>
      <c r="F47">
        <v>44</v>
      </c>
      <c r="G47" s="4" t="str">
        <v/>
      </c>
      <c r="H47">
        <v>44</v>
      </c>
      <c r="J47" t="e">
        <v>#N/A</v>
      </c>
    </row>
    <row r="48" spans="3:21" x14ac:dyDescent="0.25">
      <c r="C48" s="1">
        <v>45557</v>
      </c>
      <c r="D48" s="1" t="str">
        <v/>
      </c>
      <c r="E48" s="1" t="str">
        <v/>
      </c>
      <c r="F48">
        <v>91</v>
      </c>
      <c r="G48" s="4" t="str">
        <v/>
      </c>
      <c r="H48">
        <v>91</v>
      </c>
      <c r="J48" t="e">
        <v>#N/A</v>
      </c>
    </row>
    <row r="49" spans="3:10" x14ac:dyDescent="0.25">
      <c r="C49" s="1">
        <v>45559</v>
      </c>
      <c r="D49" s="1" t="str">
        <v/>
      </c>
      <c r="E49" s="1" t="str">
        <v/>
      </c>
      <c r="F49">
        <v>91</v>
      </c>
      <c r="G49" s="4" t="str">
        <v/>
      </c>
      <c r="H49">
        <v>91</v>
      </c>
      <c r="J49" t="e">
        <v>#N/A</v>
      </c>
    </row>
    <row r="50" spans="3:10" x14ac:dyDescent="0.25">
      <c r="C50" s="1">
        <v>45560</v>
      </c>
      <c r="D50" s="1" t="str">
        <v/>
      </c>
      <c r="E50" s="1" t="str">
        <v/>
      </c>
      <c r="F50">
        <v>86</v>
      </c>
      <c r="G50" s="4" t="str">
        <v/>
      </c>
      <c r="H50">
        <v>86</v>
      </c>
      <c r="J50" t="e">
        <v>#N/A</v>
      </c>
    </row>
    <row r="51" spans="3:10" x14ac:dyDescent="0.25">
      <c r="C51" s="1">
        <v>45569</v>
      </c>
      <c r="D51" s="1" t="str">
        <v/>
      </c>
      <c r="E51" s="1" t="str">
        <v/>
      </c>
      <c r="F51" t="str">
        <v/>
      </c>
      <c r="G51" s="4">
        <v>45</v>
      </c>
      <c r="H51">
        <v>45</v>
      </c>
      <c r="J51" t="e">
        <v>#N/A</v>
      </c>
    </row>
    <row r="52" spans="3:10" x14ac:dyDescent="0.25">
      <c r="C52" s="1">
        <v>45570</v>
      </c>
      <c r="D52" s="1" t="str">
        <v/>
      </c>
      <c r="E52" s="1" t="str">
        <v/>
      </c>
      <c r="F52" t="str">
        <v/>
      </c>
      <c r="G52" s="4">
        <v>66</v>
      </c>
      <c r="H52">
        <v>66</v>
      </c>
      <c r="J52" t="e">
        <v>#N/A</v>
      </c>
    </row>
    <row r="53" spans="3:10" x14ac:dyDescent="0.25">
      <c r="C53" s="1">
        <v>45571</v>
      </c>
      <c r="D53" s="1" t="str">
        <v/>
      </c>
      <c r="E53" s="1" t="str">
        <v/>
      </c>
      <c r="F53" t="str">
        <v/>
      </c>
      <c r="G53" s="4">
        <v>90</v>
      </c>
      <c r="H53">
        <v>90</v>
      </c>
      <c r="J53" t="e">
        <v>#N/A</v>
      </c>
    </row>
    <row r="54" spans="3:10" x14ac:dyDescent="0.25">
      <c r="C54" s="1">
        <v>45574</v>
      </c>
      <c r="D54" s="1" t="str">
        <v/>
      </c>
      <c r="E54" s="1" t="str">
        <v/>
      </c>
      <c r="F54" t="str">
        <v/>
      </c>
      <c r="G54" s="4">
        <v>42</v>
      </c>
      <c r="H54">
        <v>42</v>
      </c>
      <c r="J54" t="e">
        <v>#N/A</v>
      </c>
    </row>
    <row r="55" spans="3:10" x14ac:dyDescent="0.25">
      <c r="C55" s="1">
        <v>45576</v>
      </c>
      <c r="D55" s="1" t="str">
        <v/>
      </c>
      <c r="E55" s="1" t="str">
        <v/>
      </c>
      <c r="F55" t="str">
        <v/>
      </c>
      <c r="G55" s="4">
        <v>54</v>
      </c>
      <c r="H55">
        <v>54</v>
      </c>
      <c r="J55" t="e">
        <v>#N/A</v>
      </c>
    </row>
    <row r="56" spans="3:10" x14ac:dyDescent="0.25">
      <c r="C56" s="1" t="str">
        <v>Total</v>
      </c>
      <c r="D56" s="1">
        <v>12</v>
      </c>
      <c r="E56" s="1">
        <v>10</v>
      </c>
      <c r="F56">
        <v>15</v>
      </c>
      <c r="G56" s="4">
        <v>42</v>
      </c>
      <c r="H56">
        <v>10</v>
      </c>
      <c r="J56" t="e">
        <v>#N/A</v>
      </c>
    </row>
    <row r="57" spans="3:10" x14ac:dyDescent="0.25">
      <c r="J57" t="e">
        <v>#N/A</v>
      </c>
    </row>
  </sheetData>
  <mergeCells count="2">
    <mergeCell ref="C1:E1"/>
    <mergeCell ref="G1:I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F7FB1-ACF0-493A-ABA6-122F9C3F87C9}">
  <dimension ref="C1:O27"/>
  <sheetViews>
    <sheetView workbookViewId="0">
      <selection activeCell="L21" sqref="L21"/>
    </sheetView>
  </sheetViews>
  <sheetFormatPr defaultRowHeight="13.8" x14ac:dyDescent="0.25"/>
  <cols>
    <col min="1" max="1" width="2.8984375" customWidth="1"/>
    <col min="3" max="5" width="9.59765625" style="1" customWidth="1"/>
    <col min="7" max="7" width="9.59765625" style="4" customWidth="1"/>
    <col min="8" max="9" width="9.59765625" customWidth="1"/>
  </cols>
  <sheetData>
    <row r="1" spans="3:15" s="2" customFormat="1" x14ac:dyDescent="0.25">
      <c r="C1" s="27" t="s">
        <v>1</v>
      </c>
      <c r="D1" s="28"/>
      <c r="E1" s="29"/>
      <c r="G1" s="30" t="s">
        <v>0</v>
      </c>
      <c r="H1" s="31"/>
      <c r="I1" s="31"/>
      <c r="N1" s="2" t="s">
        <v>9</v>
      </c>
    </row>
    <row r="2" spans="3:15" s="3" customFormat="1" x14ac:dyDescent="0.25">
      <c r="C2" s="7" t="s">
        <v>2</v>
      </c>
      <c r="D2" s="8" t="s">
        <v>4</v>
      </c>
      <c r="E2" s="9" t="s">
        <v>3</v>
      </c>
      <c r="G2" s="15" t="s">
        <v>2</v>
      </c>
      <c r="H2" s="16" t="s">
        <v>4</v>
      </c>
      <c r="I2" s="17" t="s">
        <v>3</v>
      </c>
    </row>
    <row r="3" spans="3:15" s="1" customFormat="1" x14ac:dyDescent="0.25">
      <c r="C3" s="23">
        <v>45492</v>
      </c>
      <c r="D3" s="24" t="s">
        <v>5</v>
      </c>
      <c r="E3" s="25">
        <v>37</v>
      </c>
      <c r="G3" s="18">
        <v>45492</v>
      </c>
      <c r="H3" s="19" t="s">
        <v>5</v>
      </c>
      <c r="I3" s="20">
        <v>37</v>
      </c>
      <c r="O3" s="3"/>
    </row>
    <row r="4" spans="3:15" s="1" customFormat="1" x14ac:dyDescent="0.25">
      <c r="C4" s="14">
        <v>45493</v>
      </c>
      <c r="D4" s="5" t="s">
        <v>7</v>
      </c>
      <c r="E4" s="6">
        <v>12</v>
      </c>
      <c r="G4" s="18">
        <v>45509</v>
      </c>
      <c r="H4" s="19" t="s">
        <v>5</v>
      </c>
      <c r="I4" s="20">
        <v>23</v>
      </c>
      <c r="L4"/>
      <c r="M4"/>
      <c r="N4"/>
      <c r="O4" s="3"/>
    </row>
    <row r="5" spans="3:15" s="1" customFormat="1" ht="15" customHeight="1" x14ac:dyDescent="0.25">
      <c r="C5" s="14">
        <v>45497</v>
      </c>
      <c r="D5" s="5" t="s">
        <v>5</v>
      </c>
      <c r="E5" s="6">
        <v>99</v>
      </c>
      <c r="G5" s="18">
        <v>45540</v>
      </c>
      <c r="H5" s="19" t="s">
        <v>6</v>
      </c>
      <c r="I5" s="20">
        <v>78</v>
      </c>
      <c r="L5"/>
      <c r="M5"/>
      <c r="N5"/>
      <c r="O5" s="3"/>
    </row>
    <row r="6" spans="3:15" s="1" customFormat="1" x14ac:dyDescent="0.25">
      <c r="C6" s="14">
        <v>45509</v>
      </c>
      <c r="D6" s="5" t="s">
        <v>5</v>
      </c>
      <c r="E6" s="6">
        <v>23</v>
      </c>
      <c r="G6" s="21">
        <v>45569</v>
      </c>
      <c r="H6" s="22" t="s">
        <v>6</v>
      </c>
      <c r="I6" s="11">
        <v>45</v>
      </c>
    </row>
    <row r="7" spans="3:15" s="1" customFormat="1" x14ac:dyDescent="0.25">
      <c r="C7" s="26">
        <v>45513</v>
      </c>
      <c r="D7" s="24" t="s">
        <v>6</v>
      </c>
      <c r="E7" s="25">
        <v>63</v>
      </c>
      <c r="G7" s="4"/>
      <c r="H7"/>
      <c r="I7"/>
      <c r="L7"/>
      <c r="M7"/>
      <c r="N7"/>
      <c r="O7"/>
    </row>
    <row r="8" spans="3:15" s="1" customFormat="1" x14ac:dyDescent="0.25">
      <c r="C8" s="14">
        <v>45514</v>
      </c>
      <c r="D8" s="5" t="s">
        <v>7</v>
      </c>
      <c r="E8" s="6">
        <v>21</v>
      </c>
      <c r="G8" s="4"/>
      <c r="H8"/>
      <c r="I8"/>
      <c r="L8"/>
      <c r="M8"/>
      <c r="N8"/>
      <c r="O8"/>
    </row>
    <row r="9" spans="3:15" s="1" customFormat="1" x14ac:dyDescent="0.25">
      <c r="C9" s="14">
        <v>45517</v>
      </c>
      <c r="D9" s="5" t="s">
        <v>5</v>
      </c>
      <c r="E9" s="6">
        <v>10</v>
      </c>
      <c r="G9" s="4"/>
      <c r="H9"/>
      <c r="I9"/>
      <c r="L9"/>
      <c r="M9"/>
      <c r="N9"/>
      <c r="O9"/>
    </row>
    <row r="10" spans="3:15" s="1" customFormat="1" x14ac:dyDescent="0.25">
      <c r="C10" s="14">
        <v>45517</v>
      </c>
      <c r="D10" s="5" t="s">
        <v>6</v>
      </c>
      <c r="E10" s="6">
        <v>33</v>
      </c>
      <c r="G10" s="4"/>
      <c r="H10"/>
      <c r="I10"/>
      <c r="L10"/>
      <c r="M10"/>
      <c r="N10"/>
      <c r="O10"/>
    </row>
    <row r="11" spans="3:15" s="1" customFormat="1" ht="15" customHeight="1" x14ac:dyDescent="0.25">
      <c r="C11" s="14">
        <v>45527</v>
      </c>
      <c r="D11" s="5" t="s">
        <v>5</v>
      </c>
      <c r="E11" s="6">
        <v>83</v>
      </c>
      <c r="G11" s="4"/>
      <c r="H11"/>
      <c r="I11"/>
      <c r="L11"/>
      <c r="M11"/>
      <c r="N11"/>
      <c r="O11"/>
    </row>
    <row r="12" spans="3:15" x14ac:dyDescent="0.25">
      <c r="C12" s="14">
        <v>45530</v>
      </c>
      <c r="D12" s="5" t="s">
        <v>7</v>
      </c>
      <c r="E12" s="6">
        <v>87</v>
      </c>
      <c r="H12" t="s">
        <v>10</v>
      </c>
    </row>
    <row r="13" spans="3:15" x14ac:dyDescent="0.25">
      <c r="C13" s="26">
        <v>45540</v>
      </c>
      <c r="D13" s="24" t="s">
        <v>6</v>
      </c>
      <c r="E13" s="25">
        <v>78</v>
      </c>
    </row>
    <row r="14" spans="3:15" x14ac:dyDescent="0.25">
      <c r="C14" s="14">
        <v>45540</v>
      </c>
      <c r="D14" s="5" t="s">
        <v>6</v>
      </c>
      <c r="E14" s="6">
        <v>66</v>
      </c>
    </row>
    <row r="15" spans="3:15" x14ac:dyDescent="0.25">
      <c r="C15" s="14">
        <v>45542</v>
      </c>
      <c r="D15" s="5" t="s">
        <v>6</v>
      </c>
      <c r="E15" s="6">
        <v>26</v>
      </c>
      <c r="H15" cm="1">
        <f t="array" ref="H15:J18">_xlfn._xlws.FILTER(C3:E27,MONTH(C3:C27)&lt;&gt;_xlfn.DROP(_xlfn.VSTACK(0,MONTH(C3:C27)),-1) )</f>
        <v>45492</v>
      </c>
      <c r="I15" t="str">
        <v>A</v>
      </c>
      <c r="J15">
        <v>37</v>
      </c>
    </row>
    <row r="16" spans="3:15" x14ac:dyDescent="0.25">
      <c r="C16" s="14">
        <v>45542</v>
      </c>
      <c r="D16" s="5" t="s">
        <v>6</v>
      </c>
      <c r="E16" s="6">
        <v>20</v>
      </c>
      <c r="H16">
        <v>45509</v>
      </c>
      <c r="I16" t="str">
        <v>A</v>
      </c>
      <c r="J16">
        <v>23</v>
      </c>
    </row>
    <row r="17" spans="3:10" x14ac:dyDescent="0.25">
      <c r="C17" s="14">
        <v>45545</v>
      </c>
      <c r="D17" s="5" t="s">
        <v>7</v>
      </c>
      <c r="E17" s="6">
        <v>15</v>
      </c>
      <c r="H17">
        <v>45540</v>
      </c>
      <c r="I17" t="str">
        <v>C</v>
      </c>
      <c r="J17">
        <v>78</v>
      </c>
    </row>
    <row r="18" spans="3:10" x14ac:dyDescent="0.25">
      <c r="C18" s="14">
        <v>45547</v>
      </c>
      <c r="D18" s="5" t="s">
        <v>5</v>
      </c>
      <c r="E18" s="6">
        <v>98</v>
      </c>
      <c r="H18">
        <v>45569</v>
      </c>
      <c r="I18" t="str">
        <v>C</v>
      </c>
      <c r="J18">
        <v>45</v>
      </c>
    </row>
    <row r="19" spans="3:10" x14ac:dyDescent="0.25">
      <c r="C19" s="14">
        <v>45554</v>
      </c>
      <c r="D19" s="5" t="s">
        <v>5</v>
      </c>
      <c r="E19" s="6">
        <v>44</v>
      </c>
    </row>
    <row r="20" spans="3:10" x14ac:dyDescent="0.25">
      <c r="C20" s="14">
        <v>45557</v>
      </c>
      <c r="D20" s="5" t="s">
        <v>6</v>
      </c>
      <c r="E20" s="6">
        <v>91</v>
      </c>
    </row>
    <row r="21" spans="3:10" x14ac:dyDescent="0.25">
      <c r="C21" s="14">
        <v>45559</v>
      </c>
      <c r="D21" s="5" t="s">
        <v>7</v>
      </c>
      <c r="E21" s="6">
        <v>91</v>
      </c>
    </row>
    <row r="22" spans="3:10" x14ac:dyDescent="0.25">
      <c r="C22" s="14">
        <v>45560</v>
      </c>
      <c r="D22" s="5" t="s">
        <v>7</v>
      </c>
      <c r="E22" s="6">
        <v>86</v>
      </c>
    </row>
    <row r="23" spans="3:10" x14ac:dyDescent="0.25">
      <c r="C23" s="26">
        <v>45569</v>
      </c>
      <c r="D23" s="24" t="s">
        <v>6</v>
      </c>
      <c r="E23" s="25">
        <v>45</v>
      </c>
    </row>
    <row r="24" spans="3:10" x14ac:dyDescent="0.25">
      <c r="C24" s="14">
        <v>45570</v>
      </c>
      <c r="D24" s="5" t="s">
        <v>7</v>
      </c>
      <c r="E24" s="6">
        <v>66</v>
      </c>
    </row>
    <row r="25" spans="3:10" x14ac:dyDescent="0.25">
      <c r="C25" s="12">
        <v>45571</v>
      </c>
      <c r="D25" s="5" t="s">
        <v>7</v>
      </c>
      <c r="E25" s="6">
        <v>90</v>
      </c>
    </row>
    <row r="26" spans="3:10" x14ac:dyDescent="0.25">
      <c r="C26" s="12">
        <v>45574</v>
      </c>
      <c r="D26" s="5" t="s">
        <v>8</v>
      </c>
      <c r="E26" s="6">
        <v>42</v>
      </c>
    </row>
    <row r="27" spans="3:10" x14ac:dyDescent="0.25">
      <c r="C27" s="13">
        <v>45576</v>
      </c>
      <c r="D27" s="10" t="s">
        <v>5</v>
      </c>
      <c r="E27" s="11">
        <v>54</v>
      </c>
    </row>
  </sheetData>
  <mergeCells count="2">
    <mergeCell ref="C1:E1"/>
    <mergeCell ref="G1:I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BA3B2-A5C0-41CB-8859-C45B1994C20C}">
  <dimension ref="C1:O27"/>
  <sheetViews>
    <sheetView tabSelected="1" workbookViewId="0">
      <selection activeCell="G21" sqref="G21"/>
    </sheetView>
  </sheetViews>
  <sheetFormatPr defaultRowHeight="13.8" x14ac:dyDescent="0.25"/>
  <cols>
    <col min="1" max="1" width="2.8984375" customWidth="1"/>
    <col min="3" max="5" width="9.59765625" style="1" customWidth="1"/>
    <col min="7" max="7" width="9.59765625" style="4" customWidth="1"/>
    <col min="8" max="9" width="9.59765625" customWidth="1"/>
  </cols>
  <sheetData>
    <row r="1" spans="3:15" s="2" customFormat="1" x14ac:dyDescent="0.25">
      <c r="C1" s="27" t="s">
        <v>1</v>
      </c>
      <c r="D1" s="28"/>
      <c r="E1" s="29"/>
      <c r="G1" s="30" t="s">
        <v>0</v>
      </c>
      <c r="H1" s="31"/>
      <c r="I1" s="31"/>
      <c r="N1" s="2" t="s">
        <v>9</v>
      </c>
    </row>
    <row r="2" spans="3:15" s="3" customFormat="1" x14ac:dyDescent="0.25">
      <c r="C2" s="7" t="s">
        <v>2</v>
      </c>
      <c r="D2" s="8" t="s">
        <v>4</v>
      </c>
      <c r="E2" s="9" t="s">
        <v>3</v>
      </c>
      <c r="G2" s="15" t="s">
        <v>2</v>
      </c>
      <c r="H2" s="16" t="s">
        <v>4</v>
      </c>
      <c r="I2" s="17" t="s">
        <v>3</v>
      </c>
    </row>
    <row r="3" spans="3:15" s="1" customFormat="1" x14ac:dyDescent="0.25">
      <c r="C3" s="23">
        <v>45492</v>
      </c>
      <c r="D3" s="24" t="s">
        <v>5</v>
      </c>
      <c r="E3" s="25">
        <v>37</v>
      </c>
      <c r="G3" s="18">
        <v>45492</v>
      </c>
      <c r="H3" s="19" t="s">
        <v>5</v>
      </c>
      <c r="I3" s="20">
        <v>37</v>
      </c>
      <c r="O3" s="3"/>
    </row>
    <row r="4" spans="3:15" s="1" customFormat="1" x14ac:dyDescent="0.25">
      <c r="C4" s="14">
        <v>45493</v>
      </c>
      <c r="D4" s="5" t="s">
        <v>7</v>
      </c>
      <c r="E4" s="6">
        <v>12</v>
      </c>
      <c r="G4" s="18">
        <v>45509</v>
      </c>
      <c r="H4" s="19" t="s">
        <v>5</v>
      </c>
      <c r="I4" s="20">
        <v>23</v>
      </c>
      <c r="L4"/>
      <c r="M4"/>
      <c r="N4"/>
      <c r="O4" s="3"/>
    </row>
    <row r="5" spans="3:15" s="1" customFormat="1" ht="15" customHeight="1" x14ac:dyDescent="0.25">
      <c r="C5" s="14">
        <v>45497</v>
      </c>
      <c r="D5" s="5" t="s">
        <v>5</v>
      </c>
      <c r="E5" s="6">
        <v>99</v>
      </c>
      <c r="G5" s="18">
        <v>45540</v>
      </c>
      <c r="H5" s="19" t="s">
        <v>6</v>
      </c>
      <c r="I5" s="20">
        <v>78</v>
      </c>
      <c r="L5"/>
      <c r="M5"/>
      <c r="N5"/>
      <c r="O5" s="3"/>
    </row>
    <row r="6" spans="3:15" s="1" customFormat="1" x14ac:dyDescent="0.25">
      <c r="C6" s="14">
        <v>45509</v>
      </c>
      <c r="D6" s="5" t="s">
        <v>5</v>
      </c>
      <c r="E6" s="6">
        <v>23</v>
      </c>
      <c r="G6" s="21">
        <v>45569</v>
      </c>
      <c r="H6" s="22" t="s">
        <v>6</v>
      </c>
      <c r="I6" s="11">
        <v>45</v>
      </c>
    </row>
    <row r="7" spans="3:15" s="1" customFormat="1" x14ac:dyDescent="0.25">
      <c r="C7" s="26">
        <v>45513</v>
      </c>
      <c r="D7" s="24" t="s">
        <v>6</v>
      </c>
      <c r="E7" s="25">
        <v>63</v>
      </c>
      <c r="G7" s="4"/>
      <c r="H7"/>
      <c r="I7"/>
      <c r="L7"/>
      <c r="M7"/>
      <c r="N7"/>
      <c r="O7"/>
    </row>
    <row r="8" spans="3:15" s="1" customFormat="1" x14ac:dyDescent="0.25">
      <c r="C8" s="14">
        <v>45514</v>
      </c>
      <c r="D8" s="5" t="s">
        <v>7</v>
      </c>
      <c r="E8" s="6">
        <v>21</v>
      </c>
      <c r="G8" s="4"/>
      <c r="H8"/>
      <c r="I8"/>
      <c r="L8"/>
      <c r="M8"/>
      <c r="N8"/>
      <c r="O8"/>
    </row>
    <row r="9" spans="3:15" s="1" customFormat="1" x14ac:dyDescent="0.25">
      <c r="C9" s="14">
        <v>45517</v>
      </c>
      <c r="D9" s="5" t="s">
        <v>5</v>
      </c>
      <c r="E9" s="6">
        <v>10</v>
      </c>
      <c r="G9" s="4"/>
      <c r="H9"/>
      <c r="I9"/>
      <c r="L9"/>
      <c r="M9"/>
      <c r="N9"/>
      <c r="O9"/>
    </row>
    <row r="10" spans="3:15" s="1" customFormat="1" x14ac:dyDescent="0.25">
      <c r="C10" s="14">
        <v>45517</v>
      </c>
      <c r="D10" s="5" t="s">
        <v>6</v>
      </c>
      <c r="E10" s="6">
        <v>33</v>
      </c>
      <c r="G10" s="4"/>
      <c r="H10"/>
      <c r="I10"/>
      <c r="L10"/>
      <c r="M10"/>
      <c r="N10"/>
      <c r="O10"/>
    </row>
    <row r="11" spans="3:15" s="1" customFormat="1" ht="15" customHeight="1" x14ac:dyDescent="0.25">
      <c r="C11" s="14">
        <v>45527</v>
      </c>
      <c r="D11" s="5" t="s">
        <v>5</v>
      </c>
      <c r="E11" s="6">
        <v>83</v>
      </c>
      <c r="G11" s="4" t="str" cm="1">
        <f t="array" ref="G11:I15">_xlfn.LET(
    _xlpm.rng, C3:E27,
    _xlpm.p, MONTH(C3:C27),
    _xlpm.q, _xlfn.UNIQUE(_xlpm.p),
    _xlpm.s, _xlfn.REDUCE(
        C2:E2,
        _xlpm.q,
        _xlfn.LAMBDA(_xlpm.x,_xlpm.y, _xlfn.LET(_xlpm.a, _xlfn._xlws.FILTER(_xlpm.rng, _xlpm.p = _xlpm.y), _xlpm.b, _xlfn._xlws.SORT(_xlpm.a, 1, 1), _xlpm.c, _xlfn.TAKE(_xlpm.b, 1), _xlpm.d, _xlfn.VSTACK(_xlpm.x, _xlpm.c), _xlpm.d))
    ),
    _xlpm.s
)</f>
        <v>Date</v>
      </c>
      <c r="H11" t="str">
        <v>Product</v>
      </c>
      <c r="I11" t="str">
        <v>Qty</v>
      </c>
      <c r="L11"/>
      <c r="M11"/>
      <c r="N11"/>
      <c r="O11"/>
    </row>
    <row r="12" spans="3:15" x14ac:dyDescent="0.25">
      <c r="C12" s="14">
        <v>45530</v>
      </c>
      <c r="D12" s="5" t="s">
        <v>7</v>
      </c>
      <c r="E12" s="6">
        <v>87</v>
      </c>
      <c r="G12" s="4">
        <v>45492</v>
      </c>
      <c r="H12" t="str">
        <v>A</v>
      </c>
      <c r="I12">
        <v>37</v>
      </c>
    </row>
    <row r="13" spans="3:15" x14ac:dyDescent="0.25">
      <c r="C13" s="26">
        <v>45540</v>
      </c>
      <c r="D13" s="24" t="s">
        <v>6</v>
      </c>
      <c r="E13" s="25">
        <v>78</v>
      </c>
      <c r="G13" s="4">
        <v>45509</v>
      </c>
      <c r="H13" t="str">
        <v>A</v>
      </c>
      <c r="I13">
        <v>23</v>
      </c>
    </row>
    <row r="14" spans="3:15" x14ac:dyDescent="0.25">
      <c r="C14" s="14">
        <v>45540</v>
      </c>
      <c r="D14" s="5" t="s">
        <v>6</v>
      </c>
      <c r="E14" s="6">
        <v>66</v>
      </c>
      <c r="G14" s="4">
        <v>45540</v>
      </c>
      <c r="H14" t="str">
        <v>C</v>
      </c>
      <c r="I14">
        <v>78</v>
      </c>
    </row>
    <row r="15" spans="3:15" x14ac:dyDescent="0.25">
      <c r="C15" s="14">
        <v>45542</v>
      </c>
      <c r="D15" s="5" t="s">
        <v>6</v>
      </c>
      <c r="E15" s="6">
        <v>26</v>
      </c>
      <c r="G15" s="4">
        <v>45569</v>
      </c>
      <c r="H15" t="str">
        <v>C</v>
      </c>
      <c r="I15">
        <v>45</v>
      </c>
    </row>
    <row r="16" spans="3:15" x14ac:dyDescent="0.25">
      <c r="C16" s="14">
        <v>45542</v>
      </c>
      <c r="D16" s="5" t="s">
        <v>6</v>
      </c>
      <c r="E16" s="6">
        <v>20</v>
      </c>
    </row>
    <row r="17" spans="3:9" x14ac:dyDescent="0.25">
      <c r="C17" s="14">
        <v>45545</v>
      </c>
      <c r="D17" s="5" t="s">
        <v>7</v>
      </c>
      <c r="E17" s="6">
        <v>15</v>
      </c>
    </row>
    <row r="18" spans="3:9" x14ac:dyDescent="0.25">
      <c r="C18" s="14">
        <v>45547</v>
      </c>
      <c r="D18" s="5" t="s">
        <v>5</v>
      </c>
      <c r="E18" s="6">
        <v>98</v>
      </c>
    </row>
    <row r="19" spans="3:9" x14ac:dyDescent="0.25">
      <c r="C19" s="14">
        <v>45554</v>
      </c>
      <c r="D19" s="5" t="s">
        <v>5</v>
      </c>
      <c r="E19" s="6">
        <v>44</v>
      </c>
    </row>
    <row r="20" spans="3:9" x14ac:dyDescent="0.25">
      <c r="C20" s="14">
        <v>45557</v>
      </c>
      <c r="D20" s="5" t="s">
        <v>6</v>
      </c>
      <c r="E20" s="6">
        <v>91</v>
      </c>
      <c r="G20" s="4" cm="1">
        <f t="array" ref="G20:I24">_xlfn.LET(
    _xlpm.rng, C3:E27,
    _xlpm.p, MONTH(C3:C27),
    _xlpm.q, _xlfn.UNIQUE(_xlpm.p),
    _xlpm.s, _xlfn.SCAN(
        C2:E2,
        _xlpm.q,
        _xlfn.LAMBDA(_xlpm.x,_xlpm.y, _xlfn.LET(_xlpm.a, _xlfn._xlws.FILTER(_xlpm.rng, _xlpm.p = _xlpm.y), _xlpm.b, _xlfn._xlws.SORT(_xlpm.a, 1, 1), _xlpm.c, _xlfn.TAKE(_xlpm.b, 1),_xlfn.TEXTJOIN("|",,_xlpm.c)))
    ),
    _xlfn.REDUCE(0,_xlpm.s,_xlfn.LAMBDA(_xlpm.a,_xlpm.v,_xlfn.VSTACK(_xlpm.a,_xlfn.TEXTSPLIT(_xlpm.v,"|"))))
)</f>
        <v>0</v>
      </c>
      <c r="H20" t="e">
        <v>#N/A</v>
      </c>
      <c r="I20" t="e">
        <v>#N/A</v>
      </c>
    </row>
    <row r="21" spans="3:9" x14ac:dyDescent="0.25">
      <c r="C21" s="14">
        <v>45559</v>
      </c>
      <c r="D21" s="5" t="s">
        <v>7</v>
      </c>
      <c r="E21" s="6">
        <v>91</v>
      </c>
      <c r="G21" s="4" t="str">
        <v>45492</v>
      </c>
      <c r="H21" t="str">
        <v>A</v>
      </c>
      <c r="I21" t="str">
        <v>37</v>
      </c>
    </row>
    <row r="22" spans="3:9" x14ac:dyDescent="0.25">
      <c r="C22" s="14">
        <v>45560</v>
      </c>
      <c r="D22" s="5" t="s">
        <v>7</v>
      </c>
      <c r="E22" s="6">
        <v>86</v>
      </c>
      <c r="G22" s="4" t="str">
        <v>45509</v>
      </c>
      <c r="H22" t="str">
        <v>A</v>
      </c>
      <c r="I22" t="str">
        <v>23</v>
      </c>
    </row>
    <row r="23" spans="3:9" x14ac:dyDescent="0.25">
      <c r="C23" s="26">
        <v>45569</v>
      </c>
      <c r="D23" s="24" t="s">
        <v>6</v>
      </c>
      <c r="E23" s="25">
        <v>45</v>
      </c>
      <c r="G23" s="4" t="str">
        <v>45540</v>
      </c>
      <c r="H23" t="str">
        <v>C</v>
      </c>
      <c r="I23" t="str">
        <v>78</v>
      </c>
    </row>
    <row r="24" spans="3:9" x14ac:dyDescent="0.25">
      <c r="C24" s="14">
        <v>45570</v>
      </c>
      <c r="D24" s="5" t="s">
        <v>7</v>
      </c>
      <c r="E24" s="6">
        <v>66</v>
      </c>
      <c r="G24" s="4" t="str">
        <v>45569</v>
      </c>
      <c r="H24" t="str">
        <v>C</v>
      </c>
      <c r="I24" t="str">
        <v>45</v>
      </c>
    </row>
    <row r="25" spans="3:9" x14ac:dyDescent="0.25">
      <c r="C25" s="12">
        <v>45571</v>
      </c>
      <c r="D25" s="5" t="s">
        <v>7</v>
      </c>
      <c r="E25" s="6">
        <v>90</v>
      </c>
    </row>
    <row r="26" spans="3:9" x14ac:dyDescent="0.25">
      <c r="C26" s="12">
        <v>45574</v>
      </c>
      <c r="D26" s="5" t="s">
        <v>8</v>
      </c>
      <c r="E26" s="6">
        <v>42</v>
      </c>
    </row>
    <row r="27" spans="3:9" x14ac:dyDescent="0.25">
      <c r="C27" s="13">
        <v>45576</v>
      </c>
      <c r="D27" s="10" t="s">
        <v>5</v>
      </c>
      <c r="E27" s="11">
        <v>54</v>
      </c>
    </row>
  </sheetData>
  <mergeCells count="2">
    <mergeCell ref="C1:E1"/>
    <mergeCell ref="G1:I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EDA</vt:lpstr>
      <vt:lpstr>Alt1</vt:lpstr>
      <vt:lpstr>Alt2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2024-11-17T00:05:07Z</dcterms:modified>
</cp:coreProperties>
</file>