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6285490-1D92-4D3F-9354-E9C9612CF77C}" xr6:coauthVersionLast="47" xr6:coauthVersionMax="47" xr10:uidLastSave="{00000000-0000-0000-0000-000000000000}"/>
  <bookViews>
    <workbookView xWindow="-23790" yWindow="0" windowWidth="23880" windowHeight="20970" activeTab="2" xr2:uid="{00000000-000D-0000-FFFF-FFFF00000000}"/>
  </bookViews>
  <sheets>
    <sheet name="Original" sheetId="1" r:id="rId1"/>
    <sheet name="EDA" sheetId="2" r:id="rId2"/>
    <sheet name="Alt1" sheetId="4" r:id="rId3"/>
    <sheet name="MySingleFunction" sheetId="6" r:id="rId4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4" i="4" l="1" a="1"/>
  <c r="S54" i="4" s="1"/>
  <c r="R56" i="4"/>
  <c r="R55" i="4"/>
  <c r="O35" i="4" a="1"/>
  <c r="O35" i="4" s="1"/>
  <c r="P35" i="4" s="1"/>
  <c r="R49" i="4" a="1"/>
  <c r="R49" i="4" s="1"/>
  <c r="Q49" i="4" a="1"/>
  <c r="Q49" i="4" s="1"/>
  <c r="J3" i="4" a="1"/>
  <c r="J3" i="4" s="1"/>
  <c r="Q38" i="4" a="1"/>
  <c r="Q38" i="4" s="1"/>
  <c r="O33" i="4" a="1"/>
  <c r="O33" i="4" s="1"/>
  <c r="O23" i="4" a="1"/>
  <c r="O23" i="4" s="1"/>
  <c r="Q23" i="4" a="1"/>
  <c r="Q23" i="4" s="1"/>
  <c r="M27" i="4" a="1"/>
  <c r="M27" i="4" s="1"/>
  <c r="I22" i="4" a="1"/>
  <c r="I22" i="4" s="1"/>
  <c r="I27" i="4" a="1"/>
  <c r="I27" i="4" s="1"/>
  <c r="F15" i="4" a="1"/>
  <c r="F15" i="4" s="1"/>
  <c r="B15" i="4" a="1"/>
  <c r="B15" i="4" s="1"/>
  <c r="U23" i="2" a="1"/>
  <c r="U23" i="2" s="1"/>
  <c r="V23" i="2" a="1"/>
  <c r="V23" i="2" s="1"/>
  <c r="T23" i="2" a="1"/>
  <c r="T23" i="2" s="1"/>
  <c r="U21" i="2" a="1"/>
  <c r="U21" i="2" s="1"/>
  <c r="V21" i="2" a="1"/>
  <c r="V21" i="2" s="1"/>
  <c r="T21" i="2" a="1"/>
  <c r="T21" i="2" s="1"/>
  <c r="D20" i="2" a="1"/>
  <c r="G9" i="2" a="1"/>
  <c r="G9" i="2" s="1"/>
  <c r="G20" i="2" s="1" a="1"/>
  <c r="G20" i="2" s="1"/>
  <c r="C20" i="2" l="1"/>
  <c r="H20" i="2" a="1"/>
  <c r="H20" i="2" s="1"/>
  <c r="R20" i="2" s="1" a="1"/>
  <c r="R20" i="2" s="1"/>
  <c r="D20" i="2"/>
  <c r="F21" i="2" a="1"/>
  <c r="F21" i="2" s="1"/>
  <c r="F31" i="2" a="1"/>
  <c r="F31" i="2" s="1"/>
  <c r="F36" i="2" a="1"/>
  <c r="F36" i="2" s="1"/>
  <c r="F40" i="2" a="1"/>
  <c r="F40" i="2" s="1"/>
  <c r="F48" i="2" a="1"/>
  <c r="F48" i="2" s="1"/>
  <c r="F56" i="2" a="1"/>
  <c r="F56" i="2" s="1"/>
  <c r="F68" i="2" a="1"/>
  <c r="F68" i="2" s="1"/>
  <c r="F77" i="2" a="1"/>
  <c r="F77" i="2" s="1"/>
  <c r="F86" i="2" a="1"/>
  <c r="F86" i="2" s="1"/>
  <c r="F95" i="2" a="1"/>
  <c r="F95" i="2" s="1"/>
  <c r="E37" i="2" a="1"/>
  <c r="E37" i="2" s="1"/>
  <c r="E47" i="2" a="1"/>
  <c r="E47" i="2" s="1"/>
  <c r="E90" i="2" a="1"/>
  <c r="E90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72" i="2" a="1"/>
  <c r="F72" i="2" s="1"/>
  <c r="F78" i="2" a="1"/>
  <c r="F78" i="2" s="1"/>
  <c r="F83" i="2" a="1"/>
  <c r="F83" i="2" s="1"/>
  <c r="F92" i="2" a="1"/>
  <c r="F92" i="2" s="1"/>
  <c r="E39" i="2" a="1"/>
  <c r="E39" i="2" s="1"/>
  <c r="E49" i="2" a="1"/>
  <c r="E49" i="2" s="1"/>
  <c r="E74" i="2" a="1"/>
  <c r="E74" i="2" s="1"/>
  <c r="E94" i="2" a="1"/>
  <c r="E94" i="2" s="1"/>
  <c r="F99" i="2" a="1"/>
  <c r="F99" i="2" s="1"/>
  <c r="F100" i="2" a="1"/>
  <c r="F100" i="2" s="1"/>
  <c r="E52" i="2" a="1"/>
  <c r="E52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42" i="2" a="1"/>
  <c r="E42" i="2" s="1"/>
  <c r="E48" i="2" a="1"/>
  <c r="E48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88" i="2" a="1"/>
  <c r="E88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71" i="2" a="1"/>
  <c r="E71" i="2" s="1"/>
  <c r="F22" i="2" a="1"/>
  <c r="F22" i="2" s="1"/>
  <c r="F85" i="2" a="1"/>
  <c r="F85" i="2" s="1"/>
  <c r="E36" i="2" a="1"/>
  <c r="E36" i="2" s="1"/>
  <c r="E53" i="2" a="1"/>
  <c r="E53" i="2" s="1"/>
  <c r="E78" i="2" a="1"/>
  <c r="E78" i="2" s="1"/>
  <c r="E87" i="2" a="1"/>
  <c r="E87" i="2" s="1"/>
  <c r="E80" i="2" a="1"/>
  <c r="E80" i="2" s="1"/>
  <c r="F24" i="2" a="1"/>
  <c r="F24" i="2" s="1"/>
  <c r="F27" i="2" a="1"/>
  <c r="F27" i="2" s="1"/>
  <c r="F32" i="2" a="1"/>
  <c r="F32" i="2" s="1"/>
  <c r="F38" i="2" a="1"/>
  <c r="F38" i="2" s="1"/>
  <c r="F43" i="2" a="1"/>
  <c r="F43" i="2" s="1"/>
  <c r="F47" i="2" a="1"/>
  <c r="F47" i="2" s="1"/>
  <c r="F53" i="2" a="1"/>
  <c r="F53" i="2" s="1"/>
  <c r="F59" i="2" a="1"/>
  <c r="F59" i="2" s="1"/>
  <c r="F71" i="2" a="1"/>
  <c r="F71" i="2" s="1"/>
  <c r="F80" i="2" a="1"/>
  <c r="F80" i="2" s="1"/>
  <c r="F89" i="2" a="1"/>
  <c r="F89" i="2" s="1"/>
  <c r="E34" i="2" a="1"/>
  <c r="E34" i="2" s="1"/>
  <c r="E44" i="2" a="1"/>
  <c r="E44" i="2" s="1"/>
  <c r="E55" i="2" a="1"/>
  <c r="E55" i="2" s="1"/>
  <c r="E75" i="2" a="1"/>
  <c r="E75" i="2" s="1"/>
  <c r="E82" i="2" a="1"/>
  <c r="E82" i="2" s="1"/>
  <c r="F39" i="2" a="1"/>
  <c r="F39" i="2" s="1"/>
  <c r="E35" i="2" a="1"/>
  <c r="E35" i="2" s="1"/>
  <c r="E43" i="2" a="1"/>
  <c r="E43" i="2" s="1"/>
  <c r="E73" i="2" a="1"/>
  <c r="E73" i="2" s="1"/>
  <c r="E83" i="2" a="1"/>
  <c r="E83" i="2" s="1"/>
  <c r="E92" i="2" a="1"/>
  <c r="E92" i="2" s="1"/>
  <c r="F23" i="2" a="1"/>
  <c r="F23" i="2" s="1"/>
  <c r="F30" i="2" a="1"/>
  <c r="F30" i="2" s="1"/>
  <c r="F34" i="2" a="1"/>
  <c r="F34" i="2" s="1"/>
  <c r="F41" i="2" a="1"/>
  <c r="F41" i="2" s="1"/>
  <c r="F49" i="2" a="1"/>
  <c r="F49" i="2" s="1"/>
  <c r="F54" i="2" a="1"/>
  <c r="F54" i="2" s="1"/>
  <c r="F58" i="2" a="1"/>
  <c r="F58" i="2" s="1"/>
  <c r="F69" i="2" a="1"/>
  <c r="F69" i="2" s="1"/>
  <c r="F74" i="2" a="1"/>
  <c r="F74" i="2" s="1"/>
  <c r="F81" i="2" a="1"/>
  <c r="F81" i="2" s="1"/>
  <c r="F88" i="2" a="1"/>
  <c r="F88" i="2" s="1"/>
  <c r="F94" i="2" a="1"/>
  <c r="F94" i="2" s="1"/>
  <c r="E46" i="2" a="1"/>
  <c r="E46" i="2" s="1"/>
  <c r="E72" i="2" a="1"/>
  <c r="E72" i="2" s="1"/>
  <c r="E79" i="2" a="1"/>
  <c r="E79" i="2" s="1"/>
  <c r="E91" i="2" a="1"/>
  <c r="E91" i="2" s="1"/>
  <c r="F25" i="2" a="1"/>
  <c r="F25" i="2" s="1"/>
  <c r="F29" i="2" a="1"/>
  <c r="F29" i="2" s="1"/>
  <c r="F33" i="2" a="1"/>
  <c r="F33" i="2" s="1"/>
  <c r="F44" i="2" a="1"/>
  <c r="F44" i="2" s="1"/>
  <c r="F50" i="2" a="1"/>
  <c r="F50" i="2" s="1"/>
  <c r="F52" i="2" a="1"/>
  <c r="F52" i="2" s="1"/>
  <c r="F57" i="2" a="1"/>
  <c r="F57" i="2" s="1"/>
  <c r="F67" i="2" a="1"/>
  <c r="F67" i="2" s="1"/>
  <c r="F76" i="2" a="1"/>
  <c r="F76" i="2" s="1"/>
  <c r="F84" i="2" a="1"/>
  <c r="F84" i="2" s="1"/>
  <c r="F93" i="2" a="1"/>
  <c r="F93" i="2" s="1"/>
  <c r="E40" i="2" a="1"/>
  <c r="E40" i="2" s="1"/>
  <c r="E45" i="2" a="1"/>
  <c r="E45" i="2" s="1"/>
  <c r="E54" i="2" a="1"/>
  <c r="E54" i="2" s="1"/>
  <c r="E81" i="2" a="1"/>
  <c r="E81" i="2" s="1"/>
  <c r="E89" i="2" a="1"/>
  <c r="E89" i="2" s="1"/>
  <c r="E95" i="2" a="1"/>
  <c r="E95" i="2" s="1"/>
  <c r="F87" i="2" a="1"/>
  <c r="F87" i="2" s="1"/>
  <c r="E76" i="2" a="1"/>
  <c r="E76" i="2" s="1"/>
  <c r="E85" i="2" a="1"/>
  <c r="E85" i="2" s="1"/>
  <c r="F26" i="2" a="1"/>
  <c r="F26" i="2" s="1"/>
  <c r="F28" i="2" a="1"/>
  <c r="F28" i="2" s="1"/>
  <c r="F35" i="2" a="1"/>
  <c r="F35" i="2" s="1"/>
  <c r="F42" i="2" a="1"/>
  <c r="F42" i="2" s="1"/>
  <c r="F45" i="2" a="1"/>
  <c r="F45" i="2" s="1"/>
  <c r="F51" i="2" a="1"/>
  <c r="F51" i="2" s="1"/>
  <c r="F55" i="2" a="1"/>
  <c r="F55" i="2" s="1"/>
  <c r="F66" i="2" a="1"/>
  <c r="F66" i="2" s="1"/>
  <c r="F73" i="2" a="1"/>
  <c r="F73" i="2" s="1"/>
  <c r="F75" i="2" a="1"/>
  <c r="F75" i="2" s="1"/>
  <c r="F82" i="2" a="1"/>
  <c r="F82" i="2" s="1"/>
  <c r="F91" i="2" a="1"/>
  <c r="F91" i="2" s="1"/>
  <c r="F98" i="2" a="1"/>
  <c r="F98" i="2" s="1"/>
  <c r="E51" i="2" a="1"/>
  <c r="E51" i="2" s="1"/>
  <c r="E86" i="2" a="1"/>
  <c r="E86" i="2" s="1"/>
  <c r="E93" i="2" a="1"/>
  <c r="E93" i="2" s="1"/>
  <c r="F37" i="2" a="1"/>
  <c r="F37" i="2" s="1"/>
  <c r="F70" i="2" a="1"/>
  <c r="F70" i="2" s="1"/>
  <c r="F79" i="2" a="1"/>
  <c r="F79" i="2" s="1"/>
  <c r="F90" i="2" a="1"/>
  <c r="F90" i="2" s="1"/>
  <c r="F97" i="2" a="1"/>
  <c r="F97" i="2" s="1"/>
  <c r="E41" i="2" a="1"/>
  <c r="E41" i="2" s="1"/>
  <c r="E50" i="2" a="1"/>
  <c r="E50" i="2" s="1"/>
  <c r="E77" i="2" a="1"/>
  <c r="E77" i="2" s="1"/>
  <c r="E84" i="2" a="1"/>
  <c r="E84" i="2" s="1"/>
  <c r="F46" i="2" a="1"/>
  <c r="F46" i="2" s="1"/>
  <c r="F96" i="2" a="1"/>
  <c r="F96" i="2" s="1"/>
  <c r="E38" i="2" a="1"/>
  <c r="E38" i="2" s="1"/>
  <c r="S20" i="2" l="1" a="1"/>
  <c r="S20" i="2" s="1"/>
  <c r="T20" i="2" s="1" a="1"/>
  <c r="T20" i="2" s="1"/>
  <c r="E20" i="2" a="1"/>
  <c r="E20" i="2" s="1"/>
  <c r="F20" i="2" a="1"/>
  <c r="F2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<sst xmlns="http://schemas.openxmlformats.org/spreadsheetml/2006/main" count="44" uniqueCount="12">
  <si>
    <t>Answer Expected</t>
  </si>
  <si>
    <t>Number1</t>
  </si>
  <si>
    <t>Number2</t>
  </si>
  <si>
    <t>Number3</t>
  </si>
  <si>
    <t>Product</t>
  </si>
  <si>
    <t>https://www.linkedin.com/in/excelbi/recent-activity/all/</t>
  </si>
  <si>
    <t>N2</t>
  </si>
  <si>
    <t>N1</t>
  </si>
  <si>
    <t>How can I do a 2 dimensional lookup</t>
  </si>
  <si>
    <t>N3</t>
  </si>
  <si>
    <t>This is intriguing. All combinations have been generated here.</t>
  </si>
  <si>
    <t>This is an excellent solution. I need to understand this.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</si>
</sst>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5" fillId="4" borderId="0" applyNumberFormat="0" applyAlignment="0" applyProtection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3" fillId="0" borderId="0" xfId="1"/>
    <xf numFmtId="0" fontId="0" fillId="0" borderId="0" xfId="0" applyAlignment="1">
      <alignment wrapText="1"/>
    </xf>
  </cellXfs>
  <cellStyles count="4">
    <cellStyle name="Hyperlink" xfId="1" builtinId="8"/>
    <cellStyle name="Intro_Hd" xfId="3" xr:uid="{8C7D295F-6271-403A-9A3C-A5E7583E773D}"/>
    <cellStyle name="Normal" xfId="0" builtinId="0"/>
    <cellStyle name="Normal 2" xfId="2" xr:uid="{7CE35CC8-607F-4519-B2ED-1333000341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576204</xdr:colOff>
      <xdr:row>0</xdr:row>
      <xdr:rowOff>0</xdr:rowOff>
    </xdr:from>
    <xdr:to>
      <xdr:col>11</xdr:col>
      <xdr:colOff>79559</xdr:colOff>
      <xdr:row>42</xdr:row>
      <xdr:rowOff>50800</xdr:rowOff>
    </xdr:to>
    <xdr:pic>
      <xdr:nvPicPr>
        <xdr:cNvPr id="3" name="Picture 2" descr="Businessman holding a sign">
          <a:extLst>
            <a:ext uri="{FF2B5EF4-FFF2-40B4-BE49-F238E27FC236}">
              <a16:creationId xmlns:a16="http://schemas.microsoft.com/office/drawing/2014/main" id="{FEA65FCE-3028-900C-C0A3-957E68F9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454" y="0"/>
          <a:ext cx="2538655" cy="77851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6350</xdr:rowOff>
    </xdr:from>
    <xdr:to>
      <xdr:col>10</xdr:col>
      <xdr:colOff>457200</xdr:colOff>
      <xdr:row>18</xdr:row>
      <xdr:rowOff>165100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CC14-7F67-1F73-90EE-B8EA4628AC63}"/>
            </a:ext>
          </a:extLst>
        </xdr:cNvPr>
        <xdr:cNvSpPr txBox="1"/>
      </xdr:nvSpPr>
      <xdr:spPr>
        <a:xfrm>
          <a:off x="3873500" y="2032000"/>
          <a:ext cx="2165350" cy="144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/>
            <a:t>Find the top 3 max product from the combination of numbers from 3 columns (Number1, Number2, Number3).</a:t>
          </a:r>
        </a:p>
        <a:p>
          <a:r>
            <a:rPr lang="en-IN" sz="1200" b="1" kern="1200"/>
            <a:t>List product and corresponding numbers from 3 columns.</a:t>
          </a:r>
        </a:p>
      </xdr:txBody>
    </xdr:sp>
    <xdr:clientData/>
  </xdr:twoCellAnchor>
  <xdr:twoCellAnchor editAs="oneCell">
    <xdr:from>
      <xdr:col>5</xdr:col>
      <xdr:colOff>146050</xdr:colOff>
      <xdr:row>15</xdr:row>
      <xdr:rowOff>133350</xdr:rowOff>
    </xdr:from>
    <xdr:to>
      <xdr:col>6</xdr:col>
      <xdr:colOff>548640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8D2F6A0-28BA-456C-ABAF-C425B211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13</xdr:col>
      <xdr:colOff>460866</xdr:colOff>
      <xdr:row>18</xdr:row>
      <xdr:rowOff>110607</xdr:rowOff>
    </xdr:to>
    <xdr:pic>
      <xdr:nvPicPr>
        <xdr:cNvPr id="5" name="Picture 4" descr="A black text on a white background&#10;&#10;Description automatically generated">
          <a:extLst>
            <a:ext uri="{FF2B5EF4-FFF2-40B4-BE49-F238E27FC236}">
              <a16:creationId xmlns:a16="http://schemas.microsoft.com/office/drawing/2014/main" id="{7CA8E480-CFAF-1461-00FE-E6E63F4C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2578100"/>
          <a:ext cx="3515216" cy="838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4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E5C3F13-7DE7-483E-819F-146597097D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34BD2F0-AB99-4405-97C2-7C359926A625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excelbi/recent-activity/al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"/>
  <sheetViews>
    <sheetView topLeftCell="A7" workbookViewId="0">
      <selection activeCell="N8" sqref="N8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3764-75BD-4708-B2B7-FEFD2F38C2F8}">
  <dimension ref="A1:W100"/>
  <sheetViews>
    <sheetView topLeftCell="C1" workbookViewId="0">
      <selection activeCell="N1" sqref="N1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9" s="1" customFormat="1" x14ac:dyDescent="0.3">
      <c r="E1" s="3" t="s">
        <v>0</v>
      </c>
      <c r="F1" s="3"/>
      <c r="G1" s="3"/>
      <c r="H1" s="3"/>
      <c r="N1" s="5" t="s">
        <v>5</v>
      </c>
    </row>
    <row r="2" spans="1:19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9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9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9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9" x14ac:dyDescent="0.3">
      <c r="A6">
        <v>31</v>
      </c>
      <c r="B6">
        <v>9</v>
      </c>
      <c r="C6">
        <v>24</v>
      </c>
    </row>
    <row r="7" spans="1:19" x14ac:dyDescent="0.3">
      <c r="A7">
        <v>35</v>
      </c>
      <c r="B7">
        <v>40</v>
      </c>
      <c r="C7">
        <v>29</v>
      </c>
    </row>
    <row r="8" spans="1:19" x14ac:dyDescent="0.3">
      <c r="A8">
        <v>13</v>
      </c>
      <c r="B8">
        <v>21</v>
      </c>
      <c r="C8">
        <v>13</v>
      </c>
      <c r="G8">
        <v>39</v>
      </c>
      <c r="H8">
        <v>27</v>
      </c>
      <c r="I8">
        <v>19</v>
      </c>
      <c r="J8">
        <v>9</v>
      </c>
      <c r="K8">
        <v>40</v>
      </c>
      <c r="L8">
        <v>21</v>
      </c>
      <c r="M8">
        <v>28</v>
      </c>
      <c r="N8">
        <v>32</v>
      </c>
      <c r="O8">
        <v>28</v>
      </c>
    </row>
    <row r="9" spans="1:19" x14ac:dyDescent="0.3">
      <c r="A9">
        <v>41</v>
      </c>
      <c r="B9">
        <v>28</v>
      </c>
      <c r="C9">
        <v>3</v>
      </c>
      <c r="F9">
        <v>10</v>
      </c>
      <c r="G9" cm="1">
        <f t="array" ref="G9:O17">A3:A11*TRANSPOSE(B3:B11)</f>
        <v>390</v>
      </c>
      <c r="H9">
        <v>270</v>
      </c>
      <c r="I9">
        <v>190</v>
      </c>
      <c r="J9">
        <v>90</v>
      </c>
      <c r="K9">
        <v>400</v>
      </c>
      <c r="L9">
        <v>210</v>
      </c>
      <c r="M9">
        <v>280</v>
      </c>
      <c r="N9">
        <v>320</v>
      </c>
      <c r="O9">
        <v>280</v>
      </c>
      <c r="S9" t="s">
        <v>8</v>
      </c>
    </row>
    <row r="10" spans="1:19" x14ac:dyDescent="0.3">
      <c r="A10">
        <v>21</v>
      </c>
      <c r="B10">
        <v>32</v>
      </c>
      <c r="C10">
        <v>32</v>
      </c>
      <c r="F10">
        <v>26</v>
      </c>
      <c r="G10">
        <v>1014</v>
      </c>
      <c r="H10">
        <v>702</v>
      </c>
      <c r="I10">
        <v>494</v>
      </c>
      <c r="J10">
        <v>234</v>
      </c>
      <c r="K10">
        <v>1040</v>
      </c>
      <c r="L10">
        <v>546</v>
      </c>
      <c r="M10">
        <v>728</v>
      </c>
      <c r="N10">
        <v>832</v>
      </c>
      <c r="O10">
        <v>728</v>
      </c>
    </row>
    <row r="11" spans="1:19" x14ac:dyDescent="0.3">
      <c r="A11">
        <v>6</v>
      </c>
      <c r="B11">
        <v>28</v>
      </c>
      <c r="C11">
        <v>29</v>
      </c>
      <c r="F11">
        <v>3</v>
      </c>
      <c r="G11">
        <v>117</v>
      </c>
      <c r="H11">
        <v>81</v>
      </c>
      <c r="I11">
        <v>57</v>
      </c>
      <c r="J11">
        <v>27</v>
      </c>
      <c r="K11">
        <v>120</v>
      </c>
      <c r="L11">
        <v>63</v>
      </c>
      <c r="M11">
        <v>84</v>
      </c>
      <c r="N11">
        <v>96</v>
      </c>
      <c r="O11">
        <v>84</v>
      </c>
    </row>
    <row r="12" spans="1:19" x14ac:dyDescent="0.3">
      <c r="F12">
        <v>31</v>
      </c>
      <c r="G12">
        <v>1209</v>
      </c>
      <c r="H12">
        <v>837</v>
      </c>
      <c r="I12">
        <v>589</v>
      </c>
      <c r="J12">
        <v>279</v>
      </c>
      <c r="K12">
        <v>1240</v>
      </c>
      <c r="L12">
        <v>651</v>
      </c>
      <c r="M12">
        <v>868</v>
      </c>
      <c r="N12">
        <v>992</v>
      </c>
      <c r="O12">
        <v>868</v>
      </c>
    </row>
    <row r="13" spans="1:19" x14ac:dyDescent="0.3">
      <c r="F13">
        <v>35</v>
      </c>
      <c r="G13">
        <v>1365</v>
      </c>
      <c r="H13">
        <v>945</v>
      </c>
      <c r="I13">
        <v>665</v>
      </c>
      <c r="J13">
        <v>315</v>
      </c>
      <c r="K13">
        <v>1400</v>
      </c>
      <c r="L13">
        <v>735</v>
      </c>
      <c r="M13">
        <v>980</v>
      </c>
      <c r="N13">
        <v>1120</v>
      </c>
      <c r="O13">
        <v>980</v>
      </c>
    </row>
    <row r="14" spans="1:19" x14ac:dyDescent="0.3">
      <c r="F14">
        <v>13</v>
      </c>
      <c r="G14">
        <v>507</v>
      </c>
      <c r="H14">
        <v>351</v>
      </c>
      <c r="I14">
        <v>247</v>
      </c>
      <c r="J14">
        <v>117</v>
      </c>
      <c r="K14">
        <v>520</v>
      </c>
      <c r="L14">
        <v>273</v>
      </c>
      <c r="M14">
        <v>364</v>
      </c>
      <c r="N14">
        <v>416</v>
      </c>
      <c r="O14">
        <v>364</v>
      </c>
    </row>
    <row r="15" spans="1:19" x14ac:dyDescent="0.3">
      <c r="F15">
        <v>41</v>
      </c>
      <c r="G15">
        <v>1599</v>
      </c>
      <c r="H15">
        <v>1107</v>
      </c>
      <c r="I15">
        <v>779</v>
      </c>
      <c r="J15">
        <v>369</v>
      </c>
      <c r="K15">
        <v>1640</v>
      </c>
      <c r="L15">
        <v>861</v>
      </c>
      <c r="M15">
        <v>1148</v>
      </c>
      <c r="N15">
        <v>1312</v>
      </c>
      <c r="O15">
        <v>1148</v>
      </c>
    </row>
    <row r="16" spans="1:19" x14ac:dyDescent="0.3">
      <c r="F16">
        <v>21</v>
      </c>
      <c r="G16">
        <v>819</v>
      </c>
      <c r="H16">
        <v>567</v>
      </c>
      <c r="I16">
        <v>399</v>
      </c>
      <c r="J16">
        <v>189</v>
      </c>
      <c r="K16">
        <v>840</v>
      </c>
      <c r="L16">
        <v>441</v>
      </c>
      <c r="M16">
        <v>588</v>
      </c>
      <c r="N16">
        <v>672</v>
      </c>
      <c r="O16">
        <v>588</v>
      </c>
    </row>
    <row r="17" spans="3:23" x14ac:dyDescent="0.3">
      <c r="F17">
        <v>6</v>
      </c>
      <c r="G17">
        <v>234</v>
      </c>
      <c r="H17">
        <v>162</v>
      </c>
      <c r="I17">
        <v>114</v>
      </c>
      <c r="J17">
        <v>54</v>
      </c>
      <c r="K17">
        <v>240</v>
      </c>
      <c r="L17">
        <v>126</v>
      </c>
      <c r="M17">
        <v>168</v>
      </c>
      <c r="N17">
        <v>192</v>
      </c>
      <c r="O17">
        <v>168</v>
      </c>
    </row>
    <row r="19" spans="3:23" x14ac:dyDescent="0.3">
      <c r="E19" t="s">
        <v>6</v>
      </c>
      <c r="F19" t="s">
        <v>7</v>
      </c>
      <c r="H19">
        <v>21</v>
      </c>
      <c r="I19">
        <v>10</v>
      </c>
      <c r="J19">
        <v>6</v>
      </c>
      <c r="K19">
        <v>24</v>
      </c>
      <c r="L19">
        <v>29</v>
      </c>
      <c r="M19">
        <v>13</v>
      </c>
      <c r="N19">
        <v>3</v>
      </c>
      <c r="O19">
        <v>32</v>
      </c>
      <c r="P19">
        <v>29</v>
      </c>
    </row>
    <row r="20" spans="3:23" x14ac:dyDescent="0.3">
      <c r="C20">
        <f>ROWS(_xlfn.ANCHORARRAY(G20))</f>
        <v>81</v>
      </c>
      <c r="D20" cm="1">
        <f t="array" ref="D20:D100">_xlfn.SEQUENCE(81)</f>
        <v>1</v>
      </c>
      <c r="E20" cm="1">
        <f t="array" ref="E20">INDEX($G$8:$O$8,MOD(D20-1,9)+1)</f>
        <v>39</v>
      </c>
      <c r="F20" cm="1">
        <f t="array" ref="F20">INDEX($F$9:$F$17,QUOTIENT(D20-1,9)+1)</f>
        <v>10</v>
      </c>
      <c r="G20" cm="1">
        <f t="array" ref="G20:G100">_xlfn.TOCOL(_xlfn.ANCHORARRAY(G9))</f>
        <v>390</v>
      </c>
      <c r="H20" cm="1">
        <f t="array" ref="H20:P100">_xlfn.ANCHORARRAY(G20)*H19:P19</f>
        <v>8190</v>
      </c>
      <c r="I20">
        <v>3900</v>
      </c>
      <c r="J20">
        <v>2340</v>
      </c>
      <c r="K20">
        <v>9360</v>
      </c>
      <c r="L20">
        <v>11310</v>
      </c>
      <c r="M20">
        <v>5070</v>
      </c>
      <c r="N20">
        <v>1170</v>
      </c>
      <c r="O20">
        <v>12480</v>
      </c>
      <c r="P20">
        <v>11310</v>
      </c>
      <c r="R20" cm="1">
        <f t="array" ref="R20:R24">LARGE(_xlfn.ANCHORARRAY(H20),{1;2;3;4;5})</f>
        <v>52480</v>
      </c>
      <c r="S20" cm="1">
        <f t="array" ref="S20:S23">_xlfn.UNIQUE(_xlfn.ANCHORARRAY(R20))</f>
        <v>52480</v>
      </c>
      <c r="T20" cm="1">
        <f t="array" ref="T20:V20">TRANSPOSE(INDEX(_xlfn.ANCHORARRAY(S20),{1;2;3}))</f>
        <v>52480</v>
      </c>
      <c r="U20">
        <v>51168</v>
      </c>
      <c r="V20">
        <v>47560</v>
      </c>
    </row>
    <row r="21" spans="3:23" x14ac:dyDescent="0.3">
      <c r="D21">
        <v>2</v>
      </c>
      <c r="E21" cm="1">
        <f t="array" ref="E21">INDEX($G$8:$O$8,MOD(D21-1,9)+1)</f>
        <v>27</v>
      </c>
      <c r="F21" cm="1">
        <f t="array" ref="F21">INDEX($F$9:$F$17,QUOTIENT(D21-1,9)+1)</f>
        <v>10</v>
      </c>
      <c r="G21">
        <v>270</v>
      </c>
      <c r="H21">
        <v>5670</v>
      </c>
      <c r="I21">
        <v>2700</v>
      </c>
      <c r="J21">
        <v>1620</v>
      </c>
      <c r="K21">
        <v>6480</v>
      </c>
      <c r="L21">
        <v>7830</v>
      </c>
      <c r="M21">
        <v>3510</v>
      </c>
      <c r="N21">
        <v>810</v>
      </c>
      <c r="O21">
        <v>8640</v>
      </c>
      <c r="P21">
        <v>7830</v>
      </c>
      <c r="R21">
        <v>51168</v>
      </c>
      <c r="S21">
        <v>51168</v>
      </c>
      <c r="T21" cm="1">
        <f t="array" ref="T21:T22">_xlfn.LET(_xlpm.z,_xlfn.BYROW(_xlfn.ANCHORARRAY($H$20),_xlfn.LAMBDA(_xlpm.r,OR(_xlpm.r=T$20))),_xlpm.zz,_xlfn.XMATCH(TRUE,_xlpm.z),_xlpm.q,INDEX($E$20:$F$100,_xlpm.zz,),TRANSPOSE(_xlpm.q))</f>
        <v>40</v>
      </c>
      <c r="U21" cm="1">
        <f t="array" ref="U21:U22">_xlfn.LET(_xlpm.z,_xlfn.BYROW(_xlfn.ANCHORARRAY($H$20),_xlfn.LAMBDA(_xlpm.r,OR(_xlpm.r=U$20))),_xlpm.zz,_xlfn.XMATCH(TRUE,_xlpm.z),_xlpm.q,INDEX($E$20:$F$100,_xlpm.zz,),TRANSPOSE(_xlpm.q))</f>
        <v>39</v>
      </c>
      <c r="V21" cm="1">
        <f t="array" ref="V21:V22">_xlfn.LET(_xlpm.z,_xlfn.BYROW(_xlfn.ANCHORARRAY($H$20),_xlfn.LAMBDA(_xlpm.r,OR(_xlpm.r=V$20))),_xlpm.zz,_xlfn.XMATCH(TRUE,_xlpm.z),_xlpm.q,INDEX($E$20:$F$100,_xlpm.zz,),TRANSPOSE(_xlpm.q))</f>
        <v>40</v>
      </c>
      <c r="W21" t="s">
        <v>6</v>
      </c>
    </row>
    <row r="22" spans="3:23" x14ac:dyDescent="0.3">
      <c r="D22">
        <v>3</v>
      </c>
      <c r="E22" cm="1">
        <f t="array" ref="E22">INDEX($G$8:$O$8,MOD(D22-1,9)+1)</f>
        <v>19</v>
      </c>
      <c r="F22" cm="1">
        <f t="array" ref="F22">INDEX($F$9:$F$17,QUOTIENT(D22-1,9)+1)</f>
        <v>10</v>
      </c>
      <c r="G22">
        <v>190</v>
      </c>
      <c r="H22">
        <v>3990</v>
      </c>
      <c r="I22">
        <v>1900</v>
      </c>
      <c r="J22">
        <v>1140</v>
      </c>
      <c r="K22">
        <v>4560</v>
      </c>
      <c r="L22">
        <v>5510</v>
      </c>
      <c r="M22">
        <v>2470</v>
      </c>
      <c r="N22">
        <v>570</v>
      </c>
      <c r="O22">
        <v>6080</v>
      </c>
      <c r="P22">
        <v>5510</v>
      </c>
      <c r="R22">
        <v>47560</v>
      </c>
      <c r="S22">
        <v>47560</v>
      </c>
      <c r="T22">
        <v>41</v>
      </c>
      <c r="U22">
        <v>41</v>
      </c>
      <c r="V22">
        <v>41</v>
      </c>
      <c r="W22" t="s">
        <v>7</v>
      </c>
    </row>
    <row r="23" spans="3:23" x14ac:dyDescent="0.3">
      <c r="D23">
        <v>4</v>
      </c>
      <c r="E23" cm="1">
        <f t="array" ref="E23">INDEX($G$8:$O$8,MOD(D23-1,9)+1)</f>
        <v>9</v>
      </c>
      <c r="F23" cm="1">
        <f t="array" ref="F23">INDEX($F$9:$F$17,QUOTIENT(D23-1,9)+1)</f>
        <v>10</v>
      </c>
      <c r="G23">
        <v>90</v>
      </c>
      <c r="H23">
        <v>1890</v>
      </c>
      <c r="I23">
        <v>900</v>
      </c>
      <c r="J23">
        <v>540</v>
      </c>
      <c r="K23">
        <v>2160</v>
      </c>
      <c r="L23">
        <v>2610</v>
      </c>
      <c r="M23">
        <v>1170</v>
      </c>
      <c r="N23">
        <v>270</v>
      </c>
      <c r="O23">
        <v>2880</v>
      </c>
      <c r="P23">
        <v>2610</v>
      </c>
      <c r="R23">
        <v>47560</v>
      </c>
      <c r="S23">
        <v>46371</v>
      </c>
      <c r="T23" cm="1">
        <f t="array" ref="T23">_xlfn.LET(_xlpm.z,_xlfn.BYCOL(_xlfn.ANCHORARRAY($H$20),_xlfn.LAMBDA(_xlpm.c,OR(_xlpm.c=T$20))),_xlpm.zz,_xlfn.XMATCH(TRUE,_xlpm.z),INDEX($H$19:$P$19,_xlpm.zz))</f>
        <v>32</v>
      </c>
      <c r="U23" cm="1">
        <f t="array" ref="U23">_xlfn.LET(_xlpm.z,_xlfn.BYCOL(_xlfn.ANCHORARRAY($H$20),_xlfn.LAMBDA(_xlpm.c,OR(_xlpm.c=U$20))),_xlpm.zz,_xlfn.XMATCH(TRUE,_xlpm.z),INDEX($H$19:$P$19,_xlpm.zz))</f>
        <v>32</v>
      </c>
      <c r="V23" cm="1">
        <f t="array" ref="V23">_xlfn.LET(_xlpm.z,_xlfn.BYCOL(_xlfn.ANCHORARRAY($H$20),_xlfn.LAMBDA(_xlpm.c,OR(_xlpm.c=V$20))),_xlpm.zz,_xlfn.XMATCH(TRUE,_xlpm.z),INDEX($H$19:$P$19,_xlpm.zz))</f>
        <v>29</v>
      </c>
      <c r="W23" t="s">
        <v>9</v>
      </c>
    </row>
    <row r="24" spans="3:23" x14ac:dyDescent="0.3">
      <c r="D24">
        <v>5</v>
      </c>
      <c r="E24" cm="1">
        <f t="array" ref="E24">INDEX($G$8:$O$8,MOD(D24-1,9)+1)</f>
        <v>40</v>
      </c>
      <c r="F24" cm="1">
        <f t="array" ref="F24">INDEX($F$9:$F$17,QUOTIENT(D24-1,9)+1)</f>
        <v>10</v>
      </c>
      <c r="G24">
        <v>400</v>
      </c>
      <c r="H24">
        <v>8400</v>
      </c>
      <c r="I24">
        <v>4000</v>
      </c>
      <c r="J24">
        <v>2400</v>
      </c>
      <c r="K24">
        <v>9600</v>
      </c>
      <c r="L24">
        <v>11600</v>
      </c>
      <c r="M24">
        <v>5200</v>
      </c>
      <c r="N24">
        <v>1200</v>
      </c>
      <c r="O24">
        <v>12800</v>
      </c>
      <c r="P24">
        <v>11600</v>
      </c>
      <c r="R24">
        <v>46371</v>
      </c>
    </row>
    <row r="25" spans="3:23" x14ac:dyDescent="0.3">
      <c r="D25">
        <v>6</v>
      </c>
      <c r="E25" cm="1">
        <f t="array" ref="E25">INDEX($G$8:$O$8,MOD(D25-1,9)+1)</f>
        <v>21</v>
      </c>
      <c r="F25" cm="1">
        <f t="array" ref="F25">INDEX($F$9:$F$17,QUOTIENT(D25-1,9)+1)</f>
        <v>10</v>
      </c>
      <c r="G25">
        <v>210</v>
      </c>
      <c r="H25">
        <v>4410</v>
      </c>
      <c r="I25">
        <v>2100</v>
      </c>
      <c r="J25">
        <v>1260</v>
      </c>
      <c r="K25">
        <v>5040</v>
      </c>
      <c r="L25">
        <v>6090</v>
      </c>
      <c r="M25">
        <v>2730</v>
      </c>
      <c r="N25">
        <v>630</v>
      </c>
      <c r="O25">
        <v>6720</v>
      </c>
      <c r="P25">
        <v>6090</v>
      </c>
    </row>
    <row r="26" spans="3:23" x14ac:dyDescent="0.3">
      <c r="D26">
        <v>7</v>
      </c>
      <c r="E26" cm="1">
        <f t="array" ref="E26">INDEX($G$8:$O$8,MOD(D26-1,9)+1)</f>
        <v>28</v>
      </c>
      <c r="F26" cm="1">
        <f t="array" ref="F26">INDEX($F$9:$F$17,QUOTIENT(D26-1,9)+1)</f>
        <v>10</v>
      </c>
      <c r="G26">
        <v>280</v>
      </c>
      <c r="H26">
        <v>5880</v>
      </c>
      <c r="I26">
        <v>2800</v>
      </c>
      <c r="J26">
        <v>1680</v>
      </c>
      <c r="K26">
        <v>6720</v>
      </c>
      <c r="L26">
        <v>8120</v>
      </c>
      <c r="M26">
        <v>3640</v>
      </c>
      <c r="N26">
        <v>840</v>
      </c>
      <c r="O26">
        <v>8960</v>
      </c>
      <c r="P26">
        <v>8120</v>
      </c>
    </row>
    <row r="27" spans="3:23" x14ac:dyDescent="0.3">
      <c r="D27">
        <v>8</v>
      </c>
      <c r="E27" cm="1">
        <f t="array" ref="E27">INDEX($G$8:$O$8,MOD(D27-1,9)+1)</f>
        <v>32</v>
      </c>
      <c r="F27" cm="1">
        <f t="array" ref="F27">INDEX($F$9:$F$17,QUOTIENT(D27-1,9)+1)</f>
        <v>10</v>
      </c>
      <c r="G27">
        <v>320</v>
      </c>
      <c r="H27">
        <v>6720</v>
      </c>
      <c r="I27">
        <v>3200</v>
      </c>
      <c r="J27">
        <v>1920</v>
      </c>
      <c r="K27">
        <v>7680</v>
      </c>
      <c r="L27">
        <v>9280</v>
      </c>
      <c r="M27">
        <v>4160</v>
      </c>
      <c r="N27">
        <v>960</v>
      </c>
      <c r="O27">
        <v>10240</v>
      </c>
      <c r="P27">
        <v>9280</v>
      </c>
    </row>
    <row r="28" spans="3:23" x14ac:dyDescent="0.3">
      <c r="D28">
        <v>9</v>
      </c>
      <c r="E28" cm="1">
        <f t="array" ref="E28">INDEX($G$8:$O$8,MOD(D28-1,9)+1)</f>
        <v>28</v>
      </c>
      <c r="F28" cm="1">
        <f t="array" ref="F28">INDEX($F$9:$F$17,QUOTIENT(D28-1,9)+1)</f>
        <v>10</v>
      </c>
      <c r="G28">
        <v>280</v>
      </c>
      <c r="H28">
        <v>5880</v>
      </c>
      <c r="I28">
        <v>2800</v>
      </c>
      <c r="J28">
        <v>1680</v>
      </c>
      <c r="K28">
        <v>6720</v>
      </c>
      <c r="L28">
        <v>8120</v>
      </c>
      <c r="M28">
        <v>3640</v>
      </c>
      <c r="N28">
        <v>840</v>
      </c>
      <c r="O28">
        <v>8960</v>
      </c>
      <c r="P28">
        <v>8120</v>
      </c>
    </row>
    <row r="29" spans="3:23" x14ac:dyDescent="0.3">
      <c r="D29">
        <v>10</v>
      </c>
      <c r="E29" cm="1">
        <f t="array" ref="E29">INDEX($G$8:$O$8,MOD(D29-1,9)+1)</f>
        <v>39</v>
      </c>
      <c r="F29" cm="1">
        <f t="array" ref="F29">INDEX($F$9:$F$17,QUOTIENT(D29-1,9)+1)</f>
        <v>26</v>
      </c>
      <c r="G29">
        <v>1014</v>
      </c>
      <c r="H29">
        <v>21294</v>
      </c>
      <c r="I29">
        <v>10140</v>
      </c>
      <c r="J29">
        <v>6084</v>
      </c>
      <c r="K29">
        <v>24336</v>
      </c>
      <c r="L29">
        <v>29406</v>
      </c>
      <c r="M29">
        <v>13182</v>
      </c>
      <c r="N29">
        <v>3042</v>
      </c>
      <c r="O29">
        <v>32448</v>
      </c>
      <c r="P29">
        <v>29406</v>
      </c>
    </row>
    <row r="30" spans="3:23" x14ac:dyDescent="0.3">
      <c r="D30">
        <v>11</v>
      </c>
      <c r="E30" cm="1">
        <f t="array" ref="E30">INDEX($G$8:$O$8,MOD(D30-1,9)+1)</f>
        <v>27</v>
      </c>
      <c r="F30" cm="1">
        <f t="array" ref="F30">INDEX($F$9:$F$17,QUOTIENT(D30-1,9)+1)</f>
        <v>26</v>
      </c>
      <c r="G30">
        <v>702</v>
      </c>
      <c r="H30">
        <v>14742</v>
      </c>
      <c r="I30">
        <v>7020</v>
      </c>
      <c r="J30">
        <v>4212</v>
      </c>
      <c r="K30">
        <v>16848</v>
      </c>
      <c r="L30">
        <v>20358</v>
      </c>
      <c r="M30">
        <v>9126</v>
      </c>
      <c r="N30">
        <v>2106</v>
      </c>
      <c r="O30">
        <v>22464</v>
      </c>
      <c r="P30">
        <v>20358</v>
      </c>
    </row>
    <row r="31" spans="3:23" x14ac:dyDescent="0.3">
      <c r="D31">
        <v>12</v>
      </c>
      <c r="E31" cm="1">
        <f t="array" ref="E31">INDEX($G$8:$O$8,MOD(D31-1,9)+1)</f>
        <v>19</v>
      </c>
      <c r="F31" cm="1">
        <f t="array" ref="F31">INDEX($F$9:$F$17,QUOTIENT(D31-1,9)+1)</f>
        <v>26</v>
      </c>
      <c r="G31">
        <v>494</v>
      </c>
      <c r="H31">
        <v>10374</v>
      </c>
      <c r="I31">
        <v>4940</v>
      </c>
      <c r="J31">
        <v>2964</v>
      </c>
      <c r="K31">
        <v>11856</v>
      </c>
      <c r="L31">
        <v>14326</v>
      </c>
      <c r="M31">
        <v>6422</v>
      </c>
      <c r="N31">
        <v>1482</v>
      </c>
      <c r="O31">
        <v>15808</v>
      </c>
      <c r="P31">
        <v>14326</v>
      </c>
    </row>
    <row r="32" spans="3:23" x14ac:dyDescent="0.3">
      <c r="D32">
        <v>13</v>
      </c>
      <c r="E32" cm="1">
        <f t="array" ref="E32">INDEX($G$8:$O$8,MOD(D32-1,9)+1)</f>
        <v>9</v>
      </c>
      <c r="F32" cm="1">
        <f t="array" ref="F32">INDEX($F$9:$F$17,QUOTIENT(D32-1,9)+1)</f>
        <v>26</v>
      </c>
      <c r="G32">
        <v>234</v>
      </c>
      <c r="H32">
        <v>4914</v>
      </c>
      <c r="I32">
        <v>2340</v>
      </c>
      <c r="J32">
        <v>1404</v>
      </c>
      <c r="K32">
        <v>5616</v>
      </c>
      <c r="L32">
        <v>6786</v>
      </c>
      <c r="M32">
        <v>3042</v>
      </c>
      <c r="N32">
        <v>702</v>
      </c>
      <c r="O32">
        <v>7488</v>
      </c>
      <c r="P32">
        <v>6786</v>
      </c>
    </row>
    <row r="33" spans="4:16" x14ac:dyDescent="0.3">
      <c r="D33">
        <v>14</v>
      </c>
      <c r="E33" cm="1">
        <f t="array" ref="E33">INDEX($G$8:$O$8,MOD(D33-1,9)+1)</f>
        <v>40</v>
      </c>
      <c r="F33" cm="1">
        <f t="array" ref="F33">INDEX($F$9:$F$17,QUOTIENT(D33-1,9)+1)</f>
        <v>26</v>
      </c>
      <c r="G33">
        <v>1040</v>
      </c>
      <c r="H33">
        <v>21840</v>
      </c>
      <c r="I33">
        <v>10400</v>
      </c>
      <c r="J33">
        <v>6240</v>
      </c>
      <c r="K33">
        <v>24960</v>
      </c>
      <c r="L33">
        <v>30160</v>
      </c>
      <c r="M33">
        <v>13520</v>
      </c>
      <c r="N33">
        <v>3120</v>
      </c>
      <c r="O33">
        <v>33280</v>
      </c>
      <c r="P33">
        <v>30160</v>
      </c>
    </row>
    <row r="34" spans="4:16" x14ac:dyDescent="0.3">
      <c r="D34">
        <v>15</v>
      </c>
      <c r="E34" cm="1">
        <f t="array" ref="E34">INDEX($G$8:$O$8,MOD(D34-1,9)+1)</f>
        <v>21</v>
      </c>
      <c r="F34" cm="1">
        <f t="array" ref="F34">INDEX($F$9:$F$17,QUOTIENT(D34-1,9)+1)</f>
        <v>26</v>
      </c>
      <c r="G34">
        <v>546</v>
      </c>
      <c r="H34">
        <v>11466</v>
      </c>
      <c r="I34">
        <v>5460</v>
      </c>
      <c r="J34">
        <v>3276</v>
      </c>
      <c r="K34">
        <v>13104</v>
      </c>
      <c r="L34">
        <v>15834</v>
      </c>
      <c r="M34">
        <v>7098</v>
      </c>
      <c r="N34">
        <v>1638</v>
      </c>
      <c r="O34">
        <v>17472</v>
      </c>
      <c r="P34">
        <v>15834</v>
      </c>
    </row>
    <row r="35" spans="4:16" x14ac:dyDescent="0.3">
      <c r="D35">
        <v>16</v>
      </c>
      <c r="E35" cm="1">
        <f t="array" ref="E35">INDEX($G$8:$O$8,MOD(D35-1,9)+1)</f>
        <v>28</v>
      </c>
      <c r="F35" cm="1">
        <f t="array" ref="F35">INDEX($F$9:$F$17,QUOTIENT(D35-1,9)+1)</f>
        <v>26</v>
      </c>
      <c r="G35">
        <v>728</v>
      </c>
      <c r="H35">
        <v>15288</v>
      </c>
      <c r="I35">
        <v>7280</v>
      </c>
      <c r="J35">
        <v>4368</v>
      </c>
      <c r="K35">
        <v>17472</v>
      </c>
      <c r="L35">
        <v>21112</v>
      </c>
      <c r="M35">
        <v>9464</v>
      </c>
      <c r="N35">
        <v>2184</v>
      </c>
      <c r="O35">
        <v>23296</v>
      </c>
      <c r="P35">
        <v>21112</v>
      </c>
    </row>
    <row r="36" spans="4:16" x14ac:dyDescent="0.3">
      <c r="D36">
        <v>17</v>
      </c>
      <c r="E36" cm="1">
        <f t="array" ref="E36">INDEX($G$8:$O$8,MOD(D36-1,9)+1)</f>
        <v>32</v>
      </c>
      <c r="F36" cm="1">
        <f t="array" ref="F36">INDEX($F$9:$F$17,QUOTIENT(D36-1,9)+1)</f>
        <v>26</v>
      </c>
      <c r="G36">
        <v>832</v>
      </c>
      <c r="H36">
        <v>17472</v>
      </c>
      <c r="I36">
        <v>8320</v>
      </c>
      <c r="J36">
        <v>4992</v>
      </c>
      <c r="K36">
        <v>19968</v>
      </c>
      <c r="L36">
        <v>24128</v>
      </c>
      <c r="M36">
        <v>10816</v>
      </c>
      <c r="N36">
        <v>2496</v>
      </c>
      <c r="O36">
        <v>26624</v>
      </c>
      <c r="P36">
        <v>24128</v>
      </c>
    </row>
    <row r="37" spans="4:16" x14ac:dyDescent="0.3">
      <c r="D37">
        <v>18</v>
      </c>
      <c r="E37" cm="1">
        <f t="array" ref="E37">INDEX($G$8:$O$8,MOD(D37-1,9)+1)</f>
        <v>28</v>
      </c>
      <c r="F37" cm="1">
        <f t="array" ref="F37">INDEX($F$9:$F$17,QUOTIENT(D37-1,9)+1)</f>
        <v>26</v>
      </c>
      <c r="G37">
        <v>728</v>
      </c>
      <c r="H37">
        <v>15288</v>
      </c>
      <c r="I37">
        <v>7280</v>
      </c>
      <c r="J37">
        <v>4368</v>
      </c>
      <c r="K37">
        <v>17472</v>
      </c>
      <c r="L37">
        <v>21112</v>
      </c>
      <c r="M37">
        <v>9464</v>
      </c>
      <c r="N37">
        <v>2184</v>
      </c>
      <c r="O37">
        <v>23296</v>
      </c>
      <c r="P37">
        <v>21112</v>
      </c>
    </row>
    <row r="38" spans="4:16" x14ac:dyDescent="0.3">
      <c r="D38">
        <v>19</v>
      </c>
      <c r="E38" cm="1">
        <f t="array" ref="E38">INDEX($G$8:$O$8,MOD(D38-1,9)+1)</f>
        <v>39</v>
      </c>
      <c r="F38" cm="1">
        <f t="array" ref="F38">INDEX($F$9:$F$17,QUOTIENT(D38-1,9)+1)</f>
        <v>3</v>
      </c>
      <c r="G38">
        <v>117</v>
      </c>
      <c r="H38">
        <v>2457</v>
      </c>
      <c r="I38">
        <v>1170</v>
      </c>
      <c r="J38">
        <v>702</v>
      </c>
      <c r="K38">
        <v>2808</v>
      </c>
      <c r="L38">
        <v>3393</v>
      </c>
      <c r="M38">
        <v>1521</v>
      </c>
      <c r="N38">
        <v>351</v>
      </c>
      <c r="O38">
        <v>3744</v>
      </c>
      <c r="P38">
        <v>3393</v>
      </c>
    </row>
    <row r="39" spans="4:16" x14ac:dyDescent="0.3">
      <c r="D39">
        <v>20</v>
      </c>
      <c r="E39" cm="1">
        <f t="array" ref="E39">INDEX($G$8:$O$8,MOD(D39-1,9)+1)</f>
        <v>27</v>
      </c>
      <c r="F39" cm="1">
        <f t="array" ref="F39">INDEX($F$9:$F$17,QUOTIENT(D39-1,9)+1)</f>
        <v>3</v>
      </c>
      <c r="G39">
        <v>81</v>
      </c>
      <c r="H39">
        <v>1701</v>
      </c>
      <c r="I39">
        <v>810</v>
      </c>
      <c r="J39">
        <v>486</v>
      </c>
      <c r="K39">
        <v>1944</v>
      </c>
      <c r="L39">
        <v>2349</v>
      </c>
      <c r="M39">
        <v>1053</v>
      </c>
      <c r="N39">
        <v>243</v>
      </c>
      <c r="O39">
        <v>2592</v>
      </c>
      <c r="P39">
        <v>2349</v>
      </c>
    </row>
    <row r="40" spans="4:16" x14ac:dyDescent="0.3">
      <c r="D40">
        <v>21</v>
      </c>
      <c r="E40" cm="1">
        <f t="array" ref="E40">INDEX($G$8:$O$8,MOD(D40-1,9)+1)</f>
        <v>19</v>
      </c>
      <c r="F40" cm="1">
        <f t="array" ref="F40">INDEX($F$9:$F$17,QUOTIENT(D40-1,9)+1)</f>
        <v>3</v>
      </c>
      <c r="G40">
        <v>57</v>
      </c>
      <c r="H40">
        <v>1197</v>
      </c>
      <c r="I40">
        <v>570</v>
      </c>
      <c r="J40">
        <v>342</v>
      </c>
      <c r="K40">
        <v>1368</v>
      </c>
      <c r="L40">
        <v>1653</v>
      </c>
      <c r="M40">
        <v>741</v>
      </c>
      <c r="N40">
        <v>171</v>
      </c>
      <c r="O40">
        <v>1824</v>
      </c>
      <c r="P40">
        <v>1653</v>
      </c>
    </row>
    <row r="41" spans="4:16" x14ac:dyDescent="0.3">
      <c r="D41">
        <v>22</v>
      </c>
      <c r="E41" cm="1">
        <f t="array" ref="E41">INDEX($G$8:$O$8,MOD(D41-1,9)+1)</f>
        <v>9</v>
      </c>
      <c r="F41" cm="1">
        <f t="array" ref="F41">INDEX($F$9:$F$17,QUOTIENT(D41-1,9)+1)</f>
        <v>3</v>
      </c>
      <c r="G41">
        <v>27</v>
      </c>
      <c r="H41">
        <v>567</v>
      </c>
      <c r="I41">
        <v>270</v>
      </c>
      <c r="J41">
        <v>162</v>
      </c>
      <c r="K41">
        <v>648</v>
      </c>
      <c r="L41">
        <v>783</v>
      </c>
      <c r="M41">
        <v>351</v>
      </c>
      <c r="N41">
        <v>81</v>
      </c>
      <c r="O41">
        <v>864</v>
      </c>
      <c r="P41">
        <v>783</v>
      </c>
    </row>
    <row r="42" spans="4:16" x14ac:dyDescent="0.3">
      <c r="D42">
        <v>23</v>
      </c>
      <c r="E42" cm="1">
        <f t="array" ref="E42">INDEX($G$8:$O$8,MOD(D42-1,9)+1)</f>
        <v>40</v>
      </c>
      <c r="F42" cm="1">
        <f t="array" ref="F42">INDEX($F$9:$F$17,QUOTIENT(D42-1,9)+1)</f>
        <v>3</v>
      </c>
      <c r="G42">
        <v>120</v>
      </c>
      <c r="H42">
        <v>2520</v>
      </c>
      <c r="I42">
        <v>1200</v>
      </c>
      <c r="J42">
        <v>720</v>
      </c>
      <c r="K42">
        <v>2880</v>
      </c>
      <c r="L42">
        <v>3480</v>
      </c>
      <c r="M42">
        <v>1560</v>
      </c>
      <c r="N42">
        <v>360</v>
      </c>
      <c r="O42">
        <v>3840</v>
      </c>
      <c r="P42">
        <v>3480</v>
      </c>
    </row>
    <row r="43" spans="4:16" x14ac:dyDescent="0.3">
      <c r="D43">
        <v>24</v>
      </c>
      <c r="E43" cm="1">
        <f t="array" ref="E43">INDEX($G$8:$O$8,MOD(D43-1,9)+1)</f>
        <v>21</v>
      </c>
      <c r="F43" cm="1">
        <f t="array" ref="F43">INDEX($F$9:$F$17,QUOTIENT(D43-1,9)+1)</f>
        <v>3</v>
      </c>
      <c r="G43">
        <v>63</v>
      </c>
      <c r="H43">
        <v>1323</v>
      </c>
      <c r="I43">
        <v>630</v>
      </c>
      <c r="J43">
        <v>378</v>
      </c>
      <c r="K43">
        <v>1512</v>
      </c>
      <c r="L43">
        <v>1827</v>
      </c>
      <c r="M43">
        <v>819</v>
      </c>
      <c r="N43">
        <v>189</v>
      </c>
      <c r="O43">
        <v>2016</v>
      </c>
      <c r="P43">
        <v>1827</v>
      </c>
    </row>
    <row r="44" spans="4:16" x14ac:dyDescent="0.3">
      <c r="D44">
        <v>25</v>
      </c>
      <c r="E44" cm="1">
        <f t="array" ref="E44">INDEX($G$8:$O$8,MOD(D44-1,9)+1)</f>
        <v>28</v>
      </c>
      <c r="F44" cm="1">
        <f t="array" ref="F44">INDEX($F$9:$F$17,QUOTIENT(D44-1,9)+1)</f>
        <v>3</v>
      </c>
      <c r="G44">
        <v>84</v>
      </c>
      <c r="H44">
        <v>1764</v>
      </c>
      <c r="I44">
        <v>840</v>
      </c>
      <c r="J44">
        <v>504</v>
      </c>
      <c r="K44">
        <v>2016</v>
      </c>
      <c r="L44">
        <v>2436</v>
      </c>
      <c r="M44">
        <v>1092</v>
      </c>
      <c r="N44">
        <v>252</v>
      </c>
      <c r="O44">
        <v>2688</v>
      </c>
      <c r="P44">
        <v>2436</v>
      </c>
    </row>
    <row r="45" spans="4:16" x14ac:dyDescent="0.3">
      <c r="D45">
        <v>26</v>
      </c>
      <c r="E45" cm="1">
        <f t="array" ref="E45">INDEX($G$8:$O$8,MOD(D45-1,9)+1)</f>
        <v>32</v>
      </c>
      <c r="F45" cm="1">
        <f t="array" ref="F45">INDEX($F$9:$F$17,QUOTIENT(D45-1,9)+1)</f>
        <v>3</v>
      </c>
      <c r="G45">
        <v>96</v>
      </c>
      <c r="H45">
        <v>2016</v>
      </c>
      <c r="I45">
        <v>960</v>
      </c>
      <c r="J45">
        <v>576</v>
      </c>
      <c r="K45">
        <v>2304</v>
      </c>
      <c r="L45">
        <v>2784</v>
      </c>
      <c r="M45">
        <v>1248</v>
      </c>
      <c r="N45">
        <v>288</v>
      </c>
      <c r="O45">
        <v>3072</v>
      </c>
      <c r="P45">
        <v>2784</v>
      </c>
    </row>
    <row r="46" spans="4:16" x14ac:dyDescent="0.3">
      <c r="D46">
        <v>27</v>
      </c>
      <c r="E46" cm="1">
        <f t="array" ref="E46">INDEX($G$8:$O$8,MOD(D46-1,9)+1)</f>
        <v>28</v>
      </c>
      <c r="F46" cm="1">
        <f t="array" ref="F46">INDEX($F$9:$F$17,QUOTIENT(D46-1,9)+1)</f>
        <v>3</v>
      </c>
      <c r="G46">
        <v>84</v>
      </c>
      <c r="H46">
        <v>1764</v>
      </c>
      <c r="I46">
        <v>840</v>
      </c>
      <c r="J46">
        <v>504</v>
      </c>
      <c r="K46">
        <v>2016</v>
      </c>
      <c r="L46">
        <v>2436</v>
      </c>
      <c r="M46">
        <v>1092</v>
      </c>
      <c r="N46">
        <v>252</v>
      </c>
      <c r="O46">
        <v>2688</v>
      </c>
      <c r="P46">
        <v>2436</v>
      </c>
    </row>
    <row r="47" spans="4:16" x14ac:dyDescent="0.3">
      <c r="D47">
        <v>28</v>
      </c>
      <c r="E47" cm="1">
        <f t="array" ref="E47">INDEX($G$8:$O$8,MOD(D47-1,9)+1)</f>
        <v>39</v>
      </c>
      <c r="F47" cm="1">
        <f t="array" ref="F47">INDEX($F$9:$F$17,QUOTIENT(D47-1,9)+1)</f>
        <v>31</v>
      </c>
      <c r="G47">
        <v>1209</v>
      </c>
      <c r="H47">
        <v>25389</v>
      </c>
      <c r="I47">
        <v>12090</v>
      </c>
      <c r="J47">
        <v>7254</v>
      </c>
      <c r="K47">
        <v>29016</v>
      </c>
      <c r="L47">
        <v>35061</v>
      </c>
      <c r="M47">
        <v>15717</v>
      </c>
      <c r="N47">
        <v>3627</v>
      </c>
      <c r="O47">
        <v>38688</v>
      </c>
      <c r="P47">
        <v>35061</v>
      </c>
    </row>
    <row r="48" spans="4:16" x14ac:dyDescent="0.3">
      <c r="D48">
        <v>29</v>
      </c>
      <c r="E48" cm="1">
        <f t="array" ref="E48">INDEX($G$8:$O$8,MOD(D48-1,9)+1)</f>
        <v>27</v>
      </c>
      <c r="F48" cm="1">
        <f t="array" ref="F48">INDEX($F$9:$F$17,QUOTIENT(D48-1,9)+1)</f>
        <v>31</v>
      </c>
      <c r="G48">
        <v>837</v>
      </c>
      <c r="H48">
        <v>17577</v>
      </c>
      <c r="I48">
        <v>8370</v>
      </c>
      <c r="J48">
        <v>5022</v>
      </c>
      <c r="K48">
        <v>20088</v>
      </c>
      <c r="L48">
        <v>24273</v>
      </c>
      <c r="M48">
        <v>10881</v>
      </c>
      <c r="N48">
        <v>2511</v>
      </c>
      <c r="O48">
        <v>26784</v>
      </c>
      <c r="P48">
        <v>24273</v>
      </c>
    </row>
    <row r="49" spans="4:16" x14ac:dyDescent="0.3">
      <c r="D49">
        <v>30</v>
      </c>
      <c r="E49" cm="1">
        <f t="array" ref="E49">INDEX($G$8:$O$8,MOD(D49-1,9)+1)</f>
        <v>19</v>
      </c>
      <c r="F49" cm="1">
        <f t="array" ref="F49">INDEX($F$9:$F$17,QUOTIENT(D49-1,9)+1)</f>
        <v>31</v>
      </c>
      <c r="G49">
        <v>589</v>
      </c>
      <c r="H49">
        <v>12369</v>
      </c>
      <c r="I49">
        <v>5890</v>
      </c>
      <c r="J49">
        <v>3534</v>
      </c>
      <c r="K49">
        <v>14136</v>
      </c>
      <c r="L49">
        <v>17081</v>
      </c>
      <c r="M49">
        <v>7657</v>
      </c>
      <c r="N49">
        <v>1767</v>
      </c>
      <c r="O49">
        <v>18848</v>
      </c>
      <c r="P49">
        <v>17081</v>
      </c>
    </row>
    <row r="50" spans="4:16" x14ac:dyDescent="0.3">
      <c r="D50">
        <v>31</v>
      </c>
      <c r="E50" cm="1">
        <f t="array" ref="E50">INDEX($G$8:$O$8,MOD(D50-1,9)+1)</f>
        <v>9</v>
      </c>
      <c r="F50" cm="1">
        <f t="array" ref="F50">INDEX($F$9:$F$17,QUOTIENT(D50-1,9)+1)</f>
        <v>31</v>
      </c>
      <c r="G50">
        <v>279</v>
      </c>
      <c r="H50">
        <v>5859</v>
      </c>
      <c r="I50">
        <v>2790</v>
      </c>
      <c r="J50">
        <v>1674</v>
      </c>
      <c r="K50">
        <v>6696</v>
      </c>
      <c r="L50">
        <v>8091</v>
      </c>
      <c r="M50">
        <v>3627</v>
      </c>
      <c r="N50">
        <v>837</v>
      </c>
      <c r="O50">
        <v>8928</v>
      </c>
      <c r="P50">
        <v>8091</v>
      </c>
    </row>
    <row r="51" spans="4:16" x14ac:dyDescent="0.3">
      <c r="D51">
        <v>32</v>
      </c>
      <c r="E51" cm="1">
        <f t="array" ref="E51">INDEX($G$8:$O$8,MOD(D51-1,9)+1)</f>
        <v>40</v>
      </c>
      <c r="F51" cm="1">
        <f t="array" ref="F51">INDEX($F$9:$F$17,QUOTIENT(D51-1,9)+1)</f>
        <v>31</v>
      </c>
      <c r="G51">
        <v>1240</v>
      </c>
      <c r="H51">
        <v>26040</v>
      </c>
      <c r="I51">
        <v>12400</v>
      </c>
      <c r="J51">
        <v>7440</v>
      </c>
      <c r="K51">
        <v>29760</v>
      </c>
      <c r="L51">
        <v>35960</v>
      </c>
      <c r="M51">
        <v>16120</v>
      </c>
      <c r="N51">
        <v>3720</v>
      </c>
      <c r="O51">
        <v>39680</v>
      </c>
      <c r="P51">
        <v>35960</v>
      </c>
    </row>
    <row r="52" spans="4:16" x14ac:dyDescent="0.3">
      <c r="D52">
        <v>33</v>
      </c>
      <c r="E52" cm="1">
        <f t="array" ref="E52">INDEX($G$8:$O$8,MOD(D52-1,9)+1)</f>
        <v>21</v>
      </c>
      <c r="F52" cm="1">
        <f t="array" ref="F52">INDEX($F$9:$F$17,QUOTIENT(D52-1,9)+1)</f>
        <v>31</v>
      </c>
      <c r="G52">
        <v>651</v>
      </c>
      <c r="H52">
        <v>13671</v>
      </c>
      <c r="I52">
        <v>6510</v>
      </c>
      <c r="J52">
        <v>3906</v>
      </c>
      <c r="K52">
        <v>15624</v>
      </c>
      <c r="L52">
        <v>18879</v>
      </c>
      <c r="M52">
        <v>8463</v>
      </c>
      <c r="N52">
        <v>1953</v>
      </c>
      <c r="O52">
        <v>20832</v>
      </c>
      <c r="P52">
        <v>18879</v>
      </c>
    </row>
    <row r="53" spans="4:16" x14ac:dyDescent="0.3">
      <c r="D53">
        <v>34</v>
      </c>
      <c r="E53" cm="1">
        <f t="array" ref="E53">INDEX($G$8:$O$8,MOD(D53-1,9)+1)</f>
        <v>28</v>
      </c>
      <c r="F53" cm="1">
        <f t="array" ref="F53">INDEX($F$9:$F$17,QUOTIENT(D53-1,9)+1)</f>
        <v>31</v>
      </c>
      <c r="G53">
        <v>868</v>
      </c>
      <c r="H53">
        <v>18228</v>
      </c>
      <c r="I53">
        <v>8680</v>
      </c>
      <c r="J53">
        <v>5208</v>
      </c>
      <c r="K53">
        <v>20832</v>
      </c>
      <c r="L53">
        <v>25172</v>
      </c>
      <c r="M53">
        <v>11284</v>
      </c>
      <c r="N53">
        <v>2604</v>
      </c>
      <c r="O53">
        <v>27776</v>
      </c>
      <c r="P53">
        <v>25172</v>
      </c>
    </row>
    <row r="54" spans="4:16" x14ac:dyDescent="0.3">
      <c r="D54">
        <v>35</v>
      </c>
      <c r="E54" cm="1">
        <f t="array" ref="E54">INDEX($G$8:$O$8,MOD(D54-1,9)+1)</f>
        <v>32</v>
      </c>
      <c r="F54" cm="1">
        <f t="array" ref="F54">INDEX($F$9:$F$17,QUOTIENT(D54-1,9)+1)</f>
        <v>31</v>
      </c>
      <c r="G54">
        <v>992</v>
      </c>
      <c r="H54">
        <v>20832</v>
      </c>
      <c r="I54">
        <v>9920</v>
      </c>
      <c r="J54">
        <v>5952</v>
      </c>
      <c r="K54">
        <v>23808</v>
      </c>
      <c r="L54">
        <v>28768</v>
      </c>
      <c r="M54">
        <v>12896</v>
      </c>
      <c r="N54">
        <v>2976</v>
      </c>
      <c r="O54">
        <v>31744</v>
      </c>
      <c r="P54">
        <v>28768</v>
      </c>
    </row>
    <row r="55" spans="4:16" x14ac:dyDescent="0.3">
      <c r="D55">
        <v>36</v>
      </c>
      <c r="E55" cm="1">
        <f t="array" ref="E55">INDEX($G$8:$O$8,MOD(D55-1,9)+1)</f>
        <v>28</v>
      </c>
      <c r="F55" cm="1">
        <f t="array" ref="F55">INDEX($F$9:$F$17,QUOTIENT(D55-1,9)+1)</f>
        <v>31</v>
      </c>
      <c r="G55">
        <v>868</v>
      </c>
      <c r="H55">
        <v>18228</v>
      </c>
      <c r="I55">
        <v>8680</v>
      </c>
      <c r="J55">
        <v>5208</v>
      </c>
      <c r="K55">
        <v>20832</v>
      </c>
      <c r="L55">
        <v>25172</v>
      </c>
      <c r="M55">
        <v>11284</v>
      </c>
      <c r="N55">
        <v>2604</v>
      </c>
      <c r="O55">
        <v>27776</v>
      </c>
      <c r="P55">
        <v>25172</v>
      </c>
    </row>
    <row r="56" spans="4:16" x14ac:dyDescent="0.3">
      <c r="D56">
        <v>37</v>
      </c>
      <c r="E56" cm="1">
        <f t="array" ref="E56">INDEX($G$8:$O$8,MOD(D56-1,9)+1)</f>
        <v>39</v>
      </c>
      <c r="F56" cm="1">
        <f t="array" ref="F56">INDEX($F$9:$F$17,QUOTIENT(D56-1,9)+1)</f>
        <v>35</v>
      </c>
      <c r="G56">
        <v>1365</v>
      </c>
      <c r="H56">
        <v>28665</v>
      </c>
      <c r="I56">
        <v>13650</v>
      </c>
      <c r="J56">
        <v>8190</v>
      </c>
      <c r="K56">
        <v>32760</v>
      </c>
      <c r="L56">
        <v>39585</v>
      </c>
      <c r="M56">
        <v>17745</v>
      </c>
      <c r="N56">
        <v>4095</v>
      </c>
      <c r="O56">
        <v>43680</v>
      </c>
      <c r="P56">
        <v>39585</v>
      </c>
    </row>
    <row r="57" spans="4:16" x14ac:dyDescent="0.3">
      <c r="D57">
        <v>38</v>
      </c>
      <c r="E57" cm="1">
        <f t="array" ref="E57">INDEX($G$8:$O$8,MOD(D57-1,9)+1)</f>
        <v>27</v>
      </c>
      <c r="F57" cm="1">
        <f t="array" ref="F57">INDEX($F$9:$F$17,QUOTIENT(D57-1,9)+1)</f>
        <v>35</v>
      </c>
      <c r="G57">
        <v>945</v>
      </c>
      <c r="H57">
        <v>19845</v>
      </c>
      <c r="I57">
        <v>9450</v>
      </c>
      <c r="J57">
        <v>5670</v>
      </c>
      <c r="K57">
        <v>22680</v>
      </c>
      <c r="L57">
        <v>27405</v>
      </c>
      <c r="M57">
        <v>12285</v>
      </c>
      <c r="N57">
        <v>2835</v>
      </c>
      <c r="O57">
        <v>30240</v>
      </c>
      <c r="P57">
        <v>27405</v>
      </c>
    </row>
    <row r="58" spans="4:16" x14ac:dyDescent="0.3">
      <c r="D58">
        <v>39</v>
      </c>
      <c r="E58" cm="1">
        <f t="array" ref="E58">INDEX($G$8:$O$8,MOD(D58-1,9)+1)</f>
        <v>19</v>
      </c>
      <c r="F58" cm="1">
        <f t="array" ref="F58">INDEX($F$9:$F$17,QUOTIENT(D58-1,9)+1)</f>
        <v>35</v>
      </c>
      <c r="G58">
        <v>665</v>
      </c>
      <c r="H58">
        <v>13965</v>
      </c>
      <c r="I58">
        <v>6650</v>
      </c>
      <c r="J58">
        <v>3990</v>
      </c>
      <c r="K58">
        <v>15960</v>
      </c>
      <c r="L58">
        <v>19285</v>
      </c>
      <c r="M58">
        <v>8645</v>
      </c>
      <c r="N58">
        <v>1995</v>
      </c>
      <c r="O58">
        <v>21280</v>
      </c>
      <c r="P58">
        <v>19285</v>
      </c>
    </row>
    <row r="59" spans="4:16" x14ac:dyDescent="0.3">
      <c r="D59">
        <v>40</v>
      </c>
      <c r="E59" cm="1">
        <f t="array" ref="E59">INDEX($G$8:$O$8,MOD(D59-1,9)+1)</f>
        <v>9</v>
      </c>
      <c r="F59" cm="1">
        <f t="array" ref="F59">INDEX($F$9:$F$17,QUOTIENT(D59-1,9)+1)</f>
        <v>35</v>
      </c>
      <c r="G59">
        <v>315</v>
      </c>
      <c r="H59">
        <v>6615</v>
      </c>
      <c r="I59">
        <v>3150</v>
      </c>
      <c r="J59">
        <v>1890</v>
      </c>
      <c r="K59">
        <v>7560</v>
      </c>
      <c r="L59">
        <v>9135</v>
      </c>
      <c r="M59">
        <v>4095</v>
      </c>
      <c r="N59">
        <v>945</v>
      </c>
      <c r="O59">
        <v>10080</v>
      </c>
      <c r="P59">
        <v>9135</v>
      </c>
    </row>
    <row r="60" spans="4:16" x14ac:dyDescent="0.3">
      <c r="D60">
        <v>41</v>
      </c>
      <c r="E60" cm="1">
        <f t="array" ref="E60">INDEX($G$8:$O$8,MOD(D60-1,9)+1)</f>
        <v>40</v>
      </c>
      <c r="F60" cm="1">
        <f t="array" ref="F60">INDEX($F$9:$F$17,QUOTIENT(D60-1,9)+1)</f>
        <v>35</v>
      </c>
      <c r="G60">
        <v>1400</v>
      </c>
      <c r="H60">
        <v>29400</v>
      </c>
      <c r="I60">
        <v>14000</v>
      </c>
      <c r="J60">
        <v>8400</v>
      </c>
      <c r="K60">
        <v>33600</v>
      </c>
      <c r="L60">
        <v>40600</v>
      </c>
      <c r="M60">
        <v>18200</v>
      </c>
      <c r="N60">
        <v>4200</v>
      </c>
      <c r="O60">
        <v>44800</v>
      </c>
      <c r="P60">
        <v>40600</v>
      </c>
    </row>
    <row r="61" spans="4:16" x14ac:dyDescent="0.3">
      <c r="D61">
        <v>42</v>
      </c>
      <c r="E61" cm="1">
        <f t="array" ref="E61">INDEX($G$8:$O$8,MOD(D61-1,9)+1)</f>
        <v>21</v>
      </c>
      <c r="F61" cm="1">
        <f t="array" ref="F61">INDEX($F$9:$F$17,QUOTIENT(D61-1,9)+1)</f>
        <v>35</v>
      </c>
      <c r="G61">
        <v>735</v>
      </c>
      <c r="H61">
        <v>15435</v>
      </c>
      <c r="I61">
        <v>7350</v>
      </c>
      <c r="J61">
        <v>4410</v>
      </c>
      <c r="K61">
        <v>17640</v>
      </c>
      <c r="L61">
        <v>21315</v>
      </c>
      <c r="M61">
        <v>9555</v>
      </c>
      <c r="N61">
        <v>2205</v>
      </c>
      <c r="O61">
        <v>23520</v>
      </c>
      <c r="P61">
        <v>21315</v>
      </c>
    </row>
    <row r="62" spans="4:16" x14ac:dyDescent="0.3">
      <c r="D62">
        <v>43</v>
      </c>
      <c r="E62" cm="1">
        <f t="array" ref="E62">INDEX($G$8:$O$8,MOD(D62-1,9)+1)</f>
        <v>28</v>
      </c>
      <c r="F62" cm="1">
        <f t="array" ref="F62">INDEX($F$9:$F$17,QUOTIENT(D62-1,9)+1)</f>
        <v>35</v>
      </c>
      <c r="G62">
        <v>980</v>
      </c>
      <c r="H62">
        <v>20580</v>
      </c>
      <c r="I62">
        <v>9800</v>
      </c>
      <c r="J62">
        <v>5880</v>
      </c>
      <c r="K62">
        <v>23520</v>
      </c>
      <c r="L62">
        <v>28420</v>
      </c>
      <c r="M62">
        <v>12740</v>
      </c>
      <c r="N62">
        <v>2940</v>
      </c>
      <c r="O62">
        <v>31360</v>
      </c>
      <c r="P62">
        <v>28420</v>
      </c>
    </row>
    <row r="63" spans="4:16" x14ac:dyDescent="0.3">
      <c r="D63">
        <v>44</v>
      </c>
      <c r="E63" cm="1">
        <f t="array" ref="E63">INDEX($G$8:$O$8,MOD(D63-1,9)+1)</f>
        <v>32</v>
      </c>
      <c r="F63" cm="1">
        <f t="array" ref="F63">INDEX($F$9:$F$17,QUOTIENT(D63-1,9)+1)</f>
        <v>35</v>
      </c>
      <c r="G63">
        <v>1120</v>
      </c>
      <c r="H63">
        <v>23520</v>
      </c>
      <c r="I63">
        <v>11200</v>
      </c>
      <c r="J63">
        <v>6720</v>
      </c>
      <c r="K63">
        <v>26880</v>
      </c>
      <c r="L63">
        <v>32480</v>
      </c>
      <c r="M63">
        <v>14560</v>
      </c>
      <c r="N63">
        <v>3360</v>
      </c>
      <c r="O63">
        <v>35840</v>
      </c>
      <c r="P63">
        <v>32480</v>
      </c>
    </row>
    <row r="64" spans="4:16" x14ac:dyDescent="0.3">
      <c r="D64">
        <v>45</v>
      </c>
      <c r="E64" cm="1">
        <f t="array" ref="E64">INDEX($G$8:$O$8,MOD(D64-1,9)+1)</f>
        <v>28</v>
      </c>
      <c r="F64" cm="1">
        <f t="array" ref="F64">INDEX($F$9:$F$17,QUOTIENT(D64-1,9)+1)</f>
        <v>35</v>
      </c>
      <c r="G64">
        <v>980</v>
      </c>
      <c r="H64">
        <v>20580</v>
      </c>
      <c r="I64">
        <v>9800</v>
      </c>
      <c r="J64">
        <v>5880</v>
      </c>
      <c r="K64">
        <v>23520</v>
      </c>
      <c r="L64">
        <v>28420</v>
      </c>
      <c r="M64">
        <v>12740</v>
      </c>
      <c r="N64">
        <v>2940</v>
      </c>
      <c r="O64">
        <v>31360</v>
      </c>
      <c r="P64">
        <v>28420</v>
      </c>
    </row>
    <row r="65" spans="4:16" x14ac:dyDescent="0.3">
      <c r="D65">
        <v>46</v>
      </c>
      <c r="E65" cm="1">
        <f t="array" ref="E65">INDEX($G$8:$O$8,MOD(D65-1,9)+1)</f>
        <v>39</v>
      </c>
      <c r="F65" cm="1">
        <f t="array" ref="F65">INDEX($F$9:$F$17,QUOTIENT(D65-1,9)+1)</f>
        <v>13</v>
      </c>
      <c r="G65">
        <v>507</v>
      </c>
      <c r="H65">
        <v>10647</v>
      </c>
      <c r="I65">
        <v>5070</v>
      </c>
      <c r="J65">
        <v>3042</v>
      </c>
      <c r="K65">
        <v>12168</v>
      </c>
      <c r="L65">
        <v>14703</v>
      </c>
      <c r="M65">
        <v>6591</v>
      </c>
      <c r="N65">
        <v>1521</v>
      </c>
      <c r="O65">
        <v>16224</v>
      </c>
      <c r="P65">
        <v>14703</v>
      </c>
    </row>
    <row r="66" spans="4:16" x14ac:dyDescent="0.3">
      <c r="D66">
        <v>47</v>
      </c>
      <c r="E66" cm="1">
        <f t="array" ref="E66">INDEX($G$8:$O$8,MOD(D66-1,9)+1)</f>
        <v>27</v>
      </c>
      <c r="F66" cm="1">
        <f t="array" ref="F66">INDEX($F$9:$F$17,QUOTIENT(D66-1,9)+1)</f>
        <v>13</v>
      </c>
      <c r="G66">
        <v>351</v>
      </c>
      <c r="H66">
        <v>7371</v>
      </c>
      <c r="I66">
        <v>3510</v>
      </c>
      <c r="J66">
        <v>2106</v>
      </c>
      <c r="K66">
        <v>8424</v>
      </c>
      <c r="L66">
        <v>10179</v>
      </c>
      <c r="M66">
        <v>4563</v>
      </c>
      <c r="N66">
        <v>1053</v>
      </c>
      <c r="O66">
        <v>11232</v>
      </c>
      <c r="P66">
        <v>10179</v>
      </c>
    </row>
    <row r="67" spans="4:16" x14ac:dyDescent="0.3">
      <c r="D67">
        <v>48</v>
      </c>
      <c r="E67" cm="1">
        <f t="array" ref="E67">INDEX($G$8:$O$8,MOD(D67-1,9)+1)</f>
        <v>19</v>
      </c>
      <c r="F67" cm="1">
        <f t="array" ref="F67">INDEX($F$9:$F$17,QUOTIENT(D67-1,9)+1)</f>
        <v>13</v>
      </c>
      <c r="G67">
        <v>247</v>
      </c>
      <c r="H67">
        <v>5187</v>
      </c>
      <c r="I67">
        <v>2470</v>
      </c>
      <c r="J67">
        <v>1482</v>
      </c>
      <c r="K67">
        <v>5928</v>
      </c>
      <c r="L67">
        <v>7163</v>
      </c>
      <c r="M67">
        <v>3211</v>
      </c>
      <c r="N67">
        <v>741</v>
      </c>
      <c r="O67">
        <v>7904</v>
      </c>
      <c r="P67">
        <v>7163</v>
      </c>
    </row>
    <row r="68" spans="4:16" x14ac:dyDescent="0.3">
      <c r="D68">
        <v>49</v>
      </c>
      <c r="E68" cm="1">
        <f t="array" ref="E68">INDEX($G$8:$O$8,MOD(D68-1,9)+1)</f>
        <v>9</v>
      </c>
      <c r="F68" cm="1">
        <f t="array" ref="F68">INDEX($F$9:$F$17,QUOTIENT(D68-1,9)+1)</f>
        <v>13</v>
      </c>
      <c r="G68">
        <v>117</v>
      </c>
      <c r="H68">
        <v>2457</v>
      </c>
      <c r="I68">
        <v>1170</v>
      </c>
      <c r="J68">
        <v>702</v>
      </c>
      <c r="K68">
        <v>2808</v>
      </c>
      <c r="L68">
        <v>3393</v>
      </c>
      <c r="M68">
        <v>1521</v>
      </c>
      <c r="N68">
        <v>351</v>
      </c>
      <c r="O68">
        <v>3744</v>
      </c>
      <c r="P68">
        <v>3393</v>
      </c>
    </row>
    <row r="69" spans="4:16" x14ac:dyDescent="0.3">
      <c r="D69">
        <v>50</v>
      </c>
      <c r="E69" cm="1">
        <f t="array" ref="E69">INDEX($G$8:$O$8,MOD(D69-1,9)+1)</f>
        <v>40</v>
      </c>
      <c r="F69" cm="1">
        <f t="array" ref="F69">INDEX($F$9:$F$17,QUOTIENT(D69-1,9)+1)</f>
        <v>13</v>
      </c>
      <c r="G69">
        <v>520</v>
      </c>
      <c r="H69">
        <v>10920</v>
      </c>
      <c r="I69">
        <v>5200</v>
      </c>
      <c r="J69">
        <v>3120</v>
      </c>
      <c r="K69">
        <v>12480</v>
      </c>
      <c r="L69">
        <v>15080</v>
      </c>
      <c r="M69">
        <v>6760</v>
      </c>
      <c r="N69">
        <v>1560</v>
      </c>
      <c r="O69">
        <v>16640</v>
      </c>
      <c r="P69">
        <v>15080</v>
      </c>
    </row>
    <row r="70" spans="4:16" x14ac:dyDescent="0.3">
      <c r="D70">
        <v>51</v>
      </c>
      <c r="E70" cm="1">
        <f t="array" ref="E70">INDEX($G$8:$O$8,MOD(D70-1,9)+1)</f>
        <v>21</v>
      </c>
      <c r="F70" cm="1">
        <f t="array" ref="F70">INDEX($F$9:$F$17,QUOTIENT(D70-1,9)+1)</f>
        <v>13</v>
      </c>
      <c r="G70">
        <v>273</v>
      </c>
      <c r="H70">
        <v>5733</v>
      </c>
      <c r="I70">
        <v>2730</v>
      </c>
      <c r="J70">
        <v>1638</v>
      </c>
      <c r="K70">
        <v>6552</v>
      </c>
      <c r="L70">
        <v>7917</v>
      </c>
      <c r="M70">
        <v>3549</v>
      </c>
      <c r="N70">
        <v>819</v>
      </c>
      <c r="O70">
        <v>8736</v>
      </c>
      <c r="P70">
        <v>7917</v>
      </c>
    </row>
    <row r="71" spans="4:16" x14ac:dyDescent="0.3">
      <c r="D71">
        <v>52</v>
      </c>
      <c r="E71" cm="1">
        <f t="array" ref="E71">INDEX($G$8:$O$8,MOD(D71-1,9)+1)</f>
        <v>28</v>
      </c>
      <c r="F71" cm="1">
        <f t="array" ref="F71">INDEX($F$9:$F$17,QUOTIENT(D71-1,9)+1)</f>
        <v>13</v>
      </c>
      <c r="G71">
        <v>364</v>
      </c>
      <c r="H71">
        <v>7644</v>
      </c>
      <c r="I71">
        <v>3640</v>
      </c>
      <c r="J71">
        <v>2184</v>
      </c>
      <c r="K71">
        <v>8736</v>
      </c>
      <c r="L71">
        <v>10556</v>
      </c>
      <c r="M71">
        <v>4732</v>
      </c>
      <c r="N71">
        <v>1092</v>
      </c>
      <c r="O71">
        <v>11648</v>
      </c>
      <c r="P71">
        <v>10556</v>
      </c>
    </row>
    <row r="72" spans="4:16" x14ac:dyDescent="0.3">
      <c r="D72">
        <v>53</v>
      </c>
      <c r="E72" cm="1">
        <f t="array" ref="E72">INDEX($G$8:$O$8,MOD(D72-1,9)+1)</f>
        <v>32</v>
      </c>
      <c r="F72" cm="1">
        <f t="array" ref="F72">INDEX($F$9:$F$17,QUOTIENT(D72-1,9)+1)</f>
        <v>13</v>
      </c>
      <c r="G72">
        <v>416</v>
      </c>
      <c r="H72">
        <v>8736</v>
      </c>
      <c r="I72">
        <v>4160</v>
      </c>
      <c r="J72">
        <v>2496</v>
      </c>
      <c r="K72">
        <v>9984</v>
      </c>
      <c r="L72">
        <v>12064</v>
      </c>
      <c r="M72">
        <v>5408</v>
      </c>
      <c r="N72">
        <v>1248</v>
      </c>
      <c r="O72">
        <v>13312</v>
      </c>
      <c r="P72">
        <v>12064</v>
      </c>
    </row>
    <row r="73" spans="4:16" x14ac:dyDescent="0.3">
      <c r="D73">
        <v>54</v>
      </c>
      <c r="E73" cm="1">
        <f t="array" ref="E73">INDEX($G$8:$O$8,MOD(D73-1,9)+1)</f>
        <v>28</v>
      </c>
      <c r="F73" cm="1">
        <f t="array" ref="F73">INDEX($F$9:$F$17,QUOTIENT(D73-1,9)+1)</f>
        <v>13</v>
      </c>
      <c r="G73">
        <v>364</v>
      </c>
      <c r="H73">
        <v>7644</v>
      </c>
      <c r="I73">
        <v>3640</v>
      </c>
      <c r="J73">
        <v>2184</v>
      </c>
      <c r="K73">
        <v>8736</v>
      </c>
      <c r="L73">
        <v>10556</v>
      </c>
      <c r="M73">
        <v>4732</v>
      </c>
      <c r="N73">
        <v>1092</v>
      </c>
      <c r="O73">
        <v>11648</v>
      </c>
      <c r="P73">
        <v>10556</v>
      </c>
    </row>
    <row r="74" spans="4:16" x14ac:dyDescent="0.3">
      <c r="D74">
        <v>55</v>
      </c>
      <c r="E74" cm="1">
        <f t="array" ref="E74">INDEX($G$8:$O$8,MOD(D74-1,9)+1)</f>
        <v>39</v>
      </c>
      <c r="F74" cm="1">
        <f t="array" ref="F74">INDEX($F$9:$F$17,QUOTIENT(D74-1,9)+1)</f>
        <v>41</v>
      </c>
      <c r="G74">
        <v>1599</v>
      </c>
      <c r="H74">
        <v>33579</v>
      </c>
      <c r="I74">
        <v>15990</v>
      </c>
      <c r="J74">
        <v>9594</v>
      </c>
      <c r="K74">
        <v>38376</v>
      </c>
      <c r="L74">
        <v>46371</v>
      </c>
      <c r="M74">
        <v>20787</v>
      </c>
      <c r="N74">
        <v>4797</v>
      </c>
      <c r="O74">
        <v>51168</v>
      </c>
      <c r="P74">
        <v>46371</v>
      </c>
    </row>
    <row r="75" spans="4:16" x14ac:dyDescent="0.3">
      <c r="D75">
        <v>56</v>
      </c>
      <c r="E75" cm="1">
        <f t="array" ref="E75">INDEX($G$8:$O$8,MOD(D75-1,9)+1)</f>
        <v>27</v>
      </c>
      <c r="F75" cm="1">
        <f t="array" ref="F75">INDEX($F$9:$F$17,QUOTIENT(D75-1,9)+1)</f>
        <v>41</v>
      </c>
      <c r="G75">
        <v>1107</v>
      </c>
      <c r="H75">
        <v>23247</v>
      </c>
      <c r="I75">
        <v>11070</v>
      </c>
      <c r="J75">
        <v>6642</v>
      </c>
      <c r="K75">
        <v>26568</v>
      </c>
      <c r="L75">
        <v>32103</v>
      </c>
      <c r="M75">
        <v>14391</v>
      </c>
      <c r="N75">
        <v>3321</v>
      </c>
      <c r="O75">
        <v>35424</v>
      </c>
      <c r="P75">
        <v>32103</v>
      </c>
    </row>
    <row r="76" spans="4:16" x14ac:dyDescent="0.3">
      <c r="D76">
        <v>57</v>
      </c>
      <c r="E76" cm="1">
        <f t="array" ref="E76">INDEX($G$8:$O$8,MOD(D76-1,9)+1)</f>
        <v>19</v>
      </c>
      <c r="F76" cm="1">
        <f t="array" ref="F76">INDEX($F$9:$F$17,QUOTIENT(D76-1,9)+1)</f>
        <v>41</v>
      </c>
      <c r="G76">
        <v>779</v>
      </c>
      <c r="H76">
        <v>16359</v>
      </c>
      <c r="I76">
        <v>7790</v>
      </c>
      <c r="J76">
        <v>4674</v>
      </c>
      <c r="K76">
        <v>18696</v>
      </c>
      <c r="L76">
        <v>22591</v>
      </c>
      <c r="M76">
        <v>10127</v>
      </c>
      <c r="N76">
        <v>2337</v>
      </c>
      <c r="O76">
        <v>24928</v>
      </c>
      <c r="P76">
        <v>22591</v>
      </c>
    </row>
    <row r="77" spans="4:16" x14ac:dyDescent="0.3">
      <c r="D77">
        <v>58</v>
      </c>
      <c r="E77" cm="1">
        <f t="array" ref="E77">INDEX($G$8:$O$8,MOD(D77-1,9)+1)</f>
        <v>9</v>
      </c>
      <c r="F77" cm="1">
        <f t="array" ref="F77">INDEX($F$9:$F$17,QUOTIENT(D77-1,9)+1)</f>
        <v>41</v>
      </c>
      <c r="G77">
        <v>369</v>
      </c>
      <c r="H77">
        <v>7749</v>
      </c>
      <c r="I77">
        <v>3690</v>
      </c>
      <c r="J77">
        <v>2214</v>
      </c>
      <c r="K77">
        <v>8856</v>
      </c>
      <c r="L77">
        <v>10701</v>
      </c>
      <c r="M77">
        <v>4797</v>
      </c>
      <c r="N77">
        <v>1107</v>
      </c>
      <c r="O77">
        <v>11808</v>
      </c>
      <c r="P77">
        <v>10701</v>
      </c>
    </row>
    <row r="78" spans="4:16" x14ac:dyDescent="0.3">
      <c r="D78">
        <v>59</v>
      </c>
      <c r="E78" cm="1">
        <f t="array" ref="E78">INDEX($G$8:$O$8,MOD(D78-1,9)+1)</f>
        <v>40</v>
      </c>
      <c r="F78" cm="1">
        <f t="array" ref="F78">INDEX($F$9:$F$17,QUOTIENT(D78-1,9)+1)</f>
        <v>41</v>
      </c>
      <c r="G78">
        <v>1640</v>
      </c>
      <c r="H78">
        <v>34440</v>
      </c>
      <c r="I78">
        <v>16400</v>
      </c>
      <c r="J78">
        <v>9840</v>
      </c>
      <c r="K78">
        <v>39360</v>
      </c>
      <c r="L78">
        <v>47560</v>
      </c>
      <c r="M78">
        <v>21320</v>
      </c>
      <c r="N78">
        <v>4920</v>
      </c>
      <c r="O78">
        <v>52480</v>
      </c>
      <c r="P78">
        <v>47560</v>
      </c>
    </row>
    <row r="79" spans="4:16" x14ac:dyDescent="0.3">
      <c r="D79">
        <v>60</v>
      </c>
      <c r="E79" cm="1">
        <f t="array" ref="E79">INDEX($G$8:$O$8,MOD(D79-1,9)+1)</f>
        <v>21</v>
      </c>
      <c r="F79" cm="1">
        <f t="array" ref="F79">INDEX($F$9:$F$17,QUOTIENT(D79-1,9)+1)</f>
        <v>41</v>
      </c>
      <c r="G79">
        <v>861</v>
      </c>
      <c r="H79">
        <v>18081</v>
      </c>
      <c r="I79">
        <v>8610</v>
      </c>
      <c r="J79">
        <v>5166</v>
      </c>
      <c r="K79">
        <v>20664</v>
      </c>
      <c r="L79">
        <v>24969</v>
      </c>
      <c r="M79">
        <v>11193</v>
      </c>
      <c r="N79">
        <v>2583</v>
      </c>
      <c r="O79">
        <v>27552</v>
      </c>
      <c r="P79">
        <v>24969</v>
      </c>
    </row>
    <row r="80" spans="4:16" x14ac:dyDescent="0.3">
      <c r="D80">
        <v>61</v>
      </c>
      <c r="E80" cm="1">
        <f t="array" ref="E80">INDEX($G$8:$O$8,MOD(D80-1,9)+1)</f>
        <v>28</v>
      </c>
      <c r="F80" cm="1">
        <f t="array" ref="F80">INDEX($F$9:$F$17,QUOTIENT(D80-1,9)+1)</f>
        <v>41</v>
      </c>
      <c r="G80">
        <v>1148</v>
      </c>
      <c r="H80">
        <v>24108</v>
      </c>
      <c r="I80">
        <v>11480</v>
      </c>
      <c r="J80">
        <v>6888</v>
      </c>
      <c r="K80">
        <v>27552</v>
      </c>
      <c r="L80">
        <v>33292</v>
      </c>
      <c r="M80">
        <v>14924</v>
      </c>
      <c r="N80">
        <v>3444</v>
      </c>
      <c r="O80">
        <v>36736</v>
      </c>
      <c r="P80">
        <v>33292</v>
      </c>
    </row>
    <row r="81" spans="4:16" x14ac:dyDescent="0.3">
      <c r="D81">
        <v>62</v>
      </c>
      <c r="E81" cm="1">
        <f t="array" ref="E81">INDEX($G$8:$O$8,MOD(D81-1,9)+1)</f>
        <v>32</v>
      </c>
      <c r="F81" cm="1">
        <f t="array" ref="F81">INDEX($F$9:$F$17,QUOTIENT(D81-1,9)+1)</f>
        <v>41</v>
      </c>
      <c r="G81">
        <v>1312</v>
      </c>
      <c r="H81">
        <v>27552</v>
      </c>
      <c r="I81">
        <v>13120</v>
      </c>
      <c r="J81">
        <v>7872</v>
      </c>
      <c r="K81">
        <v>31488</v>
      </c>
      <c r="L81">
        <v>38048</v>
      </c>
      <c r="M81">
        <v>17056</v>
      </c>
      <c r="N81">
        <v>3936</v>
      </c>
      <c r="O81">
        <v>41984</v>
      </c>
      <c r="P81">
        <v>38048</v>
      </c>
    </row>
    <row r="82" spans="4:16" x14ac:dyDescent="0.3">
      <c r="D82">
        <v>63</v>
      </c>
      <c r="E82" cm="1">
        <f t="array" ref="E82">INDEX($G$8:$O$8,MOD(D82-1,9)+1)</f>
        <v>28</v>
      </c>
      <c r="F82" cm="1">
        <f t="array" ref="F82">INDEX($F$9:$F$17,QUOTIENT(D82-1,9)+1)</f>
        <v>41</v>
      </c>
      <c r="G82">
        <v>1148</v>
      </c>
      <c r="H82">
        <v>24108</v>
      </c>
      <c r="I82">
        <v>11480</v>
      </c>
      <c r="J82">
        <v>6888</v>
      </c>
      <c r="K82">
        <v>27552</v>
      </c>
      <c r="L82">
        <v>33292</v>
      </c>
      <c r="M82">
        <v>14924</v>
      </c>
      <c r="N82">
        <v>3444</v>
      </c>
      <c r="O82">
        <v>36736</v>
      </c>
      <c r="P82">
        <v>33292</v>
      </c>
    </row>
    <row r="83" spans="4:16" x14ac:dyDescent="0.3">
      <c r="D83">
        <v>64</v>
      </c>
      <c r="E83" cm="1">
        <f t="array" ref="E83">INDEX($G$8:$O$8,MOD(D83-1,9)+1)</f>
        <v>39</v>
      </c>
      <c r="F83" cm="1">
        <f t="array" ref="F83">INDEX($F$9:$F$17,QUOTIENT(D83-1,9)+1)</f>
        <v>21</v>
      </c>
      <c r="G83">
        <v>819</v>
      </c>
      <c r="H83">
        <v>17199</v>
      </c>
      <c r="I83">
        <v>8190</v>
      </c>
      <c r="J83">
        <v>4914</v>
      </c>
      <c r="K83">
        <v>19656</v>
      </c>
      <c r="L83">
        <v>23751</v>
      </c>
      <c r="M83">
        <v>10647</v>
      </c>
      <c r="N83">
        <v>2457</v>
      </c>
      <c r="O83">
        <v>26208</v>
      </c>
      <c r="P83">
        <v>23751</v>
      </c>
    </row>
    <row r="84" spans="4:16" x14ac:dyDescent="0.3">
      <c r="D84">
        <v>65</v>
      </c>
      <c r="E84" cm="1">
        <f t="array" ref="E84">INDEX($G$8:$O$8,MOD(D84-1,9)+1)</f>
        <v>27</v>
      </c>
      <c r="F84" cm="1">
        <f t="array" ref="F84">INDEX($F$9:$F$17,QUOTIENT(D84-1,9)+1)</f>
        <v>21</v>
      </c>
      <c r="G84">
        <v>567</v>
      </c>
      <c r="H84">
        <v>11907</v>
      </c>
      <c r="I84">
        <v>5670</v>
      </c>
      <c r="J84">
        <v>3402</v>
      </c>
      <c r="K84">
        <v>13608</v>
      </c>
      <c r="L84">
        <v>16443</v>
      </c>
      <c r="M84">
        <v>7371</v>
      </c>
      <c r="N84">
        <v>1701</v>
      </c>
      <c r="O84">
        <v>18144</v>
      </c>
      <c r="P84">
        <v>16443</v>
      </c>
    </row>
    <row r="85" spans="4:16" x14ac:dyDescent="0.3">
      <c r="D85">
        <v>66</v>
      </c>
      <c r="E85" cm="1">
        <f t="array" ref="E85">INDEX($G$8:$O$8,MOD(D85-1,9)+1)</f>
        <v>19</v>
      </c>
      <c r="F85" cm="1">
        <f t="array" ref="F85">INDEX($F$9:$F$17,QUOTIENT(D85-1,9)+1)</f>
        <v>21</v>
      </c>
      <c r="G85">
        <v>399</v>
      </c>
      <c r="H85">
        <v>8379</v>
      </c>
      <c r="I85">
        <v>3990</v>
      </c>
      <c r="J85">
        <v>2394</v>
      </c>
      <c r="K85">
        <v>9576</v>
      </c>
      <c r="L85">
        <v>11571</v>
      </c>
      <c r="M85">
        <v>5187</v>
      </c>
      <c r="N85">
        <v>1197</v>
      </c>
      <c r="O85">
        <v>12768</v>
      </c>
      <c r="P85">
        <v>11571</v>
      </c>
    </row>
    <row r="86" spans="4:16" x14ac:dyDescent="0.3">
      <c r="D86">
        <v>67</v>
      </c>
      <c r="E86" cm="1">
        <f t="array" ref="E86">INDEX($G$8:$O$8,MOD(D86-1,9)+1)</f>
        <v>9</v>
      </c>
      <c r="F86" cm="1">
        <f t="array" ref="F86">INDEX($F$9:$F$17,QUOTIENT(D86-1,9)+1)</f>
        <v>21</v>
      </c>
      <c r="G86">
        <v>189</v>
      </c>
      <c r="H86">
        <v>3969</v>
      </c>
      <c r="I86">
        <v>1890</v>
      </c>
      <c r="J86">
        <v>1134</v>
      </c>
      <c r="K86">
        <v>4536</v>
      </c>
      <c r="L86">
        <v>5481</v>
      </c>
      <c r="M86">
        <v>2457</v>
      </c>
      <c r="N86">
        <v>567</v>
      </c>
      <c r="O86">
        <v>6048</v>
      </c>
      <c r="P86">
        <v>5481</v>
      </c>
    </row>
    <row r="87" spans="4:16" x14ac:dyDescent="0.3">
      <c r="D87">
        <v>68</v>
      </c>
      <c r="E87" cm="1">
        <f t="array" ref="E87">INDEX($G$8:$O$8,MOD(D87-1,9)+1)</f>
        <v>40</v>
      </c>
      <c r="F87" cm="1">
        <f t="array" ref="F87">INDEX($F$9:$F$17,QUOTIENT(D87-1,9)+1)</f>
        <v>21</v>
      </c>
      <c r="G87">
        <v>840</v>
      </c>
      <c r="H87">
        <v>17640</v>
      </c>
      <c r="I87">
        <v>8400</v>
      </c>
      <c r="J87">
        <v>5040</v>
      </c>
      <c r="K87">
        <v>20160</v>
      </c>
      <c r="L87">
        <v>24360</v>
      </c>
      <c r="M87">
        <v>10920</v>
      </c>
      <c r="N87">
        <v>2520</v>
      </c>
      <c r="O87">
        <v>26880</v>
      </c>
      <c r="P87">
        <v>24360</v>
      </c>
    </row>
    <row r="88" spans="4:16" x14ac:dyDescent="0.3">
      <c r="D88">
        <v>69</v>
      </c>
      <c r="E88" cm="1">
        <f t="array" ref="E88">INDEX($G$8:$O$8,MOD(D88-1,9)+1)</f>
        <v>21</v>
      </c>
      <c r="F88" cm="1">
        <f t="array" ref="F88">INDEX($F$9:$F$17,QUOTIENT(D88-1,9)+1)</f>
        <v>21</v>
      </c>
      <c r="G88">
        <v>441</v>
      </c>
      <c r="H88">
        <v>9261</v>
      </c>
      <c r="I88">
        <v>4410</v>
      </c>
      <c r="J88">
        <v>2646</v>
      </c>
      <c r="K88">
        <v>10584</v>
      </c>
      <c r="L88">
        <v>12789</v>
      </c>
      <c r="M88">
        <v>5733</v>
      </c>
      <c r="N88">
        <v>1323</v>
      </c>
      <c r="O88">
        <v>14112</v>
      </c>
      <c r="P88">
        <v>12789</v>
      </c>
    </row>
    <row r="89" spans="4:16" x14ac:dyDescent="0.3">
      <c r="D89">
        <v>70</v>
      </c>
      <c r="E89" cm="1">
        <f t="array" ref="E89">INDEX($G$8:$O$8,MOD(D89-1,9)+1)</f>
        <v>28</v>
      </c>
      <c r="F89" cm="1">
        <f t="array" ref="F89">INDEX($F$9:$F$17,QUOTIENT(D89-1,9)+1)</f>
        <v>21</v>
      </c>
      <c r="G89">
        <v>588</v>
      </c>
      <c r="H89">
        <v>12348</v>
      </c>
      <c r="I89">
        <v>5880</v>
      </c>
      <c r="J89">
        <v>3528</v>
      </c>
      <c r="K89">
        <v>14112</v>
      </c>
      <c r="L89">
        <v>17052</v>
      </c>
      <c r="M89">
        <v>7644</v>
      </c>
      <c r="N89">
        <v>1764</v>
      </c>
      <c r="O89">
        <v>18816</v>
      </c>
      <c r="P89">
        <v>17052</v>
      </c>
    </row>
    <row r="90" spans="4:16" x14ac:dyDescent="0.3">
      <c r="D90">
        <v>71</v>
      </c>
      <c r="E90" cm="1">
        <f t="array" ref="E90">INDEX($G$8:$O$8,MOD(D90-1,9)+1)</f>
        <v>32</v>
      </c>
      <c r="F90" cm="1">
        <f t="array" ref="F90">INDEX($F$9:$F$17,QUOTIENT(D90-1,9)+1)</f>
        <v>21</v>
      </c>
      <c r="G90">
        <v>672</v>
      </c>
      <c r="H90">
        <v>14112</v>
      </c>
      <c r="I90">
        <v>6720</v>
      </c>
      <c r="J90">
        <v>4032</v>
      </c>
      <c r="K90">
        <v>16128</v>
      </c>
      <c r="L90">
        <v>19488</v>
      </c>
      <c r="M90">
        <v>8736</v>
      </c>
      <c r="N90">
        <v>2016</v>
      </c>
      <c r="O90">
        <v>21504</v>
      </c>
      <c r="P90">
        <v>19488</v>
      </c>
    </row>
    <row r="91" spans="4:16" x14ac:dyDescent="0.3">
      <c r="D91">
        <v>72</v>
      </c>
      <c r="E91" cm="1">
        <f t="array" ref="E91">INDEX($G$8:$O$8,MOD(D91-1,9)+1)</f>
        <v>28</v>
      </c>
      <c r="F91" cm="1">
        <f t="array" ref="F91">INDEX($F$9:$F$17,QUOTIENT(D91-1,9)+1)</f>
        <v>21</v>
      </c>
      <c r="G91">
        <v>588</v>
      </c>
      <c r="H91">
        <v>12348</v>
      </c>
      <c r="I91">
        <v>5880</v>
      </c>
      <c r="J91">
        <v>3528</v>
      </c>
      <c r="K91">
        <v>14112</v>
      </c>
      <c r="L91">
        <v>17052</v>
      </c>
      <c r="M91">
        <v>7644</v>
      </c>
      <c r="N91">
        <v>1764</v>
      </c>
      <c r="O91">
        <v>18816</v>
      </c>
      <c r="P91">
        <v>17052</v>
      </c>
    </row>
    <row r="92" spans="4:16" x14ac:dyDescent="0.3">
      <c r="D92">
        <v>73</v>
      </c>
      <c r="E92" cm="1">
        <f t="array" ref="E92">INDEX($G$8:$O$8,MOD(D92-1,9)+1)</f>
        <v>39</v>
      </c>
      <c r="F92" cm="1">
        <f t="array" ref="F92">INDEX($F$9:$F$17,QUOTIENT(D92-1,9)+1)</f>
        <v>6</v>
      </c>
      <c r="G92">
        <v>234</v>
      </c>
      <c r="H92">
        <v>4914</v>
      </c>
      <c r="I92">
        <v>2340</v>
      </c>
      <c r="J92">
        <v>1404</v>
      </c>
      <c r="K92">
        <v>5616</v>
      </c>
      <c r="L92">
        <v>6786</v>
      </c>
      <c r="M92">
        <v>3042</v>
      </c>
      <c r="N92">
        <v>702</v>
      </c>
      <c r="O92">
        <v>7488</v>
      </c>
      <c r="P92">
        <v>6786</v>
      </c>
    </row>
    <row r="93" spans="4:16" x14ac:dyDescent="0.3">
      <c r="D93">
        <v>74</v>
      </c>
      <c r="E93" cm="1">
        <f t="array" ref="E93">INDEX($G$8:$O$8,MOD(D93-1,9)+1)</f>
        <v>27</v>
      </c>
      <c r="F93" cm="1">
        <f t="array" ref="F93">INDEX($F$9:$F$17,QUOTIENT(D93-1,9)+1)</f>
        <v>6</v>
      </c>
      <c r="G93">
        <v>162</v>
      </c>
      <c r="H93">
        <v>3402</v>
      </c>
      <c r="I93">
        <v>1620</v>
      </c>
      <c r="J93">
        <v>972</v>
      </c>
      <c r="K93">
        <v>3888</v>
      </c>
      <c r="L93">
        <v>4698</v>
      </c>
      <c r="M93">
        <v>2106</v>
      </c>
      <c r="N93">
        <v>486</v>
      </c>
      <c r="O93">
        <v>5184</v>
      </c>
      <c r="P93">
        <v>4698</v>
      </c>
    </row>
    <row r="94" spans="4:16" x14ac:dyDescent="0.3">
      <c r="D94">
        <v>75</v>
      </c>
      <c r="E94" cm="1">
        <f t="array" ref="E94">INDEX($G$8:$O$8,MOD(D94-1,9)+1)</f>
        <v>19</v>
      </c>
      <c r="F94" cm="1">
        <f t="array" ref="F94">INDEX($F$9:$F$17,QUOTIENT(D94-1,9)+1)</f>
        <v>6</v>
      </c>
      <c r="G94">
        <v>114</v>
      </c>
      <c r="H94">
        <v>2394</v>
      </c>
      <c r="I94">
        <v>1140</v>
      </c>
      <c r="J94">
        <v>684</v>
      </c>
      <c r="K94">
        <v>2736</v>
      </c>
      <c r="L94">
        <v>3306</v>
      </c>
      <c r="M94">
        <v>1482</v>
      </c>
      <c r="N94">
        <v>342</v>
      </c>
      <c r="O94">
        <v>3648</v>
      </c>
      <c r="P94">
        <v>3306</v>
      </c>
    </row>
    <row r="95" spans="4:16" x14ac:dyDescent="0.3">
      <c r="D95">
        <v>76</v>
      </c>
      <c r="E95" cm="1">
        <f t="array" ref="E95">INDEX($G$8:$O$8,MOD(D95-1,9)+1)</f>
        <v>9</v>
      </c>
      <c r="F95" cm="1">
        <f t="array" ref="F95">INDEX($F$9:$F$17,QUOTIENT(D95-1,9)+1)</f>
        <v>6</v>
      </c>
      <c r="G95">
        <v>54</v>
      </c>
      <c r="H95">
        <v>1134</v>
      </c>
      <c r="I95">
        <v>540</v>
      </c>
      <c r="J95">
        <v>324</v>
      </c>
      <c r="K95">
        <v>1296</v>
      </c>
      <c r="L95">
        <v>1566</v>
      </c>
      <c r="M95">
        <v>702</v>
      </c>
      <c r="N95">
        <v>162</v>
      </c>
      <c r="O95">
        <v>1728</v>
      </c>
      <c r="P95">
        <v>1566</v>
      </c>
    </row>
    <row r="96" spans="4:16" x14ac:dyDescent="0.3">
      <c r="D96">
        <v>77</v>
      </c>
      <c r="E96" cm="1">
        <f t="array" ref="E96">INDEX($G$8:$O$8,MOD(D96-1,9)+1)</f>
        <v>40</v>
      </c>
      <c r="F96" cm="1">
        <f t="array" ref="F96">INDEX($F$9:$F$17,QUOTIENT(D96-1,9)+1)</f>
        <v>6</v>
      </c>
      <c r="G96">
        <v>240</v>
      </c>
      <c r="H96">
        <v>5040</v>
      </c>
      <c r="I96">
        <v>2400</v>
      </c>
      <c r="J96">
        <v>1440</v>
      </c>
      <c r="K96">
        <v>5760</v>
      </c>
      <c r="L96">
        <v>6960</v>
      </c>
      <c r="M96">
        <v>3120</v>
      </c>
      <c r="N96">
        <v>720</v>
      </c>
      <c r="O96">
        <v>7680</v>
      </c>
      <c r="P96">
        <v>6960</v>
      </c>
    </row>
    <row r="97" spans="4:16" x14ac:dyDescent="0.3">
      <c r="D97">
        <v>78</v>
      </c>
      <c r="E97" cm="1">
        <f t="array" ref="E97">INDEX($G$8:$O$8,MOD(D97-1,9)+1)</f>
        <v>21</v>
      </c>
      <c r="F97" cm="1">
        <f t="array" ref="F97">INDEX($F$9:$F$17,QUOTIENT(D97-1,9)+1)</f>
        <v>6</v>
      </c>
      <c r="G97">
        <v>126</v>
      </c>
      <c r="H97">
        <v>2646</v>
      </c>
      <c r="I97">
        <v>1260</v>
      </c>
      <c r="J97">
        <v>756</v>
      </c>
      <c r="K97">
        <v>3024</v>
      </c>
      <c r="L97">
        <v>3654</v>
      </c>
      <c r="M97">
        <v>1638</v>
      </c>
      <c r="N97">
        <v>378</v>
      </c>
      <c r="O97">
        <v>4032</v>
      </c>
      <c r="P97">
        <v>3654</v>
      </c>
    </row>
    <row r="98" spans="4:16" x14ac:dyDescent="0.3">
      <c r="D98">
        <v>79</v>
      </c>
      <c r="E98" cm="1">
        <f t="array" ref="E98">INDEX($G$8:$O$8,MOD(D98-1,9)+1)</f>
        <v>28</v>
      </c>
      <c r="F98" cm="1">
        <f t="array" ref="F98">INDEX($F$9:$F$17,QUOTIENT(D98-1,9)+1)</f>
        <v>6</v>
      </c>
      <c r="G98">
        <v>168</v>
      </c>
      <c r="H98">
        <v>3528</v>
      </c>
      <c r="I98">
        <v>1680</v>
      </c>
      <c r="J98">
        <v>1008</v>
      </c>
      <c r="K98">
        <v>4032</v>
      </c>
      <c r="L98">
        <v>4872</v>
      </c>
      <c r="M98">
        <v>2184</v>
      </c>
      <c r="N98">
        <v>504</v>
      </c>
      <c r="O98">
        <v>5376</v>
      </c>
      <c r="P98">
        <v>4872</v>
      </c>
    </row>
    <row r="99" spans="4:16" x14ac:dyDescent="0.3">
      <c r="D99">
        <v>80</v>
      </c>
      <c r="E99" cm="1">
        <f t="array" ref="E99">INDEX($G$8:$O$8,MOD(D99-1,9)+1)</f>
        <v>32</v>
      </c>
      <c r="F99" cm="1">
        <f t="array" ref="F99">INDEX($F$9:$F$17,QUOTIENT(D99-1,9)+1)</f>
        <v>6</v>
      </c>
      <c r="G99">
        <v>192</v>
      </c>
      <c r="H99">
        <v>4032</v>
      </c>
      <c r="I99">
        <v>1920</v>
      </c>
      <c r="J99">
        <v>1152</v>
      </c>
      <c r="K99">
        <v>4608</v>
      </c>
      <c r="L99">
        <v>5568</v>
      </c>
      <c r="M99">
        <v>2496</v>
      </c>
      <c r="N99">
        <v>576</v>
      </c>
      <c r="O99">
        <v>6144</v>
      </c>
      <c r="P99">
        <v>5568</v>
      </c>
    </row>
    <row r="100" spans="4:16" x14ac:dyDescent="0.3">
      <c r="D100">
        <v>81</v>
      </c>
      <c r="E100" cm="1">
        <f t="array" ref="E100">INDEX($G$8:$O$8,MOD(D100-1,9)+1)</f>
        <v>28</v>
      </c>
      <c r="F100" cm="1">
        <f t="array" ref="F100">INDEX($F$9:$F$17,QUOTIENT(D100-1,9)+1)</f>
        <v>6</v>
      </c>
      <c r="G100">
        <v>168</v>
      </c>
      <c r="H100">
        <v>3528</v>
      </c>
      <c r="I100">
        <v>1680</v>
      </c>
      <c r="J100">
        <v>1008</v>
      </c>
      <c r="K100">
        <v>4032</v>
      </c>
      <c r="L100">
        <v>4872</v>
      </c>
      <c r="M100">
        <v>2184</v>
      </c>
      <c r="N100">
        <v>504</v>
      </c>
      <c r="O100">
        <v>5376</v>
      </c>
      <c r="P100">
        <v>4872</v>
      </c>
    </row>
  </sheetData>
  <hyperlinks>
    <hyperlink ref="N1" r:id="rId1" xr:uid="{AAF192DB-6DDE-483C-B1ED-9167F68F059F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9F94-D06D-46DE-9604-3FD5C8A48854}">
  <dimension ref="A1:S743"/>
  <sheetViews>
    <sheetView tabSelected="1" topLeftCell="B25" workbookViewId="0">
      <selection activeCell="T52" sqref="T52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  <col min="15" max="15" width="12.77734375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  <c r="J3" cm="1">
        <f t="array" ref="J3:J11">_xlfn._xlws.SORT(-B3:B11)</f>
        <v>-40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  <c r="J4">
        <v>-39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  <c r="J5">
        <v>-32</v>
      </c>
    </row>
    <row r="6" spans="1:14" x14ac:dyDescent="0.3">
      <c r="A6">
        <v>31</v>
      </c>
      <c r="B6">
        <v>9</v>
      </c>
      <c r="C6">
        <v>24</v>
      </c>
      <c r="J6">
        <v>-28</v>
      </c>
    </row>
    <row r="7" spans="1:14" x14ac:dyDescent="0.3">
      <c r="A7">
        <v>35</v>
      </c>
      <c r="B7">
        <v>40</v>
      </c>
      <c r="C7">
        <v>29</v>
      </c>
      <c r="J7">
        <v>-28</v>
      </c>
    </row>
    <row r="8" spans="1:14" x14ac:dyDescent="0.3">
      <c r="A8">
        <v>13</v>
      </c>
      <c r="B8">
        <v>21</v>
      </c>
      <c r="C8">
        <v>13</v>
      </c>
      <c r="J8">
        <v>-27</v>
      </c>
    </row>
    <row r="9" spans="1:14" x14ac:dyDescent="0.3">
      <c r="A9">
        <v>41</v>
      </c>
      <c r="B9">
        <v>28</v>
      </c>
      <c r="C9">
        <v>3</v>
      </c>
      <c r="J9">
        <v>-21</v>
      </c>
    </row>
    <row r="10" spans="1:14" x14ac:dyDescent="0.3">
      <c r="A10">
        <v>21</v>
      </c>
      <c r="B10">
        <v>32</v>
      </c>
      <c r="C10">
        <v>32</v>
      </c>
      <c r="J10">
        <v>-19</v>
      </c>
    </row>
    <row r="11" spans="1:14" x14ac:dyDescent="0.3">
      <c r="A11">
        <v>6</v>
      </c>
      <c r="B11">
        <v>28</v>
      </c>
      <c r="C11">
        <v>29</v>
      </c>
      <c r="J11">
        <v>-9</v>
      </c>
    </row>
    <row r="13" spans="1:14" x14ac:dyDescent="0.3">
      <c r="B13" t="s">
        <v>10</v>
      </c>
    </row>
    <row r="15" spans="1:14" x14ac:dyDescent="0.3">
      <c r="B15" t="str" cm="1">
        <f t="array" ref="B15:B743">_xlfn.TOCOL(_xlfn.TOCOL(A3:A11&amp;-_xlfn.TOROW(B3:B11))&amp;-_xlfn.TOROW(C3:C11))</f>
        <v>10-39-21</v>
      </c>
      <c r="F15" t="str" cm="1">
        <f t="array" ref="F15:F41">_xlfn.REDUCE("",A3:C3,_xlfn.LAMBDA(_xlpm.a,_xlpm.v,_xlfn.TOCOL(_xlpm.a&amp;_xlfn.TOROW(_xlfn.TAKE(_xlfn._xlws.SORT(-_xlpm.v:C11),3,1)),)))</f>
        <v>-41-40-32</v>
      </c>
    </row>
    <row r="16" spans="1:14" x14ac:dyDescent="0.3">
      <c r="B16" t="str">
        <v>10-39-10</v>
      </c>
      <c r="F16" t="str">
        <v>-41-40-29</v>
      </c>
    </row>
    <row r="17" spans="2:19" x14ac:dyDescent="0.3">
      <c r="B17" t="str">
        <v>10-39-6</v>
      </c>
      <c r="F17" t="str">
        <v>-41-40-29</v>
      </c>
    </row>
    <row r="18" spans="2:19" x14ac:dyDescent="0.3">
      <c r="B18" t="str">
        <v>10-39-24</v>
      </c>
      <c r="F18" t="str">
        <v>-41-39-32</v>
      </c>
    </row>
    <row r="19" spans="2:19" x14ac:dyDescent="0.3">
      <c r="B19" t="str">
        <v>10-39-29</v>
      </c>
      <c r="F19" t="str">
        <v>-41-39-29</v>
      </c>
    </row>
    <row r="20" spans="2:19" x14ac:dyDescent="0.3">
      <c r="B20" t="str">
        <v>10-39-13</v>
      </c>
      <c r="F20" t="str">
        <v>-41-39-29</v>
      </c>
      <c r="I20" t="s">
        <v>11</v>
      </c>
    </row>
    <row r="21" spans="2:19" x14ac:dyDescent="0.3">
      <c r="B21" t="str">
        <v>10-39-3</v>
      </c>
      <c r="F21" t="str">
        <v>-41-32-32</v>
      </c>
    </row>
    <row r="22" spans="2:19" x14ac:dyDescent="0.3">
      <c r="B22" t="str">
        <v>10-39-32</v>
      </c>
      <c r="F22" t="str">
        <v>-41-32-29</v>
      </c>
      <c r="I22" s="6" cm="1">
        <f t="array" ref="I22:L24">_xlfn.LET(
    _xlpm.a, --_xlfn.TEXTSPLIT(
        _xlfn.CONCAT(
            _xlfn.REDUCE(
                "",
                A3:C3,
                _xlfn.LAMBDA(_xlpm.a,_xlpm.v, _xlfn.TOCOL(_xlpm.a &amp; _xlfn.TOROW(_xlfn.TAKE(_xlfn._xlws.SORT(-_xlpm.v:C11), 3, 1))))
            ) &amp; "|"
        ),
        "-",
        "|",
        1
    ),
    _xlfn.TAKE(_xlfn._xlws.SORT(_xlfn.HSTACK(_xlfn.BYROW(_xlpm.a, _xleta.PRODUCT), _xlpm.a), , -1), 3)
)</f>
        <v>52480</v>
      </c>
      <c r="J22">
        <v>41</v>
      </c>
      <c r="K22">
        <v>40</v>
      </c>
      <c r="L22">
        <v>32</v>
      </c>
    </row>
    <row r="23" spans="2:19" x14ac:dyDescent="0.3">
      <c r="B23" t="str">
        <v>10-39-29</v>
      </c>
      <c r="F23" t="str">
        <v>-41-32-29</v>
      </c>
      <c r="I23">
        <v>51168</v>
      </c>
      <c r="J23">
        <v>41</v>
      </c>
      <c r="K23">
        <v>39</v>
      </c>
      <c r="L23">
        <v>32</v>
      </c>
      <c r="O23" t="str" cm="1">
        <f t="array" ref="O23">_xlfn.CONCAT(_xlfn.TAKE(_xlfn._xlws.SORT(-A3:C11), 3, 1)&amp;"|")</f>
        <v>-41|-35|-31|</v>
      </c>
      <c r="Q23" cm="1">
        <f t="array" ref="Q23:S31">_xlfn._xlws.SORT(-A3:C11)</f>
        <v>-41</v>
      </c>
      <c r="R23">
        <v>-28</v>
      </c>
      <c r="S23">
        <v>-3</v>
      </c>
    </row>
    <row r="24" spans="2:19" x14ac:dyDescent="0.3">
      <c r="B24" t="str">
        <v>10-27-21</v>
      </c>
      <c r="F24" t="str">
        <v>-35-40-32</v>
      </c>
      <c r="I24">
        <v>47560</v>
      </c>
      <c r="J24">
        <v>41</v>
      </c>
      <c r="K24">
        <v>40</v>
      </c>
      <c r="L24">
        <v>29</v>
      </c>
      <c r="Q24">
        <v>-35</v>
      </c>
      <c r="R24">
        <v>-40</v>
      </c>
      <c r="S24">
        <v>-29</v>
      </c>
    </row>
    <row r="25" spans="2:19" x14ac:dyDescent="0.3">
      <c r="B25" t="str">
        <v>10-27-10</v>
      </c>
      <c r="F25" t="str">
        <v>-35-40-29</v>
      </c>
      <c r="Q25">
        <v>-31</v>
      </c>
      <c r="R25">
        <v>-9</v>
      </c>
      <c r="S25">
        <v>-24</v>
      </c>
    </row>
    <row r="26" spans="2:19" x14ac:dyDescent="0.3">
      <c r="B26" t="str">
        <v>10-27-6</v>
      </c>
      <c r="F26" t="str">
        <v>-35-40-29</v>
      </c>
      <c r="Q26">
        <v>-26</v>
      </c>
      <c r="R26">
        <v>-27</v>
      </c>
      <c r="S26">
        <v>-10</v>
      </c>
    </row>
    <row r="27" spans="2:19" x14ac:dyDescent="0.3">
      <c r="B27" t="str">
        <v>10-27-24</v>
      </c>
      <c r="F27" t="str">
        <v>-35-39-32</v>
      </c>
      <c r="I27" cm="1">
        <f t="array" ref="I27:K53">_xlfn.LET(
    _xlpm.a, --_xlfn.TEXTSPLIT(
        _xlfn.CONCAT(
            _xlfn.REDUCE(
                "",
                A3:C3,
                _xlfn.LAMBDA(_xlpm.a,_xlpm.v, _xlfn.TOCOL(_xlpm.a &amp; _xlfn.TOROW(_xlfn.TAKE(_xlfn._xlws.SORT(-_xlpm.v:C11), 3, 1))))
            ) &amp; "|"
        ),
        "-",
        "|",
        1
    ),
    _xlpm.a
)</f>
        <v>41</v>
      </c>
      <c r="J27">
        <v>40</v>
      </c>
      <c r="K27">
        <v>32</v>
      </c>
      <c r="M27" t="str" cm="1">
        <f t="array" ref="M27:M53" xml:space="preserve">
            _xlfn.REDUCE(
                "",
                A3:C3,
                _xlfn.LAMBDA(_xlpm.a,_xlpm.v, _xlfn.TOCOL(_xlpm.a &amp; _xlfn.TOROW(_xlfn.TAKE(_xlfn._xlws.SORT(-_xlpm.v:C11), 3, 1))))
            )</f>
        <v>-41-40-32</v>
      </c>
      <c r="Q27">
        <v>-21</v>
      </c>
      <c r="R27">
        <v>-32</v>
      </c>
      <c r="S27">
        <v>-32</v>
      </c>
    </row>
    <row r="28" spans="2:19" x14ac:dyDescent="0.3">
      <c r="B28" t="str">
        <v>10-27-29</v>
      </c>
      <c r="F28" t="str">
        <v>-35-39-29</v>
      </c>
      <c r="I28">
        <v>41</v>
      </c>
      <c r="J28">
        <v>40</v>
      </c>
      <c r="K28">
        <v>29</v>
      </c>
      <c r="M28" t="str">
        <v>-41-40-29</v>
      </c>
      <c r="Q28">
        <v>-13</v>
      </c>
      <c r="R28">
        <v>-21</v>
      </c>
      <c r="S28">
        <v>-13</v>
      </c>
    </row>
    <row r="29" spans="2:19" x14ac:dyDescent="0.3">
      <c r="B29" t="str">
        <v>10-27-13</v>
      </c>
      <c r="F29" t="str">
        <v>-35-39-29</v>
      </c>
      <c r="I29">
        <v>41</v>
      </c>
      <c r="J29">
        <v>40</v>
      </c>
      <c r="K29">
        <v>29</v>
      </c>
      <c r="M29" t="str">
        <v>-41-40-29</v>
      </c>
      <c r="Q29">
        <v>-10</v>
      </c>
      <c r="R29">
        <v>-39</v>
      </c>
      <c r="S29">
        <v>-21</v>
      </c>
    </row>
    <row r="30" spans="2:19" x14ac:dyDescent="0.3">
      <c r="B30" t="str">
        <v>10-27-3</v>
      </c>
      <c r="F30" t="str">
        <v>-35-32-32</v>
      </c>
      <c r="I30">
        <v>41</v>
      </c>
      <c r="J30">
        <v>39</v>
      </c>
      <c r="K30">
        <v>32</v>
      </c>
      <c r="M30" t="str">
        <v>-41-39-32</v>
      </c>
      <c r="Q30">
        <v>-6</v>
      </c>
      <c r="R30">
        <v>-28</v>
      </c>
      <c r="S30">
        <v>-29</v>
      </c>
    </row>
    <row r="31" spans="2:19" x14ac:dyDescent="0.3">
      <c r="B31" t="str">
        <v>10-27-32</v>
      </c>
      <c r="F31" t="str">
        <v>-35-32-29</v>
      </c>
      <c r="I31">
        <v>41</v>
      </c>
      <c r="J31">
        <v>39</v>
      </c>
      <c r="K31">
        <v>29</v>
      </c>
      <c r="M31" t="str">
        <v>-41-39-29</v>
      </c>
      <c r="Q31">
        <v>-3</v>
      </c>
      <c r="R31">
        <v>-19</v>
      </c>
      <c r="S31">
        <v>-6</v>
      </c>
    </row>
    <row r="32" spans="2:19" x14ac:dyDescent="0.3">
      <c r="B32" t="str">
        <v>10-27-29</v>
      </c>
      <c r="F32" t="str">
        <v>-35-32-29</v>
      </c>
      <c r="I32">
        <v>41</v>
      </c>
      <c r="J32">
        <v>39</v>
      </c>
      <c r="K32">
        <v>29</v>
      </c>
      <c r="M32" t="str">
        <v>-41-39-29</v>
      </c>
    </row>
    <row r="33" spans="2:17" x14ac:dyDescent="0.3">
      <c r="B33" t="str">
        <v>10-19-21</v>
      </c>
      <c r="F33" t="str">
        <v>-31-40-32</v>
      </c>
      <c r="I33">
        <v>41</v>
      </c>
      <c r="J33">
        <v>32</v>
      </c>
      <c r="K33">
        <v>32</v>
      </c>
      <c r="M33" t="str">
        <v>-41-32-32</v>
      </c>
      <c r="O33" t="str" cm="1">
        <f t="array" ref="O33">_xlfn.CONCAT(
            _xlfn.REDUCE(
                "",
                A3:C3,
                _xlfn.LAMBDA(_xlpm.a,_xlpm.v, _xlfn.TOCOL(_xlpm.a &amp; _xlfn.TOROW(_xlfn.TAKE(_xlfn._xlws.SORT(-_xlpm.v:C11), 3, 1))))
            ) &amp; "|"
        )</f>
        <v>-41-40-32|-41-40-29|-41-40-29|-41-39-32|-41-39-29|-41-39-29|-41-32-32|-41-32-29|-41-32-29|-35-40-32|-35-40-29|-35-40-29|-35-39-32|-35-39-29|-35-39-29|-35-32-32|-35-32-29|-35-32-29|-31-40-32|-31-40-29|-31-40-29|-31-39-32|-31-39-29|-31-39-29|-31-32-32|-31-32-29|-31-32-29|</v>
      </c>
    </row>
    <row r="34" spans="2:17" x14ac:dyDescent="0.3">
      <c r="B34" t="str">
        <v>10-19-10</v>
      </c>
      <c r="F34" t="str">
        <v>-31-40-29</v>
      </c>
      <c r="I34">
        <v>41</v>
      </c>
      <c r="J34">
        <v>32</v>
      </c>
      <c r="K34">
        <v>29</v>
      </c>
      <c r="M34" t="str">
        <v>-41-32-29</v>
      </c>
    </row>
    <row r="35" spans="2:17" ht="28.8" x14ac:dyDescent="0.3">
      <c r="B35" t="str">
        <v>10-19-6</v>
      </c>
      <c r="F35" t="str">
        <v>-31-40-29</v>
      </c>
      <c r="I35">
        <v>41</v>
      </c>
      <c r="J35">
        <v>32</v>
      </c>
      <c r="K35">
        <v>29</v>
      </c>
      <c r="M35" t="str">
        <v>-41-32-29</v>
      </c>
      <c r="O35" s="6" t="str" cm="1">
        <f t="array" ref="O35:O43" xml:space="preserve"> _xlfn.REDUCE(
                "",
                A3:B3,
                _xlfn.LAMBDA(_xlpm.a,_xlpm.v, _xlfn.TOCOL(_xlpm.a &amp; _xlfn.TOROW(_xlfn.TAKE(_xlfn._xlws.SORT(-_xlpm.v:C11), 3, 1))))
            ) &amp; "|"</f>
        <v>-41-40|</v>
      </c>
      <c r="P35" t="str">
        <f>_xlfn.CONCAT(_xlfn.ANCHORARRAY(O35))</f>
        <v>-41-40|-41-39|-41-32|-35-40|-35-39|-35-32|-31-40|-31-39|-31-32|</v>
      </c>
    </row>
    <row r="36" spans="2:17" x14ac:dyDescent="0.3">
      <c r="B36" t="str">
        <v>10-19-24</v>
      </c>
      <c r="F36" t="str">
        <v>-31-39-32</v>
      </c>
      <c r="I36">
        <v>35</v>
      </c>
      <c r="J36">
        <v>40</v>
      </c>
      <c r="K36">
        <v>32</v>
      </c>
      <c r="M36" t="str">
        <v>-35-40-32</v>
      </c>
      <c r="O36" t="str">
        <v>-41-39|</v>
      </c>
    </row>
    <row r="37" spans="2:17" x14ac:dyDescent="0.3">
      <c r="B37" t="str">
        <v>10-19-29</v>
      </c>
      <c r="F37" t="str">
        <v>-31-39-29</v>
      </c>
      <c r="I37">
        <v>35</v>
      </c>
      <c r="J37">
        <v>40</v>
      </c>
      <c r="K37">
        <v>29</v>
      </c>
      <c r="M37" t="str">
        <v>-35-40-29</v>
      </c>
      <c r="O37" t="str">
        <v>-41-32|</v>
      </c>
    </row>
    <row r="38" spans="2:17" x14ac:dyDescent="0.3">
      <c r="B38" t="str">
        <v>10-19-13</v>
      </c>
      <c r="F38" t="str">
        <v>-31-39-29</v>
      </c>
      <c r="I38">
        <v>35</v>
      </c>
      <c r="J38">
        <v>40</v>
      </c>
      <c r="K38">
        <v>29</v>
      </c>
      <c r="M38" t="str">
        <v>-35-40-29</v>
      </c>
      <c r="O38" t="str">
        <v>-35-40|</v>
      </c>
      <c r="Q38" t="str" cm="1">
        <f t="array" ref="Q38:Q46">_xlfn.REDUCE(
                "",
                A3:B3,
                _xlfn.LAMBDA(_xlpm.a,_xlpm.v, _xlfn.TOCOL(_xlpm.a &amp; _xlfn.TOROW(_xlfn.TAKE(_xlfn._xlws.SORT(-_xlpm.v:C11), 3, 1))))
            ) &amp; "|"</f>
        <v>-41-40|</v>
      </c>
    </row>
    <row r="39" spans="2:17" x14ac:dyDescent="0.3">
      <c r="B39" t="str">
        <v>10-19-3</v>
      </c>
      <c r="F39" t="str">
        <v>-31-32-32</v>
      </c>
      <c r="I39">
        <v>35</v>
      </c>
      <c r="J39">
        <v>39</v>
      </c>
      <c r="K39">
        <v>32</v>
      </c>
      <c r="M39" t="str">
        <v>-35-39-32</v>
      </c>
      <c r="O39" t="str">
        <v>-35-39|</v>
      </c>
      <c r="Q39" t="str">
        <v>-41-39|</v>
      </c>
    </row>
    <row r="40" spans="2:17" x14ac:dyDescent="0.3">
      <c r="B40" t="str">
        <v>10-19-32</v>
      </c>
      <c r="F40" t="str">
        <v>-31-32-29</v>
      </c>
      <c r="I40">
        <v>35</v>
      </c>
      <c r="J40">
        <v>39</v>
      </c>
      <c r="K40">
        <v>29</v>
      </c>
      <c r="M40" t="str">
        <v>-35-39-29</v>
      </c>
      <c r="O40" t="str">
        <v>-35-32|</v>
      </c>
      <c r="Q40" t="str">
        <v>-41-32|</v>
      </c>
    </row>
    <row r="41" spans="2:17" x14ac:dyDescent="0.3">
      <c r="B41" t="str">
        <v>10-19-29</v>
      </c>
      <c r="F41" t="str">
        <v>-31-32-29</v>
      </c>
      <c r="I41">
        <v>35</v>
      </c>
      <c r="J41">
        <v>39</v>
      </c>
      <c r="K41">
        <v>29</v>
      </c>
      <c r="M41" t="str">
        <v>-35-39-29</v>
      </c>
      <c r="O41" t="str">
        <v>-31-40|</v>
      </c>
      <c r="Q41" t="str">
        <v>-35-40|</v>
      </c>
    </row>
    <row r="42" spans="2:17" x14ac:dyDescent="0.3">
      <c r="B42" t="str">
        <v>10-9-21</v>
      </c>
      <c r="I42">
        <v>35</v>
      </c>
      <c r="J42">
        <v>32</v>
      </c>
      <c r="K42">
        <v>32</v>
      </c>
      <c r="M42" t="str">
        <v>-35-32-32</v>
      </c>
      <c r="O42" t="str">
        <v>-31-39|</v>
      </c>
      <c r="Q42" t="str">
        <v>-35-39|</v>
      </c>
    </row>
    <row r="43" spans="2:17" x14ac:dyDescent="0.3">
      <c r="B43" t="str">
        <v>10-9-10</v>
      </c>
      <c r="I43">
        <v>35</v>
      </c>
      <c r="J43">
        <v>32</v>
      </c>
      <c r="K43">
        <v>29</v>
      </c>
      <c r="M43" t="str">
        <v>-35-32-29</v>
      </c>
      <c r="O43" t="str">
        <v>-31-32|</v>
      </c>
      <c r="Q43" t="str">
        <v>-35-32|</v>
      </c>
    </row>
    <row r="44" spans="2:17" x14ac:dyDescent="0.3">
      <c r="B44" t="str">
        <v>10-9-6</v>
      </c>
      <c r="I44">
        <v>35</v>
      </c>
      <c r="J44">
        <v>32</v>
      </c>
      <c r="K44">
        <v>29</v>
      </c>
      <c r="M44" t="str">
        <v>-35-32-29</v>
      </c>
      <c r="Q44" t="str">
        <v>-31-40|</v>
      </c>
    </row>
    <row r="45" spans="2:17" x14ac:dyDescent="0.3">
      <c r="B45" t="str">
        <v>10-9-24</v>
      </c>
      <c r="I45">
        <v>31</v>
      </c>
      <c r="J45">
        <v>40</v>
      </c>
      <c r="K45">
        <v>32</v>
      </c>
      <c r="M45" t="str">
        <v>-31-40-32</v>
      </c>
      <c r="Q45" t="str">
        <v>-31-39|</v>
      </c>
    </row>
    <row r="46" spans="2:17" x14ac:dyDescent="0.3">
      <c r="B46" t="str">
        <v>10-9-29</v>
      </c>
      <c r="I46">
        <v>31</v>
      </c>
      <c r="J46">
        <v>40</v>
      </c>
      <c r="K46">
        <v>29</v>
      </c>
      <c r="M46" t="str">
        <v>-31-40-29</v>
      </c>
      <c r="Q46" t="str">
        <v>-31-32|</v>
      </c>
    </row>
    <row r="47" spans="2:17" x14ac:dyDescent="0.3">
      <c r="B47" t="str">
        <v>10-9-13</v>
      </c>
      <c r="I47">
        <v>31</v>
      </c>
      <c r="J47">
        <v>40</v>
      </c>
      <c r="K47">
        <v>29</v>
      </c>
      <c r="M47" t="str">
        <v>-31-40-29</v>
      </c>
    </row>
    <row r="48" spans="2:17" x14ac:dyDescent="0.3">
      <c r="B48" t="str">
        <v>10-9-3</v>
      </c>
      <c r="I48">
        <v>31</v>
      </c>
      <c r="J48">
        <v>39</v>
      </c>
      <c r="K48">
        <v>32</v>
      </c>
      <c r="M48" t="str">
        <v>-31-39-32</v>
      </c>
    </row>
    <row r="49" spans="2:19" x14ac:dyDescent="0.3">
      <c r="B49" t="str">
        <v>10-9-32</v>
      </c>
      <c r="I49">
        <v>31</v>
      </c>
      <c r="J49">
        <v>39</v>
      </c>
      <c r="K49">
        <v>29</v>
      </c>
      <c r="M49" t="str">
        <v>-31-39-29</v>
      </c>
      <c r="Q49" t="str" cm="1">
        <f t="array" ref="Q49:Q51">_xlfn.TAKE(_xlfn._xlws.SORT(-A3:C11), 3, 1)&amp;"|"</f>
        <v>-41|</v>
      </c>
      <c r="R49" t="str" cm="1">
        <f t="array" ref="R49:R51">_xlfn.ANCHORARRAY(Q49)&amp;_xlfn.TAKE(_xlfn._xlws.SORT(-B3:C11), 3, 1)&amp;"|"</f>
        <v>-41|-40|</v>
      </c>
    </row>
    <row r="50" spans="2:19" x14ac:dyDescent="0.3">
      <c r="B50" t="str">
        <v>10-9-29</v>
      </c>
      <c r="I50">
        <v>31</v>
      </c>
      <c r="J50">
        <v>39</v>
      </c>
      <c r="K50">
        <v>29</v>
      </c>
      <c r="M50" t="str">
        <v>-31-39-29</v>
      </c>
      <c r="Q50" t="str">
        <v>-35|</v>
      </c>
      <c r="R50" t="str">
        <v>-35|-39|</v>
      </c>
    </row>
    <row r="51" spans="2:19" x14ac:dyDescent="0.3">
      <c r="B51" t="str">
        <v>10-40-21</v>
      </c>
      <c r="I51">
        <v>31</v>
      </c>
      <c r="J51">
        <v>32</v>
      </c>
      <c r="K51">
        <v>32</v>
      </c>
      <c r="M51" t="str">
        <v>-31-32-32</v>
      </c>
      <c r="Q51" t="str">
        <v>-31|</v>
      </c>
      <c r="R51" t="str">
        <v>-31|-32|</v>
      </c>
    </row>
    <row r="52" spans="2:19" x14ac:dyDescent="0.3">
      <c r="B52" t="str">
        <v>10-40-10</v>
      </c>
      <c r="I52">
        <v>31</v>
      </c>
      <c r="J52">
        <v>32</v>
      </c>
      <c r="K52">
        <v>29</v>
      </c>
      <c r="M52" t="str">
        <v>-31-32-29</v>
      </c>
    </row>
    <row r="53" spans="2:19" x14ac:dyDescent="0.3">
      <c r="B53" t="str">
        <v>10-40-6</v>
      </c>
      <c r="I53">
        <v>31</v>
      </c>
      <c r="J53">
        <v>32</v>
      </c>
      <c r="K53">
        <v>29</v>
      </c>
      <c r="M53" t="str">
        <v>-31-32-29</v>
      </c>
    </row>
    <row r="54" spans="2:19" x14ac:dyDescent="0.3">
      <c r="B54" t="str">
        <v>10-40-24</v>
      </c>
      <c r="Q54">
        <v>-41</v>
      </c>
      <c r="R54">
        <v>-40</v>
      </c>
      <c r="S54" t="str" cm="1">
        <f t="array" ref="S54:S62">_xlfn.TOCOL(Q54:Q56&amp;_xlfn.TOROW(R54:R56))</f>
        <v>-41-40</v>
      </c>
    </row>
    <row r="55" spans="2:19" x14ac:dyDescent="0.3">
      <c r="B55" t="str">
        <v>10-40-29</v>
      </c>
      <c r="Q55">
        <v>-35</v>
      </c>
      <c r="R55">
        <f>-39</f>
        <v>-39</v>
      </c>
      <c r="S55" t="str">
        <v>-41-39</v>
      </c>
    </row>
    <row r="56" spans="2:19" x14ac:dyDescent="0.3">
      <c r="B56" t="str">
        <v>10-40-13</v>
      </c>
      <c r="Q56">
        <v>-31</v>
      </c>
      <c r="R56">
        <f>-32</f>
        <v>-32</v>
      </c>
      <c r="S56" t="str">
        <v>-41-32</v>
      </c>
    </row>
    <row r="57" spans="2:19" x14ac:dyDescent="0.3">
      <c r="B57" t="str">
        <v>10-40-3</v>
      </c>
      <c r="S57" t="str">
        <v>-35-40</v>
      </c>
    </row>
    <row r="58" spans="2:19" x14ac:dyDescent="0.3">
      <c r="B58" t="str">
        <v>10-40-32</v>
      </c>
      <c r="S58" t="str">
        <v>-35-39</v>
      </c>
    </row>
    <row r="59" spans="2:19" x14ac:dyDescent="0.3">
      <c r="B59" t="str">
        <v>10-40-29</v>
      </c>
      <c r="S59" t="str">
        <v>-35-32</v>
      </c>
    </row>
    <row r="60" spans="2:19" x14ac:dyDescent="0.3">
      <c r="B60" t="str">
        <v>10-21-21</v>
      </c>
      <c r="S60" t="str">
        <v>-31-40</v>
      </c>
    </row>
    <row r="61" spans="2:19" x14ac:dyDescent="0.3">
      <c r="B61" t="str">
        <v>10-21-10</v>
      </c>
      <c r="S61" t="str">
        <v>-31-39</v>
      </c>
    </row>
    <row r="62" spans="2:19" x14ac:dyDescent="0.3">
      <c r="B62" t="str">
        <v>10-21-6</v>
      </c>
      <c r="S62" t="str">
        <v>-31-32</v>
      </c>
    </row>
    <row r="63" spans="2:19" x14ac:dyDescent="0.3">
      <c r="B63" t="str">
        <v>10-21-24</v>
      </c>
    </row>
    <row r="64" spans="2:19" x14ac:dyDescent="0.3">
      <c r="B64" t="str">
        <v>10-21-29</v>
      </c>
    </row>
    <row r="65" spans="2:2" x14ac:dyDescent="0.3">
      <c r="B65" t="str">
        <v>10-21-13</v>
      </c>
    </row>
    <row r="66" spans="2:2" x14ac:dyDescent="0.3">
      <c r="B66" t="str">
        <v>10-21-3</v>
      </c>
    </row>
    <row r="67" spans="2:2" x14ac:dyDescent="0.3">
      <c r="B67" t="str">
        <v>10-21-32</v>
      </c>
    </row>
    <row r="68" spans="2:2" x14ac:dyDescent="0.3">
      <c r="B68" t="str">
        <v>10-21-29</v>
      </c>
    </row>
    <row r="69" spans="2:2" x14ac:dyDescent="0.3">
      <c r="B69" t="str">
        <v>10-28-21</v>
      </c>
    </row>
    <row r="70" spans="2:2" x14ac:dyDescent="0.3">
      <c r="B70" t="str">
        <v>10-28-10</v>
      </c>
    </row>
    <row r="71" spans="2:2" x14ac:dyDescent="0.3">
      <c r="B71" t="str">
        <v>10-28-6</v>
      </c>
    </row>
    <row r="72" spans="2:2" x14ac:dyDescent="0.3">
      <c r="B72" t="str">
        <v>10-28-24</v>
      </c>
    </row>
    <row r="73" spans="2:2" x14ac:dyDescent="0.3">
      <c r="B73" t="str">
        <v>10-28-29</v>
      </c>
    </row>
    <row r="74" spans="2:2" x14ac:dyDescent="0.3">
      <c r="B74" t="str">
        <v>10-28-13</v>
      </c>
    </row>
    <row r="75" spans="2:2" x14ac:dyDescent="0.3">
      <c r="B75" t="str">
        <v>10-28-3</v>
      </c>
    </row>
    <row r="76" spans="2:2" x14ac:dyDescent="0.3">
      <c r="B76" t="str">
        <v>10-28-32</v>
      </c>
    </row>
    <row r="77" spans="2:2" x14ac:dyDescent="0.3">
      <c r="B77" t="str">
        <v>10-28-29</v>
      </c>
    </row>
    <row r="78" spans="2:2" x14ac:dyDescent="0.3">
      <c r="B78" t="str">
        <v>10-32-21</v>
      </c>
    </row>
    <row r="79" spans="2:2" x14ac:dyDescent="0.3">
      <c r="B79" t="str">
        <v>10-32-10</v>
      </c>
    </row>
    <row r="80" spans="2:2" x14ac:dyDescent="0.3">
      <c r="B80" t="str">
        <v>10-32-6</v>
      </c>
    </row>
    <row r="81" spans="2:2" x14ac:dyDescent="0.3">
      <c r="B81" t="str">
        <v>10-32-24</v>
      </c>
    </row>
    <row r="82" spans="2:2" x14ac:dyDescent="0.3">
      <c r="B82" t="str">
        <v>10-32-29</v>
      </c>
    </row>
    <row r="83" spans="2:2" x14ac:dyDescent="0.3">
      <c r="B83" t="str">
        <v>10-32-13</v>
      </c>
    </row>
    <row r="84" spans="2:2" x14ac:dyDescent="0.3">
      <c r="B84" t="str">
        <v>10-32-3</v>
      </c>
    </row>
    <row r="85" spans="2:2" x14ac:dyDescent="0.3">
      <c r="B85" t="str">
        <v>10-32-32</v>
      </c>
    </row>
    <row r="86" spans="2:2" x14ac:dyDescent="0.3">
      <c r="B86" t="str">
        <v>10-32-29</v>
      </c>
    </row>
    <row r="87" spans="2:2" x14ac:dyDescent="0.3">
      <c r="B87" t="str">
        <v>10-28-21</v>
      </c>
    </row>
    <row r="88" spans="2:2" x14ac:dyDescent="0.3">
      <c r="B88" t="str">
        <v>10-28-10</v>
      </c>
    </row>
    <row r="89" spans="2:2" x14ac:dyDescent="0.3">
      <c r="B89" t="str">
        <v>10-28-6</v>
      </c>
    </row>
    <row r="90" spans="2:2" x14ac:dyDescent="0.3">
      <c r="B90" t="str">
        <v>10-28-24</v>
      </c>
    </row>
    <row r="91" spans="2:2" x14ac:dyDescent="0.3">
      <c r="B91" t="str">
        <v>10-28-29</v>
      </c>
    </row>
    <row r="92" spans="2:2" x14ac:dyDescent="0.3">
      <c r="B92" t="str">
        <v>10-28-13</v>
      </c>
    </row>
    <row r="93" spans="2:2" x14ac:dyDescent="0.3">
      <c r="B93" t="str">
        <v>10-28-3</v>
      </c>
    </row>
    <row r="94" spans="2:2" x14ac:dyDescent="0.3">
      <c r="B94" t="str">
        <v>10-28-32</v>
      </c>
    </row>
    <row r="95" spans="2:2" x14ac:dyDescent="0.3">
      <c r="B95" t="str">
        <v>10-28-29</v>
      </c>
    </row>
    <row r="96" spans="2:2" x14ac:dyDescent="0.3">
      <c r="B96" t="str">
        <v>26-39-21</v>
      </c>
    </row>
    <row r="97" spans="2:2" x14ac:dyDescent="0.3">
      <c r="B97" t="str">
        <v>26-39-10</v>
      </c>
    </row>
    <row r="98" spans="2:2" x14ac:dyDescent="0.3">
      <c r="B98" t="str">
        <v>26-39-6</v>
      </c>
    </row>
    <row r="99" spans="2:2" x14ac:dyDescent="0.3">
      <c r="B99" t="str">
        <v>26-39-24</v>
      </c>
    </row>
    <row r="100" spans="2:2" x14ac:dyDescent="0.3">
      <c r="B100" t="str">
        <v>26-39-29</v>
      </c>
    </row>
    <row r="101" spans="2:2" x14ac:dyDescent="0.3">
      <c r="B101" t="str">
        <v>26-39-13</v>
      </c>
    </row>
    <row r="102" spans="2:2" x14ac:dyDescent="0.3">
      <c r="B102" t="str">
        <v>26-39-3</v>
      </c>
    </row>
    <row r="103" spans="2:2" x14ac:dyDescent="0.3">
      <c r="B103" t="str">
        <v>26-39-32</v>
      </c>
    </row>
    <row r="104" spans="2:2" x14ac:dyDescent="0.3">
      <c r="B104" t="str">
        <v>26-39-29</v>
      </c>
    </row>
    <row r="105" spans="2:2" x14ac:dyDescent="0.3">
      <c r="B105" t="str">
        <v>26-27-21</v>
      </c>
    </row>
    <row r="106" spans="2:2" x14ac:dyDescent="0.3">
      <c r="B106" t="str">
        <v>26-27-10</v>
      </c>
    </row>
    <row r="107" spans="2:2" x14ac:dyDescent="0.3">
      <c r="B107" t="str">
        <v>26-27-6</v>
      </c>
    </row>
    <row r="108" spans="2:2" x14ac:dyDescent="0.3">
      <c r="B108" t="str">
        <v>26-27-24</v>
      </c>
    </row>
    <row r="109" spans="2:2" x14ac:dyDescent="0.3">
      <c r="B109" t="str">
        <v>26-27-29</v>
      </c>
    </row>
    <row r="110" spans="2:2" x14ac:dyDescent="0.3">
      <c r="B110" t="str">
        <v>26-27-13</v>
      </c>
    </row>
    <row r="111" spans="2:2" x14ac:dyDescent="0.3">
      <c r="B111" t="str">
        <v>26-27-3</v>
      </c>
    </row>
    <row r="112" spans="2:2" x14ac:dyDescent="0.3">
      <c r="B112" t="str">
        <v>26-27-32</v>
      </c>
    </row>
    <row r="113" spans="2:2" x14ac:dyDescent="0.3">
      <c r="B113" t="str">
        <v>26-27-29</v>
      </c>
    </row>
    <row r="114" spans="2:2" x14ac:dyDescent="0.3">
      <c r="B114" t="str">
        <v>26-19-21</v>
      </c>
    </row>
    <row r="115" spans="2:2" x14ac:dyDescent="0.3">
      <c r="B115" t="str">
        <v>26-19-10</v>
      </c>
    </row>
    <row r="116" spans="2:2" x14ac:dyDescent="0.3">
      <c r="B116" t="str">
        <v>26-19-6</v>
      </c>
    </row>
    <row r="117" spans="2:2" x14ac:dyDescent="0.3">
      <c r="B117" t="str">
        <v>26-19-24</v>
      </c>
    </row>
    <row r="118" spans="2:2" x14ac:dyDescent="0.3">
      <c r="B118" t="str">
        <v>26-19-29</v>
      </c>
    </row>
    <row r="119" spans="2:2" x14ac:dyDescent="0.3">
      <c r="B119" t="str">
        <v>26-19-13</v>
      </c>
    </row>
    <row r="120" spans="2:2" x14ac:dyDescent="0.3">
      <c r="B120" t="str">
        <v>26-19-3</v>
      </c>
    </row>
    <row r="121" spans="2:2" x14ac:dyDescent="0.3">
      <c r="B121" t="str">
        <v>26-19-32</v>
      </c>
    </row>
    <row r="122" spans="2:2" x14ac:dyDescent="0.3">
      <c r="B122" t="str">
        <v>26-19-29</v>
      </c>
    </row>
    <row r="123" spans="2:2" x14ac:dyDescent="0.3">
      <c r="B123" t="str">
        <v>26-9-21</v>
      </c>
    </row>
    <row r="124" spans="2:2" x14ac:dyDescent="0.3">
      <c r="B124" t="str">
        <v>26-9-10</v>
      </c>
    </row>
    <row r="125" spans="2:2" x14ac:dyDescent="0.3">
      <c r="B125" t="str">
        <v>26-9-6</v>
      </c>
    </row>
    <row r="126" spans="2:2" x14ac:dyDescent="0.3">
      <c r="B126" t="str">
        <v>26-9-24</v>
      </c>
    </row>
    <row r="127" spans="2:2" x14ac:dyDescent="0.3">
      <c r="B127" t="str">
        <v>26-9-29</v>
      </c>
    </row>
    <row r="128" spans="2:2" x14ac:dyDescent="0.3">
      <c r="B128" t="str">
        <v>26-9-13</v>
      </c>
    </row>
    <row r="129" spans="2:2" x14ac:dyDescent="0.3">
      <c r="B129" t="str">
        <v>26-9-3</v>
      </c>
    </row>
    <row r="130" spans="2:2" x14ac:dyDescent="0.3">
      <c r="B130" t="str">
        <v>26-9-32</v>
      </c>
    </row>
    <row r="131" spans="2:2" x14ac:dyDescent="0.3">
      <c r="B131" t="str">
        <v>26-9-29</v>
      </c>
    </row>
    <row r="132" spans="2:2" x14ac:dyDescent="0.3">
      <c r="B132" t="str">
        <v>26-40-21</v>
      </c>
    </row>
    <row r="133" spans="2:2" x14ac:dyDescent="0.3">
      <c r="B133" t="str">
        <v>26-40-10</v>
      </c>
    </row>
    <row r="134" spans="2:2" x14ac:dyDescent="0.3">
      <c r="B134" t="str">
        <v>26-40-6</v>
      </c>
    </row>
    <row r="135" spans="2:2" x14ac:dyDescent="0.3">
      <c r="B135" t="str">
        <v>26-40-24</v>
      </c>
    </row>
    <row r="136" spans="2:2" x14ac:dyDescent="0.3">
      <c r="B136" t="str">
        <v>26-40-29</v>
      </c>
    </row>
    <row r="137" spans="2:2" x14ac:dyDescent="0.3">
      <c r="B137" t="str">
        <v>26-40-13</v>
      </c>
    </row>
    <row r="138" spans="2:2" x14ac:dyDescent="0.3">
      <c r="B138" t="str">
        <v>26-40-3</v>
      </c>
    </row>
    <row r="139" spans="2:2" x14ac:dyDescent="0.3">
      <c r="B139" t="str">
        <v>26-40-32</v>
      </c>
    </row>
    <row r="140" spans="2:2" x14ac:dyDescent="0.3">
      <c r="B140" t="str">
        <v>26-40-29</v>
      </c>
    </row>
    <row r="141" spans="2:2" x14ac:dyDescent="0.3">
      <c r="B141" t="str">
        <v>26-21-21</v>
      </c>
    </row>
    <row r="142" spans="2:2" x14ac:dyDescent="0.3">
      <c r="B142" t="str">
        <v>26-21-10</v>
      </c>
    </row>
    <row r="143" spans="2:2" x14ac:dyDescent="0.3">
      <c r="B143" t="str">
        <v>26-21-6</v>
      </c>
    </row>
    <row r="144" spans="2:2" x14ac:dyDescent="0.3">
      <c r="B144" t="str">
        <v>26-21-24</v>
      </c>
    </row>
    <row r="145" spans="2:2" x14ac:dyDescent="0.3">
      <c r="B145" t="str">
        <v>26-21-29</v>
      </c>
    </row>
    <row r="146" spans="2:2" x14ac:dyDescent="0.3">
      <c r="B146" t="str">
        <v>26-21-13</v>
      </c>
    </row>
    <row r="147" spans="2:2" x14ac:dyDescent="0.3">
      <c r="B147" t="str">
        <v>26-21-3</v>
      </c>
    </row>
    <row r="148" spans="2:2" x14ac:dyDescent="0.3">
      <c r="B148" t="str">
        <v>26-21-32</v>
      </c>
    </row>
    <row r="149" spans="2:2" x14ac:dyDescent="0.3">
      <c r="B149" t="str">
        <v>26-21-29</v>
      </c>
    </row>
    <row r="150" spans="2:2" x14ac:dyDescent="0.3">
      <c r="B150" t="str">
        <v>26-28-21</v>
      </c>
    </row>
    <row r="151" spans="2:2" x14ac:dyDescent="0.3">
      <c r="B151" t="str">
        <v>26-28-10</v>
      </c>
    </row>
    <row r="152" spans="2:2" x14ac:dyDescent="0.3">
      <c r="B152" t="str">
        <v>26-28-6</v>
      </c>
    </row>
    <row r="153" spans="2:2" x14ac:dyDescent="0.3">
      <c r="B153" t="str">
        <v>26-28-24</v>
      </c>
    </row>
    <row r="154" spans="2:2" x14ac:dyDescent="0.3">
      <c r="B154" t="str">
        <v>26-28-29</v>
      </c>
    </row>
    <row r="155" spans="2:2" x14ac:dyDescent="0.3">
      <c r="B155" t="str">
        <v>26-28-13</v>
      </c>
    </row>
    <row r="156" spans="2:2" x14ac:dyDescent="0.3">
      <c r="B156" t="str">
        <v>26-28-3</v>
      </c>
    </row>
    <row r="157" spans="2:2" x14ac:dyDescent="0.3">
      <c r="B157" t="str">
        <v>26-28-32</v>
      </c>
    </row>
    <row r="158" spans="2:2" x14ac:dyDescent="0.3">
      <c r="B158" t="str">
        <v>26-28-29</v>
      </c>
    </row>
    <row r="159" spans="2:2" x14ac:dyDescent="0.3">
      <c r="B159" t="str">
        <v>26-32-21</v>
      </c>
    </row>
    <row r="160" spans="2:2" x14ac:dyDescent="0.3">
      <c r="B160" t="str">
        <v>26-32-10</v>
      </c>
    </row>
    <row r="161" spans="2:2" x14ac:dyDescent="0.3">
      <c r="B161" t="str">
        <v>26-32-6</v>
      </c>
    </row>
    <row r="162" spans="2:2" x14ac:dyDescent="0.3">
      <c r="B162" t="str">
        <v>26-32-24</v>
      </c>
    </row>
    <row r="163" spans="2:2" x14ac:dyDescent="0.3">
      <c r="B163" t="str">
        <v>26-32-29</v>
      </c>
    </row>
    <row r="164" spans="2:2" x14ac:dyDescent="0.3">
      <c r="B164" t="str">
        <v>26-32-13</v>
      </c>
    </row>
    <row r="165" spans="2:2" x14ac:dyDescent="0.3">
      <c r="B165" t="str">
        <v>26-32-3</v>
      </c>
    </row>
    <row r="166" spans="2:2" x14ac:dyDescent="0.3">
      <c r="B166" t="str">
        <v>26-32-32</v>
      </c>
    </row>
    <row r="167" spans="2:2" x14ac:dyDescent="0.3">
      <c r="B167" t="str">
        <v>26-32-29</v>
      </c>
    </row>
    <row r="168" spans="2:2" x14ac:dyDescent="0.3">
      <c r="B168" t="str">
        <v>26-28-21</v>
      </c>
    </row>
    <row r="169" spans="2:2" x14ac:dyDescent="0.3">
      <c r="B169" t="str">
        <v>26-28-10</v>
      </c>
    </row>
    <row r="170" spans="2:2" x14ac:dyDescent="0.3">
      <c r="B170" t="str">
        <v>26-28-6</v>
      </c>
    </row>
    <row r="171" spans="2:2" x14ac:dyDescent="0.3">
      <c r="B171" t="str">
        <v>26-28-24</v>
      </c>
    </row>
    <row r="172" spans="2:2" x14ac:dyDescent="0.3">
      <c r="B172" t="str">
        <v>26-28-29</v>
      </c>
    </row>
    <row r="173" spans="2:2" x14ac:dyDescent="0.3">
      <c r="B173" t="str">
        <v>26-28-13</v>
      </c>
    </row>
    <row r="174" spans="2:2" x14ac:dyDescent="0.3">
      <c r="B174" t="str">
        <v>26-28-3</v>
      </c>
    </row>
    <row r="175" spans="2:2" x14ac:dyDescent="0.3">
      <c r="B175" t="str">
        <v>26-28-32</v>
      </c>
    </row>
    <row r="176" spans="2:2" x14ac:dyDescent="0.3">
      <c r="B176" t="str">
        <v>26-28-29</v>
      </c>
    </row>
    <row r="177" spans="2:2" x14ac:dyDescent="0.3">
      <c r="B177" t="str">
        <v>3-39-21</v>
      </c>
    </row>
    <row r="178" spans="2:2" x14ac:dyDescent="0.3">
      <c r="B178" t="str">
        <v>3-39-10</v>
      </c>
    </row>
    <row r="179" spans="2:2" x14ac:dyDescent="0.3">
      <c r="B179" t="str">
        <v>3-39-6</v>
      </c>
    </row>
    <row r="180" spans="2:2" x14ac:dyDescent="0.3">
      <c r="B180" t="str">
        <v>3-39-24</v>
      </c>
    </row>
    <row r="181" spans="2:2" x14ac:dyDescent="0.3">
      <c r="B181" t="str">
        <v>3-39-29</v>
      </c>
    </row>
    <row r="182" spans="2:2" x14ac:dyDescent="0.3">
      <c r="B182" t="str">
        <v>3-39-13</v>
      </c>
    </row>
    <row r="183" spans="2:2" x14ac:dyDescent="0.3">
      <c r="B183" t="str">
        <v>3-39-3</v>
      </c>
    </row>
    <row r="184" spans="2:2" x14ac:dyDescent="0.3">
      <c r="B184" t="str">
        <v>3-39-32</v>
      </c>
    </row>
    <row r="185" spans="2:2" x14ac:dyDescent="0.3">
      <c r="B185" t="str">
        <v>3-39-29</v>
      </c>
    </row>
    <row r="186" spans="2:2" x14ac:dyDescent="0.3">
      <c r="B186" t="str">
        <v>3-27-21</v>
      </c>
    </row>
    <row r="187" spans="2:2" x14ac:dyDescent="0.3">
      <c r="B187" t="str">
        <v>3-27-10</v>
      </c>
    </row>
    <row r="188" spans="2:2" x14ac:dyDescent="0.3">
      <c r="B188" t="str">
        <v>3-27-6</v>
      </c>
    </row>
    <row r="189" spans="2:2" x14ac:dyDescent="0.3">
      <c r="B189" t="str">
        <v>3-27-24</v>
      </c>
    </row>
    <row r="190" spans="2:2" x14ac:dyDescent="0.3">
      <c r="B190" t="str">
        <v>3-27-29</v>
      </c>
    </row>
    <row r="191" spans="2:2" x14ac:dyDescent="0.3">
      <c r="B191" t="str">
        <v>3-27-13</v>
      </c>
    </row>
    <row r="192" spans="2:2" x14ac:dyDescent="0.3">
      <c r="B192" t="str">
        <v>3-27-3</v>
      </c>
    </row>
    <row r="193" spans="2:2" x14ac:dyDescent="0.3">
      <c r="B193" t="str">
        <v>3-27-32</v>
      </c>
    </row>
    <row r="194" spans="2:2" x14ac:dyDescent="0.3">
      <c r="B194" t="str">
        <v>3-27-29</v>
      </c>
    </row>
    <row r="195" spans="2:2" x14ac:dyDescent="0.3">
      <c r="B195" t="str">
        <v>3-19-21</v>
      </c>
    </row>
    <row r="196" spans="2:2" x14ac:dyDescent="0.3">
      <c r="B196" t="str">
        <v>3-19-10</v>
      </c>
    </row>
    <row r="197" spans="2:2" x14ac:dyDescent="0.3">
      <c r="B197" t="str">
        <v>3-19-6</v>
      </c>
    </row>
    <row r="198" spans="2:2" x14ac:dyDescent="0.3">
      <c r="B198" t="str">
        <v>3-19-24</v>
      </c>
    </row>
    <row r="199" spans="2:2" x14ac:dyDescent="0.3">
      <c r="B199" t="str">
        <v>3-19-29</v>
      </c>
    </row>
    <row r="200" spans="2:2" x14ac:dyDescent="0.3">
      <c r="B200" t="str">
        <v>3-19-13</v>
      </c>
    </row>
    <row r="201" spans="2:2" x14ac:dyDescent="0.3">
      <c r="B201" t="str">
        <v>3-19-3</v>
      </c>
    </row>
    <row r="202" spans="2:2" x14ac:dyDescent="0.3">
      <c r="B202" t="str">
        <v>3-19-32</v>
      </c>
    </row>
    <row r="203" spans="2:2" x14ac:dyDescent="0.3">
      <c r="B203" t="str">
        <v>3-19-29</v>
      </c>
    </row>
    <row r="204" spans="2:2" x14ac:dyDescent="0.3">
      <c r="B204" t="str">
        <v>3-9-21</v>
      </c>
    </row>
    <row r="205" spans="2:2" x14ac:dyDescent="0.3">
      <c r="B205" t="str">
        <v>3-9-10</v>
      </c>
    </row>
    <row r="206" spans="2:2" x14ac:dyDescent="0.3">
      <c r="B206" t="str">
        <v>3-9-6</v>
      </c>
    </row>
    <row r="207" spans="2:2" x14ac:dyDescent="0.3">
      <c r="B207" t="str">
        <v>3-9-24</v>
      </c>
    </row>
    <row r="208" spans="2:2" x14ac:dyDescent="0.3">
      <c r="B208" t="str">
        <v>3-9-29</v>
      </c>
    </row>
    <row r="209" spans="2:2" x14ac:dyDescent="0.3">
      <c r="B209" t="str">
        <v>3-9-13</v>
      </c>
    </row>
    <row r="210" spans="2:2" x14ac:dyDescent="0.3">
      <c r="B210" t="str">
        <v>3-9-3</v>
      </c>
    </row>
    <row r="211" spans="2:2" x14ac:dyDescent="0.3">
      <c r="B211" t="str">
        <v>3-9-32</v>
      </c>
    </row>
    <row r="212" spans="2:2" x14ac:dyDescent="0.3">
      <c r="B212" t="str">
        <v>3-9-29</v>
      </c>
    </row>
    <row r="213" spans="2:2" x14ac:dyDescent="0.3">
      <c r="B213" t="str">
        <v>3-40-21</v>
      </c>
    </row>
    <row r="214" spans="2:2" x14ac:dyDescent="0.3">
      <c r="B214" t="str">
        <v>3-40-10</v>
      </c>
    </row>
    <row r="215" spans="2:2" x14ac:dyDescent="0.3">
      <c r="B215" t="str">
        <v>3-40-6</v>
      </c>
    </row>
    <row r="216" spans="2:2" x14ac:dyDescent="0.3">
      <c r="B216" t="str">
        <v>3-40-24</v>
      </c>
    </row>
    <row r="217" spans="2:2" x14ac:dyDescent="0.3">
      <c r="B217" t="str">
        <v>3-40-29</v>
      </c>
    </row>
    <row r="218" spans="2:2" x14ac:dyDescent="0.3">
      <c r="B218" t="str">
        <v>3-40-13</v>
      </c>
    </row>
    <row r="219" spans="2:2" x14ac:dyDescent="0.3">
      <c r="B219" t="str">
        <v>3-40-3</v>
      </c>
    </row>
    <row r="220" spans="2:2" x14ac:dyDescent="0.3">
      <c r="B220" t="str">
        <v>3-40-32</v>
      </c>
    </row>
    <row r="221" spans="2:2" x14ac:dyDescent="0.3">
      <c r="B221" t="str">
        <v>3-40-29</v>
      </c>
    </row>
    <row r="222" spans="2:2" x14ac:dyDescent="0.3">
      <c r="B222" t="str">
        <v>3-21-21</v>
      </c>
    </row>
    <row r="223" spans="2:2" x14ac:dyDescent="0.3">
      <c r="B223" t="str">
        <v>3-21-10</v>
      </c>
    </row>
    <row r="224" spans="2:2" x14ac:dyDescent="0.3">
      <c r="B224" t="str">
        <v>3-21-6</v>
      </c>
    </row>
    <row r="225" spans="2:2" x14ac:dyDescent="0.3">
      <c r="B225" t="str">
        <v>3-21-24</v>
      </c>
    </row>
    <row r="226" spans="2:2" x14ac:dyDescent="0.3">
      <c r="B226" t="str">
        <v>3-21-29</v>
      </c>
    </row>
    <row r="227" spans="2:2" x14ac:dyDescent="0.3">
      <c r="B227" t="str">
        <v>3-21-13</v>
      </c>
    </row>
    <row r="228" spans="2:2" x14ac:dyDescent="0.3">
      <c r="B228" t="str">
        <v>3-21-3</v>
      </c>
    </row>
    <row r="229" spans="2:2" x14ac:dyDescent="0.3">
      <c r="B229" t="str">
        <v>3-21-32</v>
      </c>
    </row>
    <row r="230" spans="2:2" x14ac:dyDescent="0.3">
      <c r="B230" t="str">
        <v>3-21-29</v>
      </c>
    </row>
    <row r="231" spans="2:2" x14ac:dyDescent="0.3">
      <c r="B231" t="str">
        <v>3-28-21</v>
      </c>
    </row>
    <row r="232" spans="2:2" x14ac:dyDescent="0.3">
      <c r="B232" t="str">
        <v>3-28-10</v>
      </c>
    </row>
    <row r="233" spans="2:2" x14ac:dyDescent="0.3">
      <c r="B233" t="str">
        <v>3-28-6</v>
      </c>
    </row>
    <row r="234" spans="2:2" x14ac:dyDescent="0.3">
      <c r="B234" t="str">
        <v>3-28-24</v>
      </c>
    </row>
    <row r="235" spans="2:2" x14ac:dyDescent="0.3">
      <c r="B235" t="str">
        <v>3-28-29</v>
      </c>
    </row>
    <row r="236" spans="2:2" x14ac:dyDescent="0.3">
      <c r="B236" t="str">
        <v>3-28-13</v>
      </c>
    </row>
    <row r="237" spans="2:2" x14ac:dyDescent="0.3">
      <c r="B237" t="str">
        <v>3-28-3</v>
      </c>
    </row>
    <row r="238" spans="2:2" x14ac:dyDescent="0.3">
      <c r="B238" t="str">
        <v>3-28-32</v>
      </c>
    </row>
    <row r="239" spans="2:2" x14ac:dyDescent="0.3">
      <c r="B239" t="str">
        <v>3-28-29</v>
      </c>
    </row>
    <row r="240" spans="2:2" x14ac:dyDescent="0.3">
      <c r="B240" t="str">
        <v>3-32-21</v>
      </c>
    </row>
    <row r="241" spans="2:2" x14ac:dyDescent="0.3">
      <c r="B241" t="str">
        <v>3-32-10</v>
      </c>
    </row>
    <row r="242" spans="2:2" x14ac:dyDescent="0.3">
      <c r="B242" t="str">
        <v>3-32-6</v>
      </c>
    </row>
    <row r="243" spans="2:2" x14ac:dyDescent="0.3">
      <c r="B243" t="str">
        <v>3-32-24</v>
      </c>
    </row>
    <row r="244" spans="2:2" x14ac:dyDescent="0.3">
      <c r="B244" t="str">
        <v>3-32-29</v>
      </c>
    </row>
    <row r="245" spans="2:2" x14ac:dyDescent="0.3">
      <c r="B245" t="str">
        <v>3-32-13</v>
      </c>
    </row>
    <row r="246" spans="2:2" x14ac:dyDescent="0.3">
      <c r="B246" t="str">
        <v>3-32-3</v>
      </c>
    </row>
    <row r="247" spans="2:2" x14ac:dyDescent="0.3">
      <c r="B247" t="str">
        <v>3-32-32</v>
      </c>
    </row>
    <row r="248" spans="2:2" x14ac:dyDescent="0.3">
      <c r="B248" t="str">
        <v>3-32-29</v>
      </c>
    </row>
    <row r="249" spans="2:2" x14ac:dyDescent="0.3">
      <c r="B249" t="str">
        <v>3-28-21</v>
      </c>
    </row>
    <row r="250" spans="2:2" x14ac:dyDescent="0.3">
      <c r="B250" t="str">
        <v>3-28-10</v>
      </c>
    </row>
    <row r="251" spans="2:2" x14ac:dyDescent="0.3">
      <c r="B251" t="str">
        <v>3-28-6</v>
      </c>
    </row>
    <row r="252" spans="2:2" x14ac:dyDescent="0.3">
      <c r="B252" t="str">
        <v>3-28-24</v>
      </c>
    </row>
    <row r="253" spans="2:2" x14ac:dyDescent="0.3">
      <c r="B253" t="str">
        <v>3-28-29</v>
      </c>
    </row>
    <row r="254" spans="2:2" x14ac:dyDescent="0.3">
      <c r="B254" t="str">
        <v>3-28-13</v>
      </c>
    </row>
    <row r="255" spans="2:2" x14ac:dyDescent="0.3">
      <c r="B255" t="str">
        <v>3-28-3</v>
      </c>
    </row>
    <row r="256" spans="2:2" x14ac:dyDescent="0.3">
      <c r="B256" t="str">
        <v>3-28-32</v>
      </c>
    </row>
    <row r="257" spans="2:2" x14ac:dyDescent="0.3">
      <c r="B257" t="str">
        <v>3-28-29</v>
      </c>
    </row>
    <row r="258" spans="2:2" x14ac:dyDescent="0.3">
      <c r="B258" t="str">
        <v>31-39-21</v>
      </c>
    </row>
    <row r="259" spans="2:2" x14ac:dyDescent="0.3">
      <c r="B259" t="str">
        <v>31-39-10</v>
      </c>
    </row>
    <row r="260" spans="2:2" x14ac:dyDescent="0.3">
      <c r="B260" t="str">
        <v>31-39-6</v>
      </c>
    </row>
    <row r="261" spans="2:2" x14ac:dyDescent="0.3">
      <c r="B261" t="str">
        <v>31-39-24</v>
      </c>
    </row>
    <row r="262" spans="2:2" x14ac:dyDescent="0.3">
      <c r="B262" t="str">
        <v>31-39-29</v>
      </c>
    </row>
    <row r="263" spans="2:2" x14ac:dyDescent="0.3">
      <c r="B263" t="str">
        <v>31-39-13</v>
      </c>
    </row>
    <row r="264" spans="2:2" x14ac:dyDescent="0.3">
      <c r="B264" t="str">
        <v>31-39-3</v>
      </c>
    </row>
    <row r="265" spans="2:2" x14ac:dyDescent="0.3">
      <c r="B265" t="str">
        <v>31-39-32</v>
      </c>
    </row>
    <row r="266" spans="2:2" x14ac:dyDescent="0.3">
      <c r="B266" t="str">
        <v>31-39-29</v>
      </c>
    </row>
    <row r="267" spans="2:2" x14ac:dyDescent="0.3">
      <c r="B267" t="str">
        <v>31-27-21</v>
      </c>
    </row>
    <row r="268" spans="2:2" x14ac:dyDescent="0.3">
      <c r="B268" t="str">
        <v>31-27-10</v>
      </c>
    </row>
    <row r="269" spans="2:2" x14ac:dyDescent="0.3">
      <c r="B269" t="str">
        <v>31-27-6</v>
      </c>
    </row>
    <row r="270" spans="2:2" x14ac:dyDescent="0.3">
      <c r="B270" t="str">
        <v>31-27-24</v>
      </c>
    </row>
    <row r="271" spans="2:2" x14ac:dyDescent="0.3">
      <c r="B271" t="str">
        <v>31-27-29</v>
      </c>
    </row>
    <row r="272" spans="2:2" x14ac:dyDescent="0.3">
      <c r="B272" t="str">
        <v>31-27-13</v>
      </c>
    </row>
    <row r="273" spans="2:2" x14ac:dyDescent="0.3">
      <c r="B273" t="str">
        <v>31-27-3</v>
      </c>
    </row>
    <row r="274" spans="2:2" x14ac:dyDescent="0.3">
      <c r="B274" t="str">
        <v>31-27-32</v>
      </c>
    </row>
    <row r="275" spans="2:2" x14ac:dyDescent="0.3">
      <c r="B275" t="str">
        <v>31-27-29</v>
      </c>
    </row>
    <row r="276" spans="2:2" x14ac:dyDescent="0.3">
      <c r="B276" t="str">
        <v>31-19-21</v>
      </c>
    </row>
    <row r="277" spans="2:2" x14ac:dyDescent="0.3">
      <c r="B277" t="str">
        <v>31-19-10</v>
      </c>
    </row>
    <row r="278" spans="2:2" x14ac:dyDescent="0.3">
      <c r="B278" t="str">
        <v>31-19-6</v>
      </c>
    </row>
    <row r="279" spans="2:2" x14ac:dyDescent="0.3">
      <c r="B279" t="str">
        <v>31-19-24</v>
      </c>
    </row>
    <row r="280" spans="2:2" x14ac:dyDescent="0.3">
      <c r="B280" t="str">
        <v>31-19-29</v>
      </c>
    </row>
    <row r="281" spans="2:2" x14ac:dyDescent="0.3">
      <c r="B281" t="str">
        <v>31-19-13</v>
      </c>
    </row>
    <row r="282" spans="2:2" x14ac:dyDescent="0.3">
      <c r="B282" t="str">
        <v>31-19-3</v>
      </c>
    </row>
    <row r="283" spans="2:2" x14ac:dyDescent="0.3">
      <c r="B283" t="str">
        <v>31-19-32</v>
      </c>
    </row>
    <row r="284" spans="2:2" x14ac:dyDescent="0.3">
      <c r="B284" t="str">
        <v>31-19-29</v>
      </c>
    </row>
    <row r="285" spans="2:2" x14ac:dyDescent="0.3">
      <c r="B285" t="str">
        <v>31-9-21</v>
      </c>
    </row>
    <row r="286" spans="2:2" x14ac:dyDescent="0.3">
      <c r="B286" t="str">
        <v>31-9-10</v>
      </c>
    </row>
    <row r="287" spans="2:2" x14ac:dyDescent="0.3">
      <c r="B287" t="str">
        <v>31-9-6</v>
      </c>
    </row>
    <row r="288" spans="2:2" x14ac:dyDescent="0.3">
      <c r="B288" t="str">
        <v>31-9-24</v>
      </c>
    </row>
    <row r="289" spans="2:2" x14ac:dyDescent="0.3">
      <c r="B289" t="str">
        <v>31-9-29</v>
      </c>
    </row>
    <row r="290" spans="2:2" x14ac:dyDescent="0.3">
      <c r="B290" t="str">
        <v>31-9-13</v>
      </c>
    </row>
    <row r="291" spans="2:2" x14ac:dyDescent="0.3">
      <c r="B291" t="str">
        <v>31-9-3</v>
      </c>
    </row>
    <row r="292" spans="2:2" x14ac:dyDescent="0.3">
      <c r="B292" t="str">
        <v>31-9-32</v>
      </c>
    </row>
    <row r="293" spans="2:2" x14ac:dyDescent="0.3">
      <c r="B293" t="str">
        <v>31-9-29</v>
      </c>
    </row>
    <row r="294" spans="2:2" x14ac:dyDescent="0.3">
      <c r="B294" t="str">
        <v>31-40-21</v>
      </c>
    </row>
    <row r="295" spans="2:2" x14ac:dyDescent="0.3">
      <c r="B295" t="str">
        <v>31-40-10</v>
      </c>
    </row>
    <row r="296" spans="2:2" x14ac:dyDescent="0.3">
      <c r="B296" t="str">
        <v>31-40-6</v>
      </c>
    </row>
    <row r="297" spans="2:2" x14ac:dyDescent="0.3">
      <c r="B297" t="str">
        <v>31-40-24</v>
      </c>
    </row>
    <row r="298" spans="2:2" x14ac:dyDescent="0.3">
      <c r="B298" t="str">
        <v>31-40-29</v>
      </c>
    </row>
    <row r="299" spans="2:2" x14ac:dyDescent="0.3">
      <c r="B299" t="str">
        <v>31-40-13</v>
      </c>
    </row>
    <row r="300" spans="2:2" x14ac:dyDescent="0.3">
      <c r="B300" t="str">
        <v>31-40-3</v>
      </c>
    </row>
    <row r="301" spans="2:2" x14ac:dyDescent="0.3">
      <c r="B301" t="str">
        <v>31-40-32</v>
      </c>
    </row>
    <row r="302" spans="2:2" x14ac:dyDescent="0.3">
      <c r="B302" t="str">
        <v>31-40-29</v>
      </c>
    </row>
    <row r="303" spans="2:2" x14ac:dyDescent="0.3">
      <c r="B303" t="str">
        <v>31-21-21</v>
      </c>
    </row>
    <row r="304" spans="2:2" x14ac:dyDescent="0.3">
      <c r="B304" t="str">
        <v>31-21-10</v>
      </c>
    </row>
    <row r="305" spans="2:2" x14ac:dyDescent="0.3">
      <c r="B305" t="str">
        <v>31-21-6</v>
      </c>
    </row>
    <row r="306" spans="2:2" x14ac:dyDescent="0.3">
      <c r="B306" t="str">
        <v>31-21-24</v>
      </c>
    </row>
    <row r="307" spans="2:2" x14ac:dyDescent="0.3">
      <c r="B307" t="str">
        <v>31-21-29</v>
      </c>
    </row>
    <row r="308" spans="2:2" x14ac:dyDescent="0.3">
      <c r="B308" t="str">
        <v>31-21-13</v>
      </c>
    </row>
    <row r="309" spans="2:2" x14ac:dyDescent="0.3">
      <c r="B309" t="str">
        <v>31-21-3</v>
      </c>
    </row>
    <row r="310" spans="2:2" x14ac:dyDescent="0.3">
      <c r="B310" t="str">
        <v>31-21-32</v>
      </c>
    </row>
    <row r="311" spans="2:2" x14ac:dyDescent="0.3">
      <c r="B311" t="str">
        <v>31-21-29</v>
      </c>
    </row>
    <row r="312" spans="2:2" x14ac:dyDescent="0.3">
      <c r="B312" t="str">
        <v>31-28-21</v>
      </c>
    </row>
    <row r="313" spans="2:2" x14ac:dyDescent="0.3">
      <c r="B313" t="str">
        <v>31-28-10</v>
      </c>
    </row>
    <row r="314" spans="2:2" x14ac:dyDescent="0.3">
      <c r="B314" t="str">
        <v>31-28-6</v>
      </c>
    </row>
    <row r="315" spans="2:2" x14ac:dyDescent="0.3">
      <c r="B315" t="str">
        <v>31-28-24</v>
      </c>
    </row>
    <row r="316" spans="2:2" x14ac:dyDescent="0.3">
      <c r="B316" t="str">
        <v>31-28-29</v>
      </c>
    </row>
    <row r="317" spans="2:2" x14ac:dyDescent="0.3">
      <c r="B317" t="str">
        <v>31-28-13</v>
      </c>
    </row>
    <row r="318" spans="2:2" x14ac:dyDescent="0.3">
      <c r="B318" t="str">
        <v>31-28-3</v>
      </c>
    </row>
    <row r="319" spans="2:2" x14ac:dyDescent="0.3">
      <c r="B319" t="str">
        <v>31-28-32</v>
      </c>
    </row>
    <row r="320" spans="2:2" x14ac:dyDescent="0.3">
      <c r="B320" t="str">
        <v>31-28-29</v>
      </c>
    </row>
    <row r="321" spans="2:2" x14ac:dyDescent="0.3">
      <c r="B321" t="str">
        <v>31-32-21</v>
      </c>
    </row>
    <row r="322" spans="2:2" x14ac:dyDescent="0.3">
      <c r="B322" t="str">
        <v>31-32-10</v>
      </c>
    </row>
    <row r="323" spans="2:2" x14ac:dyDescent="0.3">
      <c r="B323" t="str">
        <v>31-32-6</v>
      </c>
    </row>
    <row r="324" spans="2:2" x14ac:dyDescent="0.3">
      <c r="B324" t="str">
        <v>31-32-24</v>
      </c>
    </row>
    <row r="325" spans="2:2" x14ac:dyDescent="0.3">
      <c r="B325" t="str">
        <v>31-32-29</v>
      </c>
    </row>
    <row r="326" spans="2:2" x14ac:dyDescent="0.3">
      <c r="B326" t="str">
        <v>31-32-13</v>
      </c>
    </row>
    <row r="327" spans="2:2" x14ac:dyDescent="0.3">
      <c r="B327" t="str">
        <v>31-32-3</v>
      </c>
    </row>
    <row r="328" spans="2:2" x14ac:dyDescent="0.3">
      <c r="B328" t="str">
        <v>31-32-32</v>
      </c>
    </row>
    <row r="329" spans="2:2" x14ac:dyDescent="0.3">
      <c r="B329" t="str">
        <v>31-32-29</v>
      </c>
    </row>
    <row r="330" spans="2:2" x14ac:dyDescent="0.3">
      <c r="B330" t="str">
        <v>31-28-21</v>
      </c>
    </row>
    <row r="331" spans="2:2" x14ac:dyDescent="0.3">
      <c r="B331" t="str">
        <v>31-28-10</v>
      </c>
    </row>
    <row r="332" spans="2:2" x14ac:dyDescent="0.3">
      <c r="B332" t="str">
        <v>31-28-6</v>
      </c>
    </row>
    <row r="333" spans="2:2" x14ac:dyDescent="0.3">
      <c r="B333" t="str">
        <v>31-28-24</v>
      </c>
    </row>
    <row r="334" spans="2:2" x14ac:dyDescent="0.3">
      <c r="B334" t="str">
        <v>31-28-29</v>
      </c>
    </row>
    <row r="335" spans="2:2" x14ac:dyDescent="0.3">
      <c r="B335" t="str">
        <v>31-28-13</v>
      </c>
    </row>
    <row r="336" spans="2:2" x14ac:dyDescent="0.3">
      <c r="B336" t="str">
        <v>31-28-3</v>
      </c>
    </row>
    <row r="337" spans="2:2" x14ac:dyDescent="0.3">
      <c r="B337" t="str">
        <v>31-28-32</v>
      </c>
    </row>
    <row r="338" spans="2:2" x14ac:dyDescent="0.3">
      <c r="B338" t="str">
        <v>31-28-29</v>
      </c>
    </row>
    <row r="339" spans="2:2" x14ac:dyDescent="0.3">
      <c r="B339" t="str">
        <v>35-39-21</v>
      </c>
    </row>
    <row r="340" spans="2:2" x14ac:dyDescent="0.3">
      <c r="B340" t="str">
        <v>35-39-10</v>
      </c>
    </row>
    <row r="341" spans="2:2" x14ac:dyDescent="0.3">
      <c r="B341" t="str">
        <v>35-39-6</v>
      </c>
    </row>
    <row r="342" spans="2:2" x14ac:dyDescent="0.3">
      <c r="B342" t="str">
        <v>35-39-24</v>
      </c>
    </row>
    <row r="343" spans="2:2" x14ac:dyDescent="0.3">
      <c r="B343" t="str">
        <v>35-39-29</v>
      </c>
    </row>
    <row r="344" spans="2:2" x14ac:dyDescent="0.3">
      <c r="B344" t="str">
        <v>35-39-13</v>
      </c>
    </row>
    <row r="345" spans="2:2" x14ac:dyDescent="0.3">
      <c r="B345" t="str">
        <v>35-39-3</v>
      </c>
    </row>
    <row r="346" spans="2:2" x14ac:dyDescent="0.3">
      <c r="B346" t="str">
        <v>35-39-32</v>
      </c>
    </row>
    <row r="347" spans="2:2" x14ac:dyDescent="0.3">
      <c r="B347" t="str">
        <v>35-39-29</v>
      </c>
    </row>
    <row r="348" spans="2:2" x14ac:dyDescent="0.3">
      <c r="B348" t="str">
        <v>35-27-21</v>
      </c>
    </row>
    <row r="349" spans="2:2" x14ac:dyDescent="0.3">
      <c r="B349" t="str">
        <v>35-27-10</v>
      </c>
    </row>
    <row r="350" spans="2:2" x14ac:dyDescent="0.3">
      <c r="B350" t="str">
        <v>35-27-6</v>
      </c>
    </row>
    <row r="351" spans="2:2" x14ac:dyDescent="0.3">
      <c r="B351" t="str">
        <v>35-27-24</v>
      </c>
    </row>
    <row r="352" spans="2:2" x14ac:dyDescent="0.3">
      <c r="B352" t="str">
        <v>35-27-29</v>
      </c>
    </row>
    <row r="353" spans="2:2" x14ac:dyDescent="0.3">
      <c r="B353" t="str">
        <v>35-27-13</v>
      </c>
    </row>
    <row r="354" spans="2:2" x14ac:dyDescent="0.3">
      <c r="B354" t="str">
        <v>35-27-3</v>
      </c>
    </row>
    <row r="355" spans="2:2" x14ac:dyDescent="0.3">
      <c r="B355" t="str">
        <v>35-27-32</v>
      </c>
    </row>
    <row r="356" spans="2:2" x14ac:dyDescent="0.3">
      <c r="B356" t="str">
        <v>35-27-29</v>
      </c>
    </row>
    <row r="357" spans="2:2" x14ac:dyDescent="0.3">
      <c r="B357" t="str">
        <v>35-19-21</v>
      </c>
    </row>
    <row r="358" spans="2:2" x14ac:dyDescent="0.3">
      <c r="B358" t="str">
        <v>35-19-10</v>
      </c>
    </row>
    <row r="359" spans="2:2" x14ac:dyDescent="0.3">
      <c r="B359" t="str">
        <v>35-19-6</v>
      </c>
    </row>
    <row r="360" spans="2:2" x14ac:dyDescent="0.3">
      <c r="B360" t="str">
        <v>35-19-24</v>
      </c>
    </row>
    <row r="361" spans="2:2" x14ac:dyDescent="0.3">
      <c r="B361" t="str">
        <v>35-19-29</v>
      </c>
    </row>
    <row r="362" spans="2:2" x14ac:dyDescent="0.3">
      <c r="B362" t="str">
        <v>35-19-13</v>
      </c>
    </row>
    <row r="363" spans="2:2" x14ac:dyDescent="0.3">
      <c r="B363" t="str">
        <v>35-19-3</v>
      </c>
    </row>
    <row r="364" spans="2:2" x14ac:dyDescent="0.3">
      <c r="B364" t="str">
        <v>35-19-32</v>
      </c>
    </row>
    <row r="365" spans="2:2" x14ac:dyDescent="0.3">
      <c r="B365" t="str">
        <v>35-19-29</v>
      </c>
    </row>
    <row r="366" spans="2:2" x14ac:dyDescent="0.3">
      <c r="B366" t="str">
        <v>35-9-21</v>
      </c>
    </row>
    <row r="367" spans="2:2" x14ac:dyDescent="0.3">
      <c r="B367" t="str">
        <v>35-9-10</v>
      </c>
    </row>
    <row r="368" spans="2:2" x14ac:dyDescent="0.3">
      <c r="B368" t="str">
        <v>35-9-6</v>
      </c>
    </row>
    <row r="369" spans="2:2" x14ac:dyDescent="0.3">
      <c r="B369" t="str">
        <v>35-9-24</v>
      </c>
    </row>
    <row r="370" spans="2:2" x14ac:dyDescent="0.3">
      <c r="B370" t="str">
        <v>35-9-29</v>
      </c>
    </row>
    <row r="371" spans="2:2" x14ac:dyDescent="0.3">
      <c r="B371" t="str">
        <v>35-9-13</v>
      </c>
    </row>
    <row r="372" spans="2:2" x14ac:dyDescent="0.3">
      <c r="B372" t="str">
        <v>35-9-3</v>
      </c>
    </row>
    <row r="373" spans="2:2" x14ac:dyDescent="0.3">
      <c r="B373" t="str">
        <v>35-9-32</v>
      </c>
    </row>
    <row r="374" spans="2:2" x14ac:dyDescent="0.3">
      <c r="B374" t="str">
        <v>35-9-29</v>
      </c>
    </row>
    <row r="375" spans="2:2" x14ac:dyDescent="0.3">
      <c r="B375" t="str">
        <v>35-40-21</v>
      </c>
    </row>
    <row r="376" spans="2:2" x14ac:dyDescent="0.3">
      <c r="B376" t="str">
        <v>35-40-10</v>
      </c>
    </row>
    <row r="377" spans="2:2" x14ac:dyDescent="0.3">
      <c r="B377" t="str">
        <v>35-40-6</v>
      </c>
    </row>
    <row r="378" spans="2:2" x14ac:dyDescent="0.3">
      <c r="B378" t="str">
        <v>35-40-24</v>
      </c>
    </row>
    <row r="379" spans="2:2" x14ac:dyDescent="0.3">
      <c r="B379" t="str">
        <v>35-40-29</v>
      </c>
    </row>
    <row r="380" spans="2:2" x14ac:dyDescent="0.3">
      <c r="B380" t="str">
        <v>35-40-13</v>
      </c>
    </row>
    <row r="381" spans="2:2" x14ac:dyDescent="0.3">
      <c r="B381" t="str">
        <v>35-40-3</v>
      </c>
    </row>
    <row r="382" spans="2:2" x14ac:dyDescent="0.3">
      <c r="B382" t="str">
        <v>35-40-32</v>
      </c>
    </row>
    <row r="383" spans="2:2" x14ac:dyDescent="0.3">
      <c r="B383" t="str">
        <v>35-40-29</v>
      </c>
    </row>
    <row r="384" spans="2:2" x14ac:dyDescent="0.3">
      <c r="B384" t="str">
        <v>35-21-21</v>
      </c>
    </row>
    <row r="385" spans="2:2" x14ac:dyDescent="0.3">
      <c r="B385" t="str">
        <v>35-21-10</v>
      </c>
    </row>
    <row r="386" spans="2:2" x14ac:dyDescent="0.3">
      <c r="B386" t="str">
        <v>35-21-6</v>
      </c>
    </row>
    <row r="387" spans="2:2" x14ac:dyDescent="0.3">
      <c r="B387" t="str">
        <v>35-21-24</v>
      </c>
    </row>
    <row r="388" spans="2:2" x14ac:dyDescent="0.3">
      <c r="B388" t="str">
        <v>35-21-29</v>
      </c>
    </row>
    <row r="389" spans="2:2" x14ac:dyDescent="0.3">
      <c r="B389" t="str">
        <v>35-21-13</v>
      </c>
    </row>
    <row r="390" spans="2:2" x14ac:dyDescent="0.3">
      <c r="B390" t="str">
        <v>35-21-3</v>
      </c>
    </row>
    <row r="391" spans="2:2" x14ac:dyDescent="0.3">
      <c r="B391" t="str">
        <v>35-21-32</v>
      </c>
    </row>
    <row r="392" spans="2:2" x14ac:dyDescent="0.3">
      <c r="B392" t="str">
        <v>35-21-29</v>
      </c>
    </row>
    <row r="393" spans="2:2" x14ac:dyDescent="0.3">
      <c r="B393" t="str">
        <v>35-28-21</v>
      </c>
    </row>
    <row r="394" spans="2:2" x14ac:dyDescent="0.3">
      <c r="B394" t="str">
        <v>35-28-10</v>
      </c>
    </row>
    <row r="395" spans="2:2" x14ac:dyDescent="0.3">
      <c r="B395" t="str">
        <v>35-28-6</v>
      </c>
    </row>
    <row r="396" spans="2:2" x14ac:dyDescent="0.3">
      <c r="B396" t="str">
        <v>35-28-24</v>
      </c>
    </row>
    <row r="397" spans="2:2" x14ac:dyDescent="0.3">
      <c r="B397" t="str">
        <v>35-28-29</v>
      </c>
    </row>
    <row r="398" spans="2:2" x14ac:dyDescent="0.3">
      <c r="B398" t="str">
        <v>35-28-13</v>
      </c>
    </row>
    <row r="399" spans="2:2" x14ac:dyDescent="0.3">
      <c r="B399" t="str">
        <v>35-28-3</v>
      </c>
    </row>
    <row r="400" spans="2:2" x14ac:dyDescent="0.3">
      <c r="B400" t="str">
        <v>35-28-32</v>
      </c>
    </row>
    <row r="401" spans="2:2" x14ac:dyDescent="0.3">
      <c r="B401" t="str">
        <v>35-28-29</v>
      </c>
    </row>
    <row r="402" spans="2:2" x14ac:dyDescent="0.3">
      <c r="B402" t="str">
        <v>35-32-21</v>
      </c>
    </row>
    <row r="403" spans="2:2" x14ac:dyDescent="0.3">
      <c r="B403" t="str">
        <v>35-32-10</v>
      </c>
    </row>
    <row r="404" spans="2:2" x14ac:dyDescent="0.3">
      <c r="B404" t="str">
        <v>35-32-6</v>
      </c>
    </row>
    <row r="405" spans="2:2" x14ac:dyDescent="0.3">
      <c r="B405" t="str">
        <v>35-32-24</v>
      </c>
    </row>
    <row r="406" spans="2:2" x14ac:dyDescent="0.3">
      <c r="B406" t="str">
        <v>35-32-29</v>
      </c>
    </row>
    <row r="407" spans="2:2" x14ac:dyDescent="0.3">
      <c r="B407" t="str">
        <v>35-32-13</v>
      </c>
    </row>
    <row r="408" spans="2:2" x14ac:dyDescent="0.3">
      <c r="B408" t="str">
        <v>35-32-3</v>
      </c>
    </row>
    <row r="409" spans="2:2" x14ac:dyDescent="0.3">
      <c r="B409" t="str">
        <v>35-32-32</v>
      </c>
    </row>
    <row r="410" spans="2:2" x14ac:dyDescent="0.3">
      <c r="B410" t="str">
        <v>35-32-29</v>
      </c>
    </row>
    <row r="411" spans="2:2" x14ac:dyDescent="0.3">
      <c r="B411" t="str">
        <v>35-28-21</v>
      </c>
    </row>
    <row r="412" spans="2:2" x14ac:dyDescent="0.3">
      <c r="B412" t="str">
        <v>35-28-10</v>
      </c>
    </row>
    <row r="413" spans="2:2" x14ac:dyDescent="0.3">
      <c r="B413" t="str">
        <v>35-28-6</v>
      </c>
    </row>
    <row r="414" spans="2:2" x14ac:dyDescent="0.3">
      <c r="B414" t="str">
        <v>35-28-24</v>
      </c>
    </row>
    <row r="415" spans="2:2" x14ac:dyDescent="0.3">
      <c r="B415" t="str">
        <v>35-28-29</v>
      </c>
    </row>
    <row r="416" spans="2:2" x14ac:dyDescent="0.3">
      <c r="B416" t="str">
        <v>35-28-13</v>
      </c>
    </row>
    <row r="417" spans="2:2" x14ac:dyDescent="0.3">
      <c r="B417" t="str">
        <v>35-28-3</v>
      </c>
    </row>
    <row r="418" spans="2:2" x14ac:dyDescent="0.3">
      <c r="B418" t="str">
        <v>35-28-32</v>
      </c>
    </row>
    <row r="419" spans="2:2" x14ac:dyDescent="0.3">
      <c r="B419" t="str">
        <v>35-28-29</v>
      </c>
    </row>
    <row r="420" spans="2:2" x14ac:dyDescent="0.3">
      <c r="B420" t="str">
        <v>13-39-21</v>
      </c>
    </row>
    <row r="421" spans="2:2" x14ac:dyDescent="0.3">
      <c r="B421" t="str">
        <v>13-39-10</v>
      </c>
    </row>
    <row r="422" spans="2:2" x14ac:dyDescent="0.3">
      <c r="B422" t="str">
        <v>13-39-6</v>
      </c>
    </row>
    <row r="423" spans="2:2" x14ac:dyDescent="0.3">
      <c r="B423" t="str">
        <v>13-39-24</v>
      </c>
    </row>
    <row r="424" spans="2:2" x14ac:dyDescent="0.3">
      <c r="B424" t="str">
        <v>13-39-29</v>
      </c>
    </row>
    <row r="425" spans="2:2" x14ac:dyDescent="0.3">
      <c r="B425" t="str">
        <v>13-39-13</v>
      </c>
    </row>
    <row r="426" spans="2:2" x14ac:dyDescent="0.3">
      <c r="B426" t="str">
        <v>13-39-3</v>
      </c>
    </row>
    <row r="427" spans="2:2" x14ac:dyDescent="0.3">
      <c r="B427" t="str">
        <v>13-39-32</v>
      </c>
    </row>
    <row r="428" spans="2:2" x14ac:dyDescent="0.3">
      <c r="B428" t="str">
        <v>13-39-29</v>
      </c>
    </row>
    <row r="429" spans="2:2" x14ac:dyDescent="0.3">
      <c r="B429" t="str">
        <v>13-27-21</v>
      </c>
    </row>
    <row r="430" spans="2:2" x14ac:dyDescent="0.3">
      <c r="B430" t="str">
        <v>13-27-10</v>
      </c>
    </row>
    <row r="431" spans="2:2" x14ac:dyDescent="0.3">
      <c r="B431" t="str">
        <v>13-27-6</v>
      </c>
    </row>
    <row r="432" spans="2:2" x14ac:dyDescent="0.3">
      <c r="B432" t="str">
        <v>13-27-24</v>
      </c>
    </row>
    <row r="433" spans="2:2" x14ac:dyDescent="0.3">
      <c r="B433" t="str">
        <v>13-27-29</v>
      </c>
    </row>
    <row r="434" spans="2:2" x14ac:dyDescent="0.3">
      <c r="B434" t="str">
        <v>13-27-13</v>
      </c>
    </row>
    <row r="435" spans="2:2" x14ac:dyDescent="0.3">
      <c r="B435" t="str">
        <v>13-27-3</v>
      </c>
    </row>
    <row r="436" spans="2:2" x14ac:dyDescent="0.3">
      <c r="B436" t="str">
        <v>13-27-32</v>
      </c>
    </row>
    <row r="437" spans="2:2" x14ac:dyDescent="0.3">
      <c r="B437" t="str">
        <v>13-27-29</v>
      </c>
    </row>
    <row r="438" spans="2:2" x14ac:dyDescent="0.3">
      <c r="B438" t="str">
        <v>13-19-21</v>
      </c>
    </row>
    <row r="439" spans="2:2" x14ac:dyDescent="0.3">
      <c r="B439" t="str">
        <v>13-19-10</v>
      </c>
    </row>
    <row r="440" spans="2:2" x14ac:dyDescent="0.3">
      <c r="B440" t="str">
        <v>13-19-6</v>
      </c>
    </row>
    <row r="441" spans="2:2" x14ac:dyDescent="0.3">
      <c r="B441" t="str">
        <v>13-19-24</v>
      </c>
    </row>
    <row r="442" spans="2:2" x14ac:dyDescent="0.3">
      <c r="B442" t="str">
        <v>13-19-29</v>
      </c>
    </row>
    <row r="443" spans="2:2" x14ac:dyDescent="0.3">
      <c r="B443" t="str">
        <v>13-19-13</v>
      </c>
    </row>
    <row r="444" spans="2:2" x14ac:dyDescent="0.3">
      <c r="B444" t="str">
        <v>13-19-3</v>
      </c>
    </row>
    <row r="445" spans="2:2" x14ac:dyDescent="0.3">
      <c r="B445" t="str">
        <v>13-19-32</v>
      </c>
    </row>
    <row r="446" spans="2:2" x14ac:dyDescent="0.3">
      <c r="B446" t="str">
        <v>13-19-29</v>
      </c>
    </row>
    <row r="447" spans="2:2" x14ac:dyDescent="0.3">
      <c r="B447" t="str">
        <v>13-9-21</v>
      </c>
    </row>
    <row r="448" spans="2:2" x14ac:dyDescent="0.3">
      <c r="B448" t="str">
        <v>13-9-10</v>
      </c>
    </row>
    <row r="449" spans="2:2" x14ac:dyDescent="0.3">
      <c r="B449" t="str">
        <v>13-9-6</v>
      </c>
    </row>
    <row r="450" spans="2:2" x14ac:dyDescent="0.3">
      <c r="B450" t="str">
        <v>13-9-24</v>
      </c>
    </row>
    <row r="451" spans="2:2" x14ac:dyDescent="0.3">
      <c r="B451" t="str">
        <v>13-9-29</v>
      </c>
    </row>
    <row r="452" spans="2:2" x14ac:dyDescent="0.3">
      <c r="B452" t="str">
        <v>13-9-13</v>
      </c>
    </row>
    <row r="453" spans="2:2" x14ac:dyDescent="0.3">
      <c r="B453" t="str">
        <v>13-9-3</v>
      </c>
    </row>
    <row r="454" spans="2:2" x14ac:dyDescent="0.3">
      <c r="B454" t="str">
        <v>13-9-32</v>
      </c>
    </row>
    <row r="455" spans="2:2" x14ac:dyDescent="0.3">
      <c r="B455" t="str">
        <v>13-9-29</v>
      </c>
    </row>
    <row r="456" spans="2:2" x14ac:dyDescent="0.3">
      <c r="B456" t="str">
        <v>13-40-21</v>
      </c>
    </row>
    <row r="457" spans="2:2" x14ac:dyDescent="0.3">
      <c r="B457" t="str">
        <v>13-40-10</v>
      </c>
    </row>
    <row r="458" spans="2:2" x14ac:dyDescent="0.3">
      <c r="B458" t="str">
        <v>13-40-6</v>
      </c>
    </row>
    <row r="459" spans="2:2" x14ac:dyDescent="0.3">
      <c r="B459" t="str">
        <v>13-40-24</v>
      </c>
    </row>
    <row r="460" spans="2:2" x14ac:dyDescent="0.3">
      <c r="B460" t="str">
        <v>13-40-29</v>
      </c>
    </row>
    <row r="461" spans="2:2" x14ac:dyDescent="0.3">
      <c r="B461" t="str">
        <v>13-40-13</v>
      </c>
    </row>
    <row r="462" spans="2:2" x14ac:dyDescent="0.3">
      <c r="B462" t="str">
        <v>13-40-3</v>
      </c>
    </row>
    <row r="463" spans="2:2" x14ac:dyDescent="0.3">
      <c r="B463" t="str">
        <v>13-40-32</v>
      </c>
    </row>
    <row r="464" spans="2:2" x14ac:dyDescent="0.3">
      <c r="B464" t="str">
        <v>13-40-29</v>
      </c>
    </row>
    <row r="465" spans="2:2" x14ac:dyDescent="0.3">
      <c r="B465" t="str">
        <v>13-21-21</v>
      </c>
    </row>
    <row r="466" spans="2:2" x14ac:dyDescent="0.3">
      <c r="B466" t="str">
        <v>13-21-10</v>
      </c>
    </row>
    <row r="467" spans="2:2" x14ac:dyDescent="0.3">
      <c r="B467" t="str">
        <v>13-21-6</v>
      </c>
    </row>
    <row r="468" spans="2:2" x14ac:dyDescent="0.3">
      <c r="B468" t="str">
        <v>13-21-24</v>
      </c>
    </row>
    <row r="469" spans="2:2" x14ac:dyDescent="0.3">
      <c r="B469" t="str">
        <v>13-21-29</v>
      </c>
    </row>
    <row r="470" spans="2:2" x14ac:dyDescent="0.3">
      <c r="B470" t="str">
        <v>13-21-13</v>
      </c>
    </row>
    <row r="471" spans="2:2" x14ac:dyDescent="0.3">
      <c r="B471" t="str">
        <v>13-21-3</v>
      </c>
    </row>
    <row r="472" spans="2:2" x14ac:dyDescent="0.3">
      <c r="B472" t="str">
        <v>13-21-32</v>
      </c>
    </row>
    <row r="473" spans="2:2" x14ac:dyDescent="0.3">
      <c r="B473" t="str">
        <v>13-21-29</v>
      </c>
    </row>
    <row r="474" spans="2:2" x14ac:dyDescent="0.3">
      <c r="B474" t="str">
        <v>13-28-21</v>
      </c>
    </row>
    <row r="475" spans="2:2" x14ac:dyDescent="0.3">
      <c r="B475" t="str">
        <v>13-28-10</v>
      </c>
    </row>
    <row r="476" spans="2:2" x14ac:dyDescent="0.3">
      <c r="B476" t="str">
        <v>13-28-6</v>
      </c>
    </row>
    <row r="477" spans="2:2" x14ac:dyDescent="0.3">
      <c r="B477" t="str">
        <v>13-28-24</v>
      </c>
    </row>
    <row r="478" spans="2:2" x14ac:dyDescent="0.3">
      <c r="B478" t="str">
        <v>13-28-29</v>
      </c>
    </row>
    <row r="479" spans="2:2" x14ac:dyDescent="0.3">
      <c r="B479" t="str">
        <v>13-28-13</v>
      </c>
    </row>
    <row r="480" spans="2:2" x14ac:dyDescent="0.3">
      <c r="B480" t="str">
        <v>13-28-3</v>
      </c>
    </row>
    <row r="481" spans="2:2" x14ac:dyDescent="0.3">
      <c r="B481" t="str">
        <v>13-28-32</v>
      </c>
    </row>
    <row r="482" spans="2:2" x14ac:dyDescent="0.3">
      <c r="B482" t="str">
        <v>13-28-29</v>
      </c>
    </row>
    <row r="483" spans="2:2" x14ac:dyDescent="0.3">
      <c r="B483" t="str">
        <v>13-32-21</v>
      </c>
    </row>
    <row r="484" spans="2:2" x14ac:dyDescent="0.3">
      <c r="B484" t="str">
        <v>13-32-10</v>
      </c>
    </row>
    <row r="485" spans="2:2" x14ac:dyDescent="0.3">
      <c r="B485" t="str">
        <v>13-32-6</v>
      </c>
    </row>
    <row r="486" spans="2:2" x14ac:dyDescent="0.3">
      <c r="B486" t="str">
        <v>13-32-24</v>
      </c>
    </row>
    <row r="487" spans="2:2" x14ac:dyDescent="0.3">
      <c r="B487" t="str">
        <v>13-32-29</v>
      </c>
    </row>
    <row r="488" spans="2:2" x14ac:dyDescent="0.3">
      <c r="B488" t="str">
        <v>13-32-13</v>
      </c>
    </row>
    <row r="489" spans="2:2" x14ac:dyDescent="0.3">
      <c r="B489" t="str">
        <v>13-32-3</v>
      </c>
    </row>
    <row r="490" spans="2:2" x14ac:dyDescent="0.3">
      <c r="B490" t="str">
        <v>13-32-32</v>
      </c>
    </row>
    <row r="491" spans="2:2" x14ac:dyDescent="0.3">
      <c r="B491" t="str">
        <v>13-32-29</v>
      </c>
    </row>
    <row r="492" spans="2:2" x14ac:dyDescent="0.3">
      <c r="B492" t="str">
        <v>13-28-21</v>
      </c>
    </row>
    <row r="493" spans="2:2" x14ac:dyDescent="0.3">
      <c r="B493" t="str">
        <v>13-28-10</v>
      </c>
    </row>
    <row r="494" spans="2:2" x14ac:dyDescent="0.3">
      <c r="B494" t="str">
        <v>13-28-6</v>
      </c>
    </row>
    <row r="495" spans="2:2" x14ac:dyDescent="0.3">
      <c r="B495" t="str">
        <v>13-28-24</v>
      </c>
    </row>
    <row r="496" spans="2:2" x14ac:dyDescent="0.3">
      <c r="B496" t="str">
        <v>13-28-29</v>
      </c>
    </row>
    <row r="497" spans="2:2" x14ac:dyDescent="0.3">
      <c r="B497" t="str">
        <v>13-28-13</v>
      </c>
    </row>
    <row r="498" spans="2:2" x14ac:dyDescent="0.3">
      <c r="B498" t="str">
        <v>13-28-3</v>
      </c>
    </row>
    <row r="499" spans="2:2" x14ac:dyDescent="0.3">
      <c r="B499" t="str">
        <v>13-28-32</v>
      </c>
    </row>
    <row r="500" spans="2:2" x14ac:dyDescent="0.3">
      <c r="B500" t="str">
        <v>13-28-29</v>
      </c>
    </row>
    <row r="501" spans="2:2" x14ac:dyDescent="0.3">
      <c r="B501" t="str">
        <v>41-39-21</v>
      </c>
    </row>
    <row r="502" spans="2:2" x14ac:dyDescent="0.3">
      <c r="B502" t="str">
        <v>41-39-10</v>
      </c>
    </row>
    <row r="503" spans="2:2" x14ac:dyDescent="0.3">
      <c r="B503" t="str">
        <v>41-39-6</v>
      </c>
    </row>
    <row r="504" spans="2:2" x14ac:dyDescent="0.3">
      <c r="B504" t="str">
        <v>41-39-24</v>
      </c>
    </row>
    <row r="505" spans="2:2" x14ac:dyDescent="0.3">
      <c r="B505" t="str">
        <v>41-39-29</v>
      </c>
    </row>
    <row r="506" spans="2:2" x14ac:dyDescent="0.3">
      <c r="B506" t="str">
        <v>41-39-13</v>
      </c>
    </row>
    <row r="507" spans="2:2" x14ac:dyDescent="0.3">
      <c r="B507" t="str">
        <v>41-39-3</v>
      </c>
    </row>
    <row r="508" spans="2:2" x14ac:dyDescent="0.3">
      <c r="B508" t="str">
        <v>41-39-32</v>
      </c>
    </row>
    <row r="509" spans="2:2" x14ac:dyDescent="0.3">
      <c r="B509" t="str">
        <v>41-39-29</v>
      </c>
    </row>
    <row r="510" spans="2:2" x14ac:dyDescent="0.3">
      <c r="B510" t="str">
        <v>41-27-21</v>
      </c>
    </row>
    <row r="511" spans="2:2" x14ac:dyDescent="0.3">
      <c r="B511" t="str">
        <v>41-27-10</v>
      </c>
    </row>
    <row r="512" spans="2:2" x14ac:dyDescent="0.3">
      <c r="B512" t="str">
        <v>41-27-6</v>
      </c>
    </row>
    <row r="513" spans="2:2" x14ac:dyDescent="0.3">
      <c r="B513" t="str">
        <v>41-27-24</v>
      </c>
    </row>
    <row r="514" spans="2:2" x14ac:dyDescent="0.3">
      <c r="B514" t="str">
        <v>41-27-29</v>
      </c>
    </row>
    <row r="515" spans="2:2" x14ac:dyDescent="0.3">
      <c r="B515" t="str">
        <v>41-27-13</v>
      </c>
    </row>
    <row r="516" spans="2:2" x14ac:dyDescent="0.3">
      <c r="B516" t="str">
        <v>41-27-3</v>
      </c>
    </row>
    <row r="517" spans="2:2" x14ac:dyDescent="0.3">
      <c r="B517" t="str">
        <v>41-27-32</v>
      </c>
    </row>
    <row r="518" spans="2:2" x14ac:dyDescent="0.3">
      <c r="B518" t="str">
        <v>41-27-29</v>
      </c>
    </row>
    <row r="519" spans="2:2" x14ac:dyDescent="0.3">
      <c r="B519" t="str">
        <v>41-19-21</v>
      </c>
    </row>
    <row r="520" spans="2:2" x14ac:dyDescent="0.3">
      <c r="B520" t="str">
        <v>41-19-10</v>
      </c>
    </row>
    <row r="521" spans="2:2" x14ac:dyDescent="0.3">
      <c r="B521" t="str">
        <v>41-19-6</v>
      </c>
    </row>
    <row r="522" spans="2:2" x14ac:dyDescent="0.3">
      <c r="B522" t="str">
        <v>41-19-24</v>
      </c>
    </row>
    <row r="523" spans="2:2" x14ac:dyDescent="0.3">
      <c r="B523" t="str">
        <v>41-19-29</v>
      </c>
    </row>
    <row r="524" spans="2:2" x14ac:dyDescent="0.3">
      <c r="B524" t="str">
        <v>41-19-13</v>
      </c>
    </row>
    <row r="525" spans="2:2" x14ac:dyDescent="0.3">
      <c r="B525" t="str">
        <v>41-19-3</v>
      </c>
    </row>
    <row r="526" spans="2:2" x14ac:dyDescent="0.3">
      <c r="B526" t="str">
        <v>41-19-32</v>
      </c>
    </row>
    <row r="527" spans="2:2" x14ac:dyDescent="0.3">
      <c r="B527" t="str">
        <v>41-19-29</v>
      </c>
    </row>
    <row r="528" spans="2:2" x14ac:dyDescent="0.3">
      <c r="B528" t="str">
        <v>41-9-21</v>
      </c>
    </row>
    <row r="529" spans="2:2" x14ac:dyDescent="0.3">
      <c r="B529" t="str">
        <v>41-9-10</v>
      </c>
    </row>
    <row r="530" spans="2:2" x14ac:dyDescent="0.3">
      <c r="B530" t="str">
        <v>41-9-6</v>
      </c>
    </row>
    <row r="531" spans="2:2" x14ac:dyDescent="0.3">
      <c r="B531" t="str">
        <v>41-9-24</v>
      </c>
    </row>
    <row r="532" spans="2:2" x14ac:dyDescent="0.3">
      <c r="B532" t="str">
        <v>41-9-29</v>
      </c>
    </row>
    <row r="533" spans="2:2" x14ac:dyDescent="0.3">
      <c r="B533" t="str">
        <v>41-9-13</v>
      </c>
    </row>
    <row r="534" spans="2:2" x14ac:dyDescent="0.3">
      <c r="B534" t="str">
        <v>41-9-3</v>
      </c>
    </row>
    <row r="535" spans="2:2" x14ac:dyDescent="0.3">
      <c r="B535" t="str">
        <v>41-9-32</v>
      </c>
    </row>
    <row r="536" spans="2:2" x14ac:dyDescent="0.3">
      <c r="B536" t="str">
        <v>41-9-29</v>
      </c>
    </row>
    <row r="537" spans="2:2" x14ac:dyDescent="0.3">
      <c r="B537" t="str">
        <v>41-40-21</v>
      </c>
    </row>
    <row r="538" spans="2:2" x14ac:dyDescent="0.3">
      <c r="B538" t="str">
        <v>41-40-10</v>
      </c>
    </row>
    <row r="539" spans="2:2" x14ac:dyDescent="0.3">
      <c r="B539" t="str">
        <v>41-40-6</v>
      </c>
    </row>
    <row r="540" spans="2:2" x14ac:dyDescent="0.3">
      <c r="B540" t="str">
        <v>41-40-24</v>
      </c>
    </row>
    <row r="541" spans="2:2" x14ac:dyDescent="0.3">
      <c r="B541" t="str">
        <v>41-40-29</v>
      </c>
    </row>
    <row r="542" spans="2:2" x14ac:dyDescent="0.3">
      <c r="B542" t="str">
        <v>41-40-13</v>
      </c>
    </row>
    <row r="543" spans="2:2" x14ac:dyDescent="0.3">
      <c r="B543" t="str">
        <v>41-40-3</v>
      </c>
    </row>
    <row r="544" spans="2:2" x14ac:dyDescent="0.3">
      <c r="B544" t="str">
        <v>41-40-32</v>
      </c>
    </row>
    <row r="545" spans="2:2" x14ac:dyDescent="0.3">
      <c r="B545" t="str">
        <v>41-40-29</v>
      </c>
    </row>
    <row r="546" spans="2:2" x14ac:dyDescent="0.3">
      <c r="B546" t="str">
        <v>41-21-21</v>
      </c>
    </row>
    <row r="547" spans="2:2" x14ac:dyDescent="0.3">
      <c r="B547" t="str">
        <v>41-21-10</v>
      </c>
    </row>
    <row r="548" spans="2:2" x14ac:dyDescent="0.3">
      <c r="B548" t="str">
        <v>41-21-6</v>
      </c>
    </row>
    <row r="549" spans="2:2" x14ac:dyDescent="0.3">
      <c r="B549" t="str">
        <v>41-21-24</v>
      </c>
    </row>
    <row r="550" spans="2:2" x14ac:dyDescent="0.3">
      <c r="B550" t="str">
        <v>41-21-29</v>
      </c>
    </row>
    <row r="551" spans="2:2" x14ac:dyDescent="0.3">
      <c r="B551" t="str">
        <v>41-21-13</v>
      </c>
    </row>
    <row r="552" spans="2:2" x14ac:dyDescent="0.3">
      <c r="B552" t="str">
        <v>41-21-3</v>
      </c>
    </row>
    <row r="553" spans="2:2" x14ac:dyDescent="0.3">
      <c r="B553" t="str">
        <v>41-21-32</v>
      </c>
    </row>
    <row r="554" spans="2:2" x14ac:dyDescent="0.3">
      <c r="B554" t="str">
        <v>41-21-29</v>
      </c>
    </row>
    <row r="555" spans="2:2" x14ac:dyDescent="0.3">
      <c r="B555" t="str">
        <v>41-28-21</v>
      </c>
    </row>
    <row r="556" spans="2:2" x14ac:dyDescent="0.3">
      <c r="B556" t="str">
        <v>41-28-10</v>
      </c>
    </row>
    <row r="557" spans="2:2" x14ac:dyDescent="0.3">
      <c r="B557" t="str">
        <v>41-28-6</v>
      </c>
    </row>
    <row r="558" spans="2:2" x14ac:dyDescent="0.3">
      <c r="B558" t="str">
        <v>41-28-24</v>
      </c>
    </row>
    <row r="559" spans="2:2" x14ac:dyDescent="0.3">
      <c r="B559" t="str">
        <v>41-28-29</v>
      </c>
    </row>
    <row r="560" spans="2:2" x14ac:dyDescent="0.3">
      <c r="B560" t="str">
        <v>41-28-13</v>
      </c>
    </row>
    <row r="561" spans="2:2" x14ac:dyDescent="0.3">
      <c r="B561" t="str">
        <v>41-28-3</v>
      </c>
    </row>
    <row r="562" spans="2:2" x14ac:dyDescent="0.3">
      <c r="B562" t="str">
        <v>41-28-32</v>
      </c>
    </row>
    <row r="563" spans="2:2" x14ac:dyDescent="0.3">
      <c r="B563" t="str">
        <v>41-28-29</v>
      </c>
    </row>
    <row r="564" spans="2:2" x14ac:dyDescent="0.3">
      <c r="B564" t="str">
        <v>41-32-21</v>
      </c>
    </row>
    <row r="565" spans="2:2" x14ac:dyDescent="0.3">
      <c r="B565" t="str">
        <v>41-32-10</v>
      </c>
    </row>
    <row r="566" spans="2:2" x14ac:dyDescent="0.3">
      <c r="B566" t="str">
        <v>41-32-6</v>
      </c>
    </row>
    <row r="567" spans="2:2" x14ac:dyDescent="0.3">
      <c r="B567" t="str">
        <v>41-32-24</v>
      </c>
    </row>
    <row r="568" spans="2:2" x14ac:dyDescent="0.3">
      <c r="B568" t="str">
        <v>41-32-29</v>
      </c>
    </row>
    <row r="569" spans="2:2" x14ac:dyDescent="0.3">
      <c r="B569" t="str">
        <v>41-32-13</v>
      </c>
    </row>
    <row r="570" spans="2:2" x14ac:dyDescent="0.3">
      <c r="B570" t="str">
        <v>41-32-3</v>
      </c>
    </row>
    <row r="571" spans="2:2" x14ac:dyDescent="0.3">
      <c r="B571" t="str">
        <v>41-32-32</v>
      </c>
    </row>
    <row r="572" spans="2:2" x14ac:dyDescent="0.3">
      <c r="B572" t="str">
        <v>41-32-29</v>
      </c>
    </row>
    <row r="573" spans="2:2" x14ac:dyDescent="0.3">
      <c r="B573" t="str">
        <v>41-28-21</v>
      </c>
    </row>
    <row r="574" spans="2:2" x14ac:dyDescent="0.3">
      <c r="B574" t="str">
        <v>41-28-10</v>
      </c>
    </row>
    <row r="575" spans="2:2" x14ac:dyDescent="0.3">
      <c r="B575" t="str">
        <v>41-28-6</v>
      </c>
    </row>
    <row r="576" spans="2:2" x14ac:dyDescent="0.3">
      <c r="B576" t="str">
        <v>41-28-24</v>
      </c>
    </row>
    <row r="577" spans="2:2" x14ac:dyDescent="0.3">
      <c r="B577" t="str">
        <v>41-28-29</v>
      </c>
    </row>
    <row r="578" spans="2:2" x14ac:dyDescent="0.3">
      <c r="B578" t="str">
        <v>41-28-13</v>
      </c>
    </row>
    <row r="579" spans="2:2" x14ac:dyDescent="0.3">
      <c r="B579" t="str">
        <v>41-28-3</v>
      </c>
    </row>
    <row r="580" spans="2:2" x14ac:dyDescent="0.3">
      <c r="B580" t="str">
        <v>41-28-32</v>
      </c>
    </row>
    <row r="581" spans="2:2" x14ac:dyDescent="0.3">
      <c r="B581" t="str">
        <v>41-28-29</v>
      </c>
    </row>
    <row r="582" spans="2:2" x14ac:dyDescent="0.3">
      <c r="B582" t="str">
        <v>21-39-21</v>
      </c>
    </row>
    <row r="583" spans="2:2" x14ac:dyDescent="0.3">
      <c r="B583" t="str">
        <v>21-39-10</v>
      </c>
    </row>
    <row r="584" spans="2:2" x14ac:dyDescent="0.3">
      <c r="B584" t="str">
        <v>21-39-6</v>
      </c>
    </row>
    <row r="585" spans="2:2" x14ac:dyDescent="0.3">
      <c r="B585" t="str">
        <v>21-39-24</v>
      </c>
    </row>
    <row r="586" spans="2:2" x14ac:dyDescent="0.3">
      <c r="B586" t="str">
        <v>21-39-29</v>
      </c>
    </row>
    <row r="587" spans="2:2" x14ac:dyDescent="0.3">
      <c r="B587" t="str">
        <v>21-39-13</v>
      </c>
    </row>
    <row r="588" spans="2:2" x14ac:dyDescent="0.3">
      <c r="B588" t="str">
        <v>21-39-3</v>
      </c>
    </row>
    <row r="589" spans="2:2" x14ac:dyDescent="0.3">
      <c r="B589" t="str">
        <v>21-39-32</v>
      </c>
    </row>
    <row r="590" spans="2:2" x14ac:dyDescent="0.3">
      <c r="B590" t="str">
        <v>21-39-29</v>
      </c>
    </row>
    <row r="591" spans="2:2" x14ac:dyDescent="0.3">
      <c r="B591" t="str">
        <v>21-27-21</v>
      </c>
    </row>
    <row r="592" spans="2:2" x14ac:dyDescent="0.3">
      <c r="B592" t="str">
        <v>21-27-10</v>
      </c>
    </row>
    <row r="593" spans="2:2" x14ac:dyDescent="0.3">
      <c r="B593" t="str">
        <v>21-27-6</v>
      </c>
    </row>
    <row r="594" spans="2:2" x14ac:dyDescent="0.3">
      <c r="B594" t="str">
        <v>21-27-24</v>
      </c>
    </row>
    <row r="595" spans="2:2" x14ac:dyDescent="0.3">
      <c r="B595" t="str">
        <v>21-27-29</v>
      </c>
    </row>
    <row r="596" spans="2:2" x14ac:dyDescent="0.3">
      <c r="B596" t="str">
        <v>21-27-13</v>
      </c>
    </row>
    <row r="597" spans="2:2" x14ac:dyDescent="0.3">
      <c r="B597" t="str">
        <v>21-27-3</v>
      </c>
    </row>
    <row r="598" spans="2:2" x14ac:dyDescent="0.3">
      <c r="B598" t="str">
        <v>21-27-32</v>
      </c>
    </row>
    <row r="599" spans="2:2" x14ac:dyDescent="0.3">
      <c r="B599" t="str">
        <v>21-27-29</v>
      </c>
    </row>
    <row r="600" spans="2:2" x14ac:dyDescent="0.3">
      <c r="B600" t="str">
        <v>21-19-21</v>
      </c>
    </row>
    <row r="601" spans="2:2" x14ac:dyDescent="0.3">
      <c r="B601" t="str">
        <v>21-19-10</v>
      </c>
    </row>
    <row r="602" spans="2:2" x14ac:dyDescent="0.3">
      <c r="B602" t="str">
        <v>21-19-6</v>
      </c>
    </row>
    <row r="603" spans="2:2" x14ac:dyDescent="0.3">
      <c r="B603" t="str">
        <v>21-19-24</v>
      </c>
    </row>
    <row r="604" spans="2:2" x14ac:dyDescent="0.3">
      <c r="B604" t="str">
        <v>21-19-29</v>
      </c>
    </row>
    <row r="605" spans="2:2" x14ac:dyDescent="0.3">
      <c r="B605" t="str">
        <v>21-19-13</v>
      </c>
    </row>
    <row r="606" spans="2:2" x14ac:dyDescent="0.3">
      <c r="B606" t="str">
        <v>21-19-3</v>
      </c>
    </row>
    <row r="607" spans="2:2" x14ac:dyDescent="0.3">
      <c r="B607" t="str">
        <v>21-19-32</v>
      </c>
    </row>
    <row r="608" spans="2:2" x14ac:dyDescent="0.3">
      <c r="B608" t="str">
        <v>21-19-29</v>
      </c>
    </row>
    <row r="609" spans="2:2" x14ac:dyDescent="0.3">
      <c r="B609" t="str">
        <v>21-9-21</v>
      </c>
    </row>
    <row r="610" spans="2:2" x14ac:dyDescent="0.3">
      <c r="B610" t="str">
        <v>21-9-10</v>
      </c>
    </row>
    <row r="611" spans="2:2" x14ac:dyDescent="0.3">
      <c r="B611" t="str">
        <v>21-9-6</v>
      </c>
    </row>
    <row r="612" spans="2:2" x14ac:dyDescent="0.3">
      <c r="B612" t="str">
        <v>21-9-24</v>
      </c>
    </row>
    <row r="613" spans="2:2" x14ac:dyDescent="0.3">
      <c r="B613" t="str">
        <v>21-9-29</v>
      </c>
    </row>
    <row r="614" spans="2:2" x14ac:dyDescent="0.3">
      <c r="B614" t="str">
        <v>21-9-13</v>
      </c>
    </row>
    <row r="615" spans="2:2" x14ac:dyDescent="0.3">
      <c r="B615" t="str">
        <v>21-9-3</v>
      </c>
    </row>
    <row r="616" spans="2:2" x14ac:dyDescent="0.3">
      <c r="B616" t="str">
        <v>21-9-32</v>
      </c>
    </row>
    <row r="617" spans="2:2" x14ac:dyDescent="0.3">
      <c r="B617" t="str">
        <v>21-9-29</v>
      </c>
    </row>
    <row r="618" spans="2:2" x14ac:dyDescent="0.3">
      <c r="B618" t="str">
        <v>21-40-21</v>
      </c>
    </row>
    <row r="619" spans="2:2" x14ac:dyDescent="0.3">
      <c r="B619" t="str">
        <v>21-40-10</v>
      </c>
    </row>
    <row r="620" spans="2:2" x14ac:dyDescent="0.3">
      <c r="B620" t="str">
        <v>21-40-6</v>
      </c>
    </row>
    <row r="621" spans="2:2" x14ac:dyDescent="0.3">
      <c r="B621" t="str">
        <v>21-40-24</v>
      </c>
    </row>
    <row r="622" spans="2:2" x14ac:dyDescent="0.3">
      <c r="B622" t="str">
        <v>21-40-29</v>
      </c>
    </row>
    <row r="623" spans="2:2" x14ac:dyDescent="0.3">
      <c r="B623" t="str">
        <v>21-40-13</v>
      </c>
    </row>
    <row r="624" spans="2:2" x14ac:dyDescent="0.3">
      <c r="B624" t="str">
        <v>21-40-3</v>
      </c>
    </row>
    <row r="625" spans="2:2" x14ac:dyDescent="0.3">
      <c r="B625" t="str">
        <v>21-40-32</v>
      </c>
    </row>
    <row r="626" spans="2:2" x14ac:dyDescent="0.3">
      <c r="B626" t="str">
        <v>21-40-29</v>
      </c>
    </row>
    <row r="627" spans="2:2" x14ac:dyDescent="0.3">
      <c r="B627" t="str">
        <v>21-21-21</v>
      </c>
    </row>
    <row r="628" spans="2:2" x14ac:dyDescent="0.3">
      <c r="B628" t="str">
        <v>21-21-10</v>
      </c>
    </row>
    <row r="629" spans="2:2" x14ac:dyDescent="0.3">
      <c r="B629" t="str">
        <v>21-21-6</v>
      </c>
    </row>
    <row r="630" spans="2:2" x14ac:dyDescent="0.3">
      <c r="B630" t="str">
        <v>21-21-24</v>
      </c>
    </row>
    <row r="631" spans="2:2" x14ac:dyDescent="0.3">
      <c r="B631" t="str">
        <v>21-21-29</v>
      </c>
    </row>
    <row r="632" spans="2:2" x14ac:dyDescent="0.3">
      <c r="B632" t="str">
        <v>21-21-13</v>
      </c>
    </row>
    <row r="633" spans="2:2" x14ac:dyDescent="0.3">
      <c r="B633" t="str">
        <v>21-21-3</v>
      </c>
    </row>
    <row r="634" spans="2:2" x14ac:dyDescent="0.3">
      <c r="B634" t="str">
        <v>21-21-32</v>
      </c>
    </row>
    <row r="635" spans="2:2" x14ac:dyDescent="0.3">
      <c r="B635" t="str">
        <v>21-21-29</v>
      </c>
    </row>
    <row r="636" spans="2:2" x14ac:dyDescent="0.3">
      <c r="B636" t="str">
        <v>21-28-21</v>
      </c>
    </row>
    <row r="637" spans="2:2" x14ac:dyDescent="0.3">
      <c r="B637" t="str">
        <v>21-28-10</v>
      </c>
    </row>
    <row r="638" spans="2:2" x14ac:dyDescent="0.3">
      <c r="B638" t="str">
        <v>21-28-6</v>
      </c>
    </row>
    <row r="639" spans="2:2" x14ac:dyDescent="0.3">
      <c r="B639" t="str">
        <v>21-28-24</v>
      </c>
    </row>
    <row r="640" spans="2:2" x14ac:dyDescent="0.3">
      <c r="B640" t="str">
        <v>21-28-29</v>
      </c>
    </row>
    <row r="641" spans="2:2" x14ac:dyDescent="0.3">
      <c r="B641" t="str">
        <v>21-28-13</v>
      </c>
    </row>
    <row r="642" spans="2:2" x14ac:dyDescent="0.3">
      <c r="B642" t="str">
        <v>21-28-3</v>
      </c>
    </row>
    <row r="643" spans="2:2" x14ac:dyDescent="0.3">
      <c r="B643" t="str">
        <v>21-28-32</v>
      </c>
    </row>
    <row r="644" spans="2:2" x14ac:dyDescent="0.3">
      <c r="B644" t="str">
        <v>21-28-29</v>
      </c>
    </row>
    <row r="645" spans="2:2" x14ac:dyDescent="0.3">
      <c r="B645" t="str">
        <v>21-32-21</v>
      </c>
    </row>
    <row r="646" spans="2:2" x14ac:dyDescent="0.3">
      <c r="B646" t="str">
        <v>21-32-10</v>
      </c>
    </row>
    <row r="647" spans="2:2" x14ac:dyDescent="0.3">
      <c r="B647" t="str">
        <v>21-32-6</v>
      </c>
    </row>
    <row r="648" spans="2:2" x14ac:dyDescent="0.3">
      <c r="B648" t="str">
        <v>21-32-24</v>
      </c>
    </row>
    <row r="649" spans="2:2" x14ac:dyDescent="0.3">
      <c r="B649" t="str">
        <v>21-32-29</v>
      </c>
    </row>
    <row r="650" spans="2:2" x14ac:dyDescent="0.3">
      <c r="B650" t="str">
        <v>21-32-13</v>
      </c>
    </row>
    <row r="651" spans="2:2" x14ac:dyDescent="0.3">
      <c r="B651" t="str">
        <v>21-32-3</v>
      </c>
    </row>
    <row r="652" spans="2:2" x14ac:dyDescent="0.3">
      <c r="B652" t="str">
        <v>21-32-32</v>
      </c>
    </row>
    <row r="653" spans="2:2" x14ac:dyDescent="0.3">
      <c r="B653" t="str">
        <v>21-32-29</v>
      </c>
    </row>
    <row r="654" spans="2:2" x14ac:dyDescent="0.3">
      <c r="B654" t="str">
        <v>21-28-21</v>
      </c>
    </row>
    <row r="655" spans="2:2" x14ac:dyDescent="0.3">
      <c r="B655" t="str">
        <v>21-28-10</v>
      </c>
    </row>
    <row r="656" spans="2:2" x14ac:dyDescent="0.3">
      <c r="B656" t="str">
        <v>21-28-6</v>
      </c>
    </row>
    <row r="657" spans="2:2" x14ac:dyDescent="0.3">
      <c r="B657" t="str">
        <v>21-28-24</v>
      </c>
    </row>
    <row r="658" spans="2:2" x14ac:dyDescent="0.3">
      <c r="B658" t="str">
        <v>21-28-29</v>
      </c>
    </row>
    <row r="659" spans="2:2" x14ac:dyDescent="0.3">
      <c r="B659" t="str">
        <v>21-28-13</v>
      </c>
    </row>
    <row r="660" spans="2:2" x14ac:dyDescent="0.3">
      <c r="B660" t="str">
        <v>21-28-3</v>
      </c>
    </row>
    <row r="661" spans="2:2" x14ac:dyDescent="0.3">
      <c r="B661" t="str">
        <v>21-28-32</v>
      </c>
    </row>
    <row r="662" spans="2:2" x14ac:dyDescent="0.3">
      <c r="B662" t="str">
        <v>21-28-29</v>
      </c>
    </row>
    <row r="663" spans="2:2" x14ac:dyDescent="0.3">
      <c r="B663" t="str">
        <v>6-39-21</v>
      </c>
    </row>
    <row r="664" spans="2:2" x14ac:dyDescent="0.3">
      <c r="B664" t="str">
        <v>6-39-10</v>
      </c>
    </row>
    <row r="665" spans="2:2" x14ac:dyDescent="0.3">
      <c r="B665" t="str">
        <v>6-39-6</v>
      </c>
    </row>
    <row r="666" spans="2:2" x14ac:dyDescent="0.3">
      <c r="B666" t="str">
        <v>6-39-24</v>
      </c>
    </row>
    <row r="667" spans="2:2" x14ac:dyDescent="0.3">
      <c r="B667" t="str">
        <v>6-39-29</v>
      </c>
    </row>
    <row r="668" spans="2:2" x14ac:dyDescent="0.3">
      <c r="B668" t="str">
        <v>6-39-13</v>
      </c>
    </row>
    <row r="669" spans="2:2" x14ac:dyDescent="0.3">
      <c r="B669" t="str">
        <v>6-39-3</v>
      </c>
    </row>
    <row r="670" spans="2:2" x14ac:dyDescent="0.3">
      <c r="B670" t="str">
        <v>6-39-32</v>
      </c>
    </row>
    <row r="671" spans="2:2" x14ac:dyDescent="0.3">
      <c r="B671" t="str">
        <v>6-39-29</v>
      </c>
    </row>
    <row r="672" spans="2:2" x14ac:dyDescent="0.3">
      <c r="B672" t="str">
        <v>6-27-21</v>
      </c>
    </row>
    <row r="673" spans="2:2" x14ac:dyDescent="0.3">
      <c r="B673" t="str">
        <v>6-27-10</v>
      </c>
    </row>
    <row r="674" spans="2:2" x14ac:dyDescent="0.3">
      <c r="B674" t="str">
        <v>6-27-6</v>
      </c>
    </row>
    <row r="675" spans="2:2" x14ac:dyDescent="0.3">
      <c r="B675" t="str">
        <v>6-27-24</v>
      </c>
    </row>
    <row r="676" spans="2:2" x14ac:dyDescent="0.3">
      <c r="B676" t="str">
        <v>6-27-29</v>
      </c>
    </row>
    <row r="677" spans="2:2" x14ac:dyDescent="0.3">
      <c r="B677" t="str">
        <v>6-27-13</v>
      </c>
    </row>
    <row r="678" spans="2:2" x14ac:dyDescent="0.3">
      <c r="B678" t="str">
        <v>6-27-3</v>
      </c>
    </row>
    <row r="679" spans="2:2" x14ac:dyDescent="0.3">
      <c r="B679" t="str">
        <v>6-27-32</v>
      </c>
    </row>
    <row r="680" spans="2:2" x14ac:dyDescent="0.3">
      <c r="B680" t="str">
        <v>6-27-29</v>
      </c>
    </row>
    <row r="681" spans="2:2" x14ac:dyDescent="0.3">
      <c r="B681" t="str">
        <v>6-19-21</v>
      </c>
    </row>
    <row r="682" spans="2:2" x14ac:dyDescent="0.3">
      <c r="B682" t="str">
        <v>6-19-10</v>
      </c>
    </row>
    <row r="683" spans="2:2" x14ac:dyDescent="0.3">
      <c r="B683" t="str">
        <v>6-19-6</v>
      </c>
    </row>
    <row r="684" spans="2:2" x14ac:dyDescent="0.3">
      <c r="B684" t="str">
        <v>6-19-24</v>
      </c>
    </row>
    <row r="685" spans="2:2" x14ac:dyDescent="0.3">
      <c r="B685" t="str">
        <v>6-19-29</v>
      </c>
    </row>
    <row r="686" spans="2:2" x14ac:dyDescent="0.3">
      <c r="B686" t="str">
        <v>6-19-13</v>
      </c>
    </row>
    <row r="687" spans="2:2" x14ac:dyDescent="0.3">
      <c r="B687" t="str">
        <v>6-19-3</v>
      </c>
    </row>
    <row r="688" spans="2:2" x14ac:dyDescent="0.3">
      <c r="B688" t="str">
        <v>6-19-32</v>
      </c>
    </row>
    <row r="689" spans="2:2" x14ac:dyDescent="0.3">
      <c r="B689" t="str">
        <v>6-19-29</v>
      </c>
    </row>
    <row r="690" spans="2:2" x14ac:dyDescent="0.3">
      <c r="B690" t="str">
        <v>6-9-21</v>
      </c>
    </row>
    <row r="691" spans="2:2" x14ac:dyDescent="0.3">
      <c r="B691" t="str">
        <v>6-9-10</v>
      </c>
    </row>
    <row r="692" spans="2:2" x14ac:dyDescent="0.3">
      <c r="B692" t="str">
        <v>6-9-6</v>
      </c>
    </row>
    <row r="693" spans="2:2" x14ac:dyDescent="0.3">
      <c r="B693" t="str">
        <v>6-9-24</v>
      </c>
    </row>
    <row r="694" spans="2:2" x14ac:dyDescent="0.3">
      <c r="B694" t="str">
        <v>6-9-29</v>
      </c>
    </row>
    <row r="695" spans="2:2" x14ac:dyDescent="0.3">
      <c r="B695" t="str">
        <v>6-9-13</v>
      </c>
    </row>
    <row r="696" spans="2:2" x14ac:dyDescent="0.3">
      <c r="B696" t="str">
        <v>6-9-3</v>
      </c>
    </row>
    <row r="697" spans="2:2" x14ac:dyDescent="0.3">
      <c r="B697" t="str">
        <v>6-9-32</v>
      </c>
    </row>
    <row r="698" spans="2:2" x14ac:dyDescent="0.3">
      <c r="B698" t="str">
        <v>6-9-29</v>
      </c>
    </row>
    <row r="699" spans="2:2" x14ac:dyDescent="0.3">
      <c r="B699" t="str">
        <v>6-40-21</v>
      </c>
    </row>
    <row r="700" spans="2:2" x14ac:dyDescent="0.3">
      <c r="B700" t="str">
        <v>6-40-10</v>
      </c>
    </row>
    <row r="701" spans="2:2" x14ac:dyDescent="0.3">
      <c r="B701" t="str">
        <v>6-40-6</v>
      </c>
    </row>
    <row r="702" spans="2:2" x14ac:dyDescent="0.3">
      <c r="B702" t="str">
        <v>6-40-24</v>
      </c>
    </row>
    <row r="703" spans="2:2" x14ac:dyDescent="0.3">
      <c r="B703" t="str">
        <v>6-40-29</v>
      </c>
    </row>
    <row r="704" spans="2:2" x14ac:dyDescent="0.3">
      <c r="B704" t="str">
        <v>6-40-13</v>
      </c>
    </row>
    <row r="705" spans="2:2" x14ac:dyDescent="0.3">
      <c r="B705" t="str">
        <v>6-40-3</v>
      </c>
    </row>
    <row r="706" spans="2:2" x14ac:dyDescent="0.3">
      <c r="B706" t="str">
        <v>6-40-32</v>
      </c>
    </row>
    <row r="707" spans="2:2" x14ac:dyDescent="0.3">
      <c r="B707" t="str">
        <v>6-40-29</v>
      </c>
    </row>
    <row r="708" spans="2:2" x14ac:dyDescent="0.3">
      <c r="B708" t="str">
        <v>6-21-21</v>
      </c>
    </row>
    <row r="709" spans="2:2" x14ac:dyDescent="0.3">
      <c r="B709" t="str">
        <v>6-21-10</v>
      </c>
    </row>
    <row r="710" spans="2:2" x14ac:dyDescent="0.3">
      <c r="B710" t="str">
        <v>6-21-6</v>
      </c>
    </row>
    <row r="711" spans="2:2" x14ac:dyDescent="0.3">
      <c r="B711" t="str">
        <v>6-21-24</v>
      </c>
    </row>
    <row r="712" spans="2:2" x14ac:dyDescent="0.3">
      <c r="B712" t="str">
        <v>6-21-29</v>
      </c>
    </row>
    <row r="713" spans="2:2" x14ac:dyDescent="0.3">
      <c r="B713" t="str">
        <v>6-21-13</v>
      </c>
    </row>
    <row r="714" spans="2:2" x14ac:dyDescent="0.3">
      <c r="B714" t="str">
        <v>6-21-3</v>
      </c>
    </row>
    <row r="715" spans="2:2" x14ac:dyDescent="0.3">
      <c r="B715" t="str">
        <v>6-21-32</v>
      </c>
    </row>
    <row r="716" spans="2:2" x14ac:dyDescent="0.3">
      <c r="B716" t="str">
        <v>6-21-29</v>
      </c>
    </row>
    <row r="717" spans="2:2" x14ac:dyDescent="0.3">
      <c r="B717" t="str">
        <v>6-28-21</v>
      </c>
    </row>
    <row r="718" spans="2:2" x14ac:dyDescent="0.3">
      <c r="B718" t="str">
        <v>6-28-10</v>
      </c>
    </row>
    <row r="719" spans="2:2" x14ac:dyDescent="0.3">
      <c r="B719" t="str">
        <v>6-28-6</v>
      </c>
    </row>
    <row r="720" spans="2:2" x14ac:dyDescent="0.3">
      <c r="B720" t="str">
        <v>6-28-24</v>
      </c>
    </row>
    <row r="721" spans="2:2" x14ac:dyDescent="0.3">
      <c r="B721" t="str">
        <v>6-28-29</v>
      </c>
    </row>
    <row r="722" spans="2:2" x14ac:dyDescent="0.3">
      <c r="B722" t="str">
        <v>6-28-13</v>
      </c>
    </row>
    <row r="723" spans="2:2" x14ac:dyDescent="0.3">
      <c r="B723" t="str">
        <v>6-28-3</v>
      </c>
    </row>
    <row r="724" spans="2:2" x14ac:dyDescent="0.3">
      <c r="B724" t="str">
        <v>6-28-32</v>
      </c>
    </row>
    <row r="725" spans="2:2" x14ac:dyDescent="0.3">
      <c r="B725" t="str">
        <v>6-28-29</v>
      </c>
    </row>
    <row r="726" spans="2:2" x14ac:dyDescent="0.3">
      <c r="B726" t="str">
        <v>6-32-21</v>
      </c>
    </row>
    <row r="727" spans="2:2" x14ac:dyDescent="0.3">
      <c r="B727" t="str">
        <v>6-32-10</v>
      </c>
    </row>
    <row r="728" spans="2:2" x14ac:dyDescent="0.3">
      <c r="B728" t="str">
        <v>6-32-6</v>
      </c>
    </row>
    <row r="729" spans="2:2" x14ac:dyDescent="0.3">
      <c r="B729" t="str">
        <v>6-32-24</v>
      </c>
    </row>
    <row r="730" spans="2:2" x14ac:dyDescent="0.3">
      <c r="B730" t="str">
        <v>6-32-29</v>
      </c>
    </row>
    <row r="731" spans="2:2" x14ac:dyDescent="0.3">
      <c r="B731" t="str">
        <v>6-32-13</v>
      </c>
    </row>
    <row r="732" spans="2:2" x14ac:dyDescent="0.3">
      <c r="B732" t="str">
        <v>6-32-3</v>
      </c>
    </row>
    <row r="733" spans="2:2" x14ac:dyDescent="0.3">
      <c r="B733" t="str">
        <v>6-32-32</v>
      </c>
    </row>
    <row r="734" spans="2:2" x14ac:dyDescent="0.3">
      <c r="B734" t="str">
        <v>6-32-29</v>
      </c>
    </row>
    <row r="735" spans="2:2" x14ac:dyDescent="0.3">
      <c r="B735" t="str">
        <v>6-28-21</v>
      </c>
    </row>
    <row r="736" spans="2:2" x14ac:dyDescent="0.3">
      <c r="B736" t="str">
        <v>6-28-10</v>
      </c>
    </row>
    <row r="737" spans="2:2" x14ac:dyDescent="0.3">
      <c r="B737" t="str">
        <v>6-28-6</v>
      </c>
    </row>
    <row r="738" spans="2:2" x14ac:dyDescent="0.3">
      <c r="B738" t="str">
        <v>6-28-24</v>
      </c>
    </row>
    <row r="739" spans="2:2" x14ac:dyDescent="0.3">
      <c r="B739" t="str">
        <v>6-28-29</v>
      </c>
    </row>
    <row r="740" spans="2:2" x14ac:dyDescent="0.3">
      <c r="B740" t="str">
        <v>6-28-13</v>
      </c>
    </row>
    <row r="741" spans="2:2" x14ac:dyDescent="0.3">
      <c r="B741" t="str">
        <v>6-28-3</v>
      </c>
    </row>
    <row r="742" spans="2:2" x14ac:dyDescent="0.3">
      <c r="B742" t="str">
        <v>6-28-32</v>
      </c>
    </row>
    <row r="743" spans="2:2" x14ac:dyDescent="0.3">
      <c r="B743" t="str">
        <v>6-28-29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FE6-CA83-4B62-8D5A-3A53E656BF1C}">
  <dimension ref="A1:N11"/>
  <sheetViews>
    <sheetView workbookViewId="0">
      <selection activeCell="G17" sqref="G17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34BD2F0-AB99-4405-97C2-7C359926A62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MySingleFunction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2024-11-11T15:49:36Z</dcterms:modified>
  <cp:category/>
  <cp:contentStatus/>
</cp:coreProperties>
</file>