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6EDB210-D420-4D85-B30E-72356CD326BE}" xr6:coauthVersionLast="47" xr6:coauthVersionMax="47" xr10:uidLastSave="{00000000-0000-0000-0000-000000000000}"/>
  <bookViews>
    <workbookView xWindow="-28875" yWindow="-2550" windowWidth="28410" windowHeight="24465" activeTab="4" xr2:uid="{00000000-000D-0000-FFFF-FFFF00000000}"/>
  </bookViews>
  <sheets>
    <sheet name="Original" sheetId="1" r:id="rId1"/>
    <sheet name="EDA" sheetId="2" r:id="rId2"/>
    <sheet name="Alt" sheetId="4" r:id="rId3"/>
    <sheet name="Alt2" sheetId="6" r:id="rId4"/>
    <sheet name="Alt3" sheetId="7" r:id="rId5"/>
  </sheets>
  <definedNames>
    <definedName name="_xlnm._FilterDatabase" localSheetId="2" hidden="1">Alt!$D$3:$D$5</definedName>
    <definedName name="_xlnm._FilterDatabase" localSheetId="3" hidden="1">'Alt2'!$D$3:$D$5</definedName>
    <definedName name="_xlnm._FilterDatabase" localSheetId="4" hidden="1">'Alt3'!$D$3:$D$5</definedName>
    <definedName name="_xlnm._FilterDatabase" localSheetId="1" hidden="1">EDA!$F$3:$F$5</definedName>
    <definedName name="_xlnm._FilterDatabase" localSheetId="0" hidden="1">Original!$D$3:$D$5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7" l="1" a="1"/>
  <c r="C18" i="7" s="1"/>
  <c r="C17" i="7" a="1"/>
  <c r="C17" i="7" s="1"/>
  <c r="C16" i="7"/>
  <c r="B21" i="7" a="1"/>
  <c r="B21" i="7" s="1"/>
  <c r="B22" i="6" a="1"/>
  <c r="B22" i="6" s="1"/>
  <c r="C22" i="6" s="1" a="1"/>
  <c r="C22" i="6" s="1"/>
  <c r="C24" i="4"/>
  <c r="C25" i="4"/>
  <c r="C26" i="4"/>
  <c r="C27" i="4"/>
  <c r="C28" i="4"/>
  <c r="C29" i="4"/>
  <c r="C30" i="4"/>
  <c r="C31" i="4"/>
  <c r="C23" i="4"/>
  <c r="C16" i="4" a="1"/>
  <c r="C16" i="4" s="1"/>
  <c r="C19" i="4" a="1"/>
  <c r="C19" i="4" s="1"/>
  <c r="B23" i="4" a="1"/>
  <c r="B23" i="4" s="1"/>
  <c r="E4" i="2"/>
  <c r="E5" i="2"/>
  <c r="E6" i="2"/>
  <c r="E7" i="2"/>
  <c r="E8" i="2"/>
  <c r="E9" i="2"/>
  <c r="E10" i="2"/>
  <c r="E11" i="2"/>
  <c r="E3" i="2"/>
  <c r="D3" i="2" a="1"/>
  <c r="D3" i="2" s="1"/>
  <c r="C18" i="4" l="1" a="1"/>
  <c r="C18" i="4" s="1"/>
  <c r="C17" i="4" a="1"/>
  <c r="C17" i="4" s="1"/>
  <c r="C21" i="4" a="1"/>
  <c r="C21" i="4" s="1"/>
  <c r="C20" i="4" a="1"/>
  <c r="C2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<sst xmlns="http://schemas.openxmlformats.org/spreadsheetml/2006/main" count="170" uniqueCount="37">
  <si>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</si>
  <si>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</si>
  <si>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</si>
  <si>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</si>
  <si>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</si>
  <si>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</si>
  <si>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</si>
  <si>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</si>
  <si>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</si>
  <si>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</si>
  <si>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</si>
  <si>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</si>
  <si>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</si>
  <si>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</si>
  <si>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</si>
  <si>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</si>
  <si>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</si>
  <si>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</si>
  <si>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</si>
  <si>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</si>
  <si>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</si>
  <si>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</si>
  <si>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</si>
  <si>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</si>
  <si>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</si>
  <si>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</si>
  <si>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</si>
  <si>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</si>
  <si>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</si>
  <si>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</si>
  <si>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</si>
  <si>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</si>
  <si>
    <t>Erroneously included period at the end</t>
  </si>
  <si>
    <t>Still has period problem</t>
  </si>
  <si>
    <t>This is the kind of solution I would come up with.</t>
  </si>
  <si>
    <t>Assumes length constraint on name.</t>
  </si>
  <si>
    <t>Nice solution for ".com."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</si>
</sst>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Border="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810"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4.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5.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9"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opLeftCell="B12" zoomScaleNormal="100" workbookViewId="0">
      <selection activeCell="B36" sqref="B36"/>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c r="C19" s="3" t="str" cm="1">
        <f t="array" ref="C19:G19">_xlfn.TEXTSPLIT(B19, " ")</f>
        <v>John</v>
      </c>
      <c r="D19" s="3" t="str">
        <v>Doe</v>
      </c>
      <c r="E19" s="3" t="str">
        <v>Communications</v>
      </c>
      <c r="F19" s="3" t="str">
        <v>Manager</v>
      </c>
      <c r="G19" s="3" t="str">
        <v>john.doe@company.com</v>
      </c>
    </row>
    <row r="20" spans="1:27" x14ac:dyDescent="0.4">
      <c r="A20" s="2"/>
      <c r="C20" s="3" t="str" cm="1">
        <f t="array" ref="C20">_xlfn.TOCOL(_xlfn.IFS(1 - ISERR(FIND(".",_xlfn.ANCHORARRAY( C19)) + FIND("@",_xlfn.ANCHORARRAY( C19))),_xlfn.ANCHORARRAY( C19)), 2)</f>
        <v>john.doe@company.com</v>
      </c>
    </row>
    <row r="21" spans="1:27" x14ac:dyDescent="0.4">
      <c r="A21" s="2"/>
      <c r="C21" s="3" cm="1">
        <f t="array" ref="C21:G21">1-ISERR(FIND(".",_xlfn.ANCHORARRAY(C19))+FIND("@",_xlfn.ANCHORARRAY(C19))
)</f>
        <v>0</v>
      </c>
      <c r="D21" s="3">
        <v>0</v>
      </c>
      <c r="E21" s="3">
        <v>0</v>
      </c>
      <c r="F21" s="3">
        <v>0</v>
      </c>
      <c r="G21" s="3">
        <v>1</v>
      </c>
    </row>
    <row r="22" spans="1:27" x14ac:dyDescent="0.4">
      <c r="A22" s="2"/>
    </row>
    <row r="23" spans="1:27" x14ac:dyDescent="0.4">
      <c r="A23" s="2"/>
      <c r="B23" s="3" t="str" cm="1">
        <f t="array" ref="B23:B31">_xlfn.TOCOL(
    _xlfn.MAP(
        B3:B19,
        _xlfn.LAMBDA(_xlpm.x,
            _xlfn.LET(
                _xlpm.y, _xlfn.TEXTSPLIT(_xlpm.x, " "),
                _xlfn.TOCOL(_xlfn.IFS(1 - ISERR(FIND(".", _xlpm.y) + FIND("@", _xlpm.y)), _xlpm.y), 2)
            )
        )
    ),
    2
)</f>
        <v>sales@company.com</v>
      </c>
      <c r="C23" s="3" t="b">
        <f>B23=D3</f>
        <v>1</v>
      </c>
    </row>
    <row r="24" spans="1:27" x14ac:dyDescent="0.4">
      <c r="A24" s="2"/>
      <c r="B24" s="3" t="str">
        <v>support@company.com</v>
      </c>
      <c r="C24" s="3" t="b">
        <f t="shared" ref="C24:C31" si="0">B24=D4</f>
        <v>1</v>
      </c>
    </row>
    <row r="25" spans="1:27" x14ac:dyDescent="0.4">
      <c r="A25" s="2"/>
      <c r="B25" s="3" t="str">
        <v>hr@company.com</v>
      </c>
      <c r="C25" s="3" t="b">
        <f t="shared" si="0"/>
        <v>1</v>
      </c>
    </row>
    <row r="26" spans="1:27" x14ac:dyDescent="0.4">
      <c r="A26" s="2"/>
      <c r="B26" s="3" t="str">
        <v>ithelpdesk@company.com</v>
      </c>
      <c r="C26" s="3" t="b">
        <f t="shared" si="0"/>
        <v>1</v>
      </c>
    </row>
    <row r="27" spans="1:27" x14ac:dyDescent="0.4">
      <c r="A27" s="2"/>
      <c r="B27" s="3" t="str">
        <v>events@company.com</v>
      </c>
      <c r="C27" s="3" t="b">
        <f t="shared" si="0"/>
        <v>1</v>
      </c>
    </row>
    <row r="28" spans="1:27" x14ac:dyDescent="0.4">
      <c r="A28" s="2"/>
      <c r="B28" s="3" t="str">
        <v>recognition@company.com.</v>
      </c>
      <c r="C28" s="3" t="b">
        <f t="shared" si="0"/>
        <v>0</v>
      </c>
      <c r="D28" s="3" t="s">
        <v>32</v>
      </c>
    </row>
    <row r="29" spans="1:27" x14ac:dyDescent="0.4">
      <c r="A29" s="2"/>
      <c r="B29" s="3" t="str">
        <v>marketing@company.com.</v>
      </c>
      <c r="C29" s="3" t="b">
        <f t="shared" si="0"/>
        <v>0</v>
      </c>
      <c r="D29" s="3" t="s">
        <v>32</v>
      </c>
    </row>
    <row r="30" spans="1:27" x14ac:dyDescent="0.4">
      <c r="A30" s="2"/>
      <c r="B30" s="3" t="str">
        <v>policy@company.com.</v>
      </c>
      <c r="C30" s="3" t="b">
        <f t="shared" si="0"/>
        <v>0</v>
      </c>
      <c r="D30" s="3" t="s">
        <v>32</v>
      </c>
    </row>
    <row r="31" spans="1:27" x14ac:dyDescent="0.4">
      <c r="A31" s="2"/>
      <c r="B31" s="3" t="str">
        <v>john.doe@company.com</v>
      </c>
      <c r="C31" s="3" t="b">
        <f t="shared" si="0"/>
        <v>1</v>
      </c>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5B0C-A55F-4FC7-95B3-5ADB2ABA5672}">
  <dimension ref="A1:D39"/>
  <sheetViews>
    <sheetView topLeftCell="A3" zoomScaleNormal="100" workbookViewId="0">
      <selection activeCell="D20" sqref="D20"/>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4" ht="45" x14ac:dyDescent="0.4">
      <c r="A17" s="2"/>
      <c r="B17" s="6" t="s">
        <v>11</v>
      </c>
    </row>
    <row r="18" spans="1:4" x14ac:dyDescent="0.4">
      <c r="A18" s="2"/>
      <c r="B18" s="6" t="s">
        <v>12</v>
      </c>
    </row>
    <row r="19" spans="1:4" x14ac:dyDescent="0.4">
      <c r="A19" s="2"/>
      <c r="B19" s="6" t="s">
        <v>13</v>
      </c>
    </row>
    <row r="20" spans="1:4" x14ac:dyDescent="0.4">
      <c r="A20" s="2"/>
      <c r="D20" s="3" t="s">
        <v>34</v>
      </c>
    </row>
    <row r="21" spans="1:4" x14ac:dyDescent="0.4">
      <c r="A21" s="2"/>
    </row>
    <row r="22" spans="1:4" x14ac:dyDescent="0.4">
      <c r="A22" s="2"/>
      <c r="B22" s="9" t="str" cm="1">
        <f t="array" ref="B22:B30">_xlfn.LET(
    _xlpm.m, _xlfn.MAP(
        B3:B19,
        _xlfn.LAMBDA(_xlpm.b,
            _xlfn.LET(
                _xlpm.t, _xlfn.TEXTSPLIT(_xlpm.b, " "),
                _xlfn.CONCAT(_xlfn.IFNA(IF((LEN(_xlfn.TEXTBEFORE(_xlpm.t, "@")) &gt; 0) * (LEN(_xlfn.TEXTAFTER(_xlpm.t, "@")) &gt; 0), _xlpm.t, ""), ""))
            )
        )
    ),
    _xlfn._xlws.FILTER(_xlpm.m, LEN(_xlpm.m))
)</f>
        <v>sales@company.com</v>
      </c>
      <c r="C22" s="3" t="b" cm="1">
        <f t="array" ref="C22:C30">_xlfn.ANCHORARRAY(B22)=D3:D11</f>
        <v>1</v>
      </c>
    </row>
    <row r="23" spans="1:4" x14ac:dyDescent="0.4">
      <c r="A23" s="2"/>
      <c r="B23" s="9" t="str">
        <v>support@company.com</v>
      </c>
      <c r="C23" s="3" t="b">
        <v>1</v>
      </c>
    </row>
    <row r="24" spans="1:4" x14ac:dyDescent="0.4">
      <c r="A24" s="2"/>
      <c r="B24" s="8" t="str">
        <v>hr@company.com</v>
      </c>
      <c r="C24" s="3" t="b">
        <v>1</v>
      </c>
    </row>
    <row r="25" spans="1:4" x14ac:dyDescent="0.4">
      <c r="A25" s="2"/>
      <c r="B25" s="9" t="str">
        <v>ithelpdesk@company.com</v>
      </c>
      <c r="C25" s="3" t="b">
        <v>1</v>
      </c>
    </row>
    <row r="26" spans="1:4" x14ac:dyDescent="0.4">
      <c r="A26" s="2"/>
      <c r="B26" s="8" t="str">
        <v>events@company.com</v>
      </c>
      <c r="C26" s="3" t="b">
        <v>1</v>
      </c>
    </row>
    <row r="27" spans="1:4" x14ac:dyDescent="0.4">
      <c r="A27" s="2"/>
      <c r="B27" s="8" t="str">
        <v>recognition@company.com.</v>
      </c>
      <c r="C27" s="3" t="b">
        <v>0</v>
      </c>
      <c r="D27" s="3" t="s">
        <v>33</v>
      </c>
    </row>
    <row r="28" spans="1:4" x14ac:dyDescent="0.4">
      <c r="A28" s="2"/>
      <c r="B28" s="8" t="str">
        <v>marketing@company.com.</v>
      </c>
      <c r="C28" s="3" t="b">
        <v>0</v>
      </c>
      <c r="D28" s="3" t="s">
        <v>33</v>
      </c>
    </row>
    <row r="29" spans="1:4" x14ac:dyDescent="0.4">
      <c r="A29" s="2"/>
      <c r="B29" s="8" t="str">
        <v>policy@company.com.</v>
      </c>
      <c r="C29" s="3" t="b">
        <v>0</v>
      </c>
      <c r="D29" s="3" t="s">
        <v>33</v>
      </c>
    </row>
    <row r="30" spans="1:4" x14ac:dyDescent="0.4">
      <c r="A30" s="2"/>
      <c r="B30" s="8" t="str">
        <v>john.doe@company.com</v>
      </c>
      <c r="C30" s="3" t="b">
        <v>1</v>
      </c>
    </row>
    <row r="31" spans="1:4" x14ac:dyDescent="0.4">
      <c r="A31" s="2"/>
    </row>
    <row r="32" spans="1:4"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E9DB80E1-82B3-4F38-AA5C-F863E9BA2EF3}"/>
    <hyperlink ref="D4" r:id="rId2" xr:uid="{3EC821FD-1BBA-4075-8A08-18813E7D27CB}"/>
    <hyperlink ref="D5" r:id="rId3" xr:uid="{48470284-A4D5-43E9-B9EC-359A005E5CAC}"/>
    <hyperlink ref="D6" r:id="rId4" xr:uid="{5E5C4043-7616-4945-9166-F0DC807E608E}"/>
    <hyperlink ref="D7" r:id="rId5" xr:uid="{576D6918-6870-4ECE-9F9D-E98608CC8042}"/>
    <hyperlink ref="D8" r:id="rId6" xr:uid="{F85F9A86-E042-4231-ADF2-FBE159D0495B}"/>
    <hyperlink ref="D9" r:id="rId7" xr:uid="{EE6C7340-0671-45D2-8549-8FA0D3A01489}"/>
    <hyperlink ref="D10" r:id="rId8" xr:uid="{A6B32DB5-2DA3-48F3-86C0-6F3A15C5EBD4}"/>
    <hyperlink ref="D11" r:id="rId9" xr:uid="{C62FA41E-D62B-42CF-B74E-E6D27D3376FF}"/>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E36F-532B-45F2-86C2-5C7AB83B2856}">
  <dimension ref="A1:E39"/>
  <sheetViews>
    <sheetView tabSelected="1" topLeftCell="B3" zoomScaleNormal="100" workbookViewId="0">
      <selection activeCell="C23" sqref="C23"/>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c r="C16" s="3" t="str">
        <f>SUBSTITUTE(SUBSTITUTE(B16, "com.", "com"), " ", REPT(" ", 50))</f>
        <v>Lastly,                                                  we                                                  have                                                  made                                                  some                                                  updates                                                  to                                                  our                                                  company                                                  policies.                                                  Please                                                  review                                                  the                                                  revised                                                  documents                                                  attached                                                  to                                                  this                                                  email                                                  and                                                  direct                                                  any                                                  questions                                                  to                                                  policy@company.com</v>
      </c>
    </row>
    <row r="17" spans="1:5" ht="45" x14ac:dyDescent="0.4">
      <c r="A17" s="2"/>
      <c r="B17" s="6" t="s">
        <v>11</v>
      </c>
      <c r="C17" s="3" t="str" cm="1">
        <f t="array" ref="C17">_xlfn.TOCOL(TRIM(MID(_xlfn.ANCHORARRAY(C16), FIND("@c",_xlfn.ANCHORARRAY( C16)) - 15, 50)), 2)</f>
        <v>policy@company.com</v>
      </c>
    </row>
    <row r="18" spans="1:5" x14ac:dyDescent="0.4">
      <c r="A18" s="2"/>
      <c r="B18" s="6" t="s">
        <v>12</v>
      </c>
      <c r="C18" s="3" t="str" cm="1">
        <f t="array" ref="C18">MID(_xlfn.ANCHORARRAY(C16), FIND("@c",_xlfn.ANCHORARRAY( C16)) - 15, 50)</f>
        <v xml:space="preserve">         policy@company.com</v>
      </c>
      <c r="E18" s="3" t="s">
        <v>35</v>
      </c>
    </row>
    <row r="19" spans="1:5" x14ac:dyDescent="0.4">
      <c r="A19" s="2"/>
      <c r="B19" s="6" t="s">
        <v>13</v>
      </c>
      <c r="E19" s="3" t="s">
        <v>36</v>
      </c>
    </row>
    <row r="20" spans="1:5" x14ac:dyDescent="0.4">
      <c r="A20" s="2"/>
    </row>
    <row r="21" spans="1:5" x14ac:dyDescent="0.4">
      <c r="A21" s="2"/>
      <c r="B21" s="8" t="str" cm="1">
        <f t="array" ref="B21:B29">_xlfn.LET(
    _xlpm.t, SUBSTITUTE(SUBSTITUTE(B3:B19, "com.", "com"), " ", REPT(" ", 50)),
    _xlfn.TOCOL(TRIM(MID(_xlpm.t, FIND("@c", _xlpm.t) - 15, 50)), 2)
)</f>
        <v>sales@company.com</v>
      </c>
    </row>
    <row r="22" spans="1:5" x14ac:dyDescent="0.4">
      <c r="A22" s="2"/>
      <c r="B22" s="9" t="str">
        <v>support@company.com</v>
      </c>
    </row>
    <row r="23" spans="1:5" x14ac:dyDescent="0.4">
      <c r="A23" s="2"/>
      <c r="B23" s="9" t="str">
        <v>hr@company.com</v>
      </c>
    </row>
    <row r="24" spans="1:5" x14ac:dyDescent="0.4">
      <c r="A24" s="2"/>
      <c r="B24" s="8" t="str">
        <v>ithelpdesk@company.com</v>
      </c>
    </row>
    <row r="25" spans="1:5" x14ac:dyDescent="0.4">
      <c r="A25" s="2"/>
      <c r="B25" s="9" t="str">
        <v>events@company.com</v>
      </c>
    </row>
    <row r="26" spans="1:5" x14ac:dyDescent="0.4">
      <c r="A26" s="2"/>
      <c r="B26" s="8" t="str">
        <v>recognition@company.com</v>
      </c>
    </row>
    <row r="27" spans="1:5" x14ac:dyDescent="0.4">
      <c r="A27" s="2"/>
      <c r="B27" s="8" t="str">
        <v>marketing@company.com</v>
      </c>
    </row>
    <row r="28" spans="1:5" x14ac:dyDescent="0.4">
      <c r="A28" s="2"/>
      <c r="B28" s="8" t="str">
        <v>policy@company.com</v>
      </c>
    </row>
    <row r="29" spans="1:5" x14ac:dyDescent="0.4">
      <c r="A29" s="2"/>
      <c r="B29" s="8" t="str">
        <v>john.doe@company.com</v>
      </c>
    </row>
    <row r="30" spans="1:5" x14ac:dyDescent="0.4">
      <c r="A30" s="2"/>
    </row>
    <row r="31" spans="1:5" x14ac:dyDescent="0.4">
      <c r="A31" s="2"/>
    </row>
    <row r="32" spans="1:5"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ABC3F0DB-2A46-406B-849F-D118C4971DAC}"/>
    <hyperlink ref="D4" r:id="rId2" xr:uid="{E9D3290F-D683-4B56-AC55-D5D18A8BCC0A}"/>
    <hyperlink ref="D5" r:id="rId3" xr:uid="{F6ACE1D5-DD53-4A3D-B2D0-73398A561F31}"/>
    <hyperlink ref="D6" r:id="rId4" xr:uid="{1CC389E0-7057-4758-B314-666163D740EA}"/>
    <hyperlink ref="D7" r:id="rId5" xr:uid="{C7C19103-B9E0-4488-95F8-3D06A788B9B8}"/>
    <hyperlink ref="D8" r:id="rId6" xr:uid="{FDB62B07-99D6-42A7-B151-C14C89747C9F}"/>
    <hyperlink ref="D9" r:id="rId7" xr:uid="{502AB6DB-85CF-43F9-88FC-3C1DBBE23B6B}"/>
    <hyperlink ref="D10" r:id="rId8" xr:uid="{47DD835C-5D88-4DC8-9036-8EB426ED50E8}"/>
    <hyperlink ref="D11" r:id="rId9" xr:uid="{17FDA17B-5063-4CD8-BEA0-A44F7F055218}"/>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Alt</vt:lpstr>
      <vt:lpstr>Alt2</vt:lpstr>
      <vt:lpstr>Alt3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2024-06-22T14:33:13Z</dcterms:modified>
</cp:coreProperties>
</file>