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10" codeName="{28389E77-7640-9E18-AD5C-E98E2F4A8B8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F1427765-3B85-4F2A-B2B9-6677063D607B}" xr6:coauthVersionLast="47" xr6:coauthVersionMax="47" xr10:uidLastSave="{00000000-0000-0000-0000-000000000000}"/>
  <bookViews>
    <workbookView xWindow="3060" yWindow="1410" windowWidth="21600" windowHeight="11295" firstSheet="1" activeTab="1" xr2:uid="{AD5FE48E-9CE6-4EDE-8F69-E8FD3B4EAF42}"/>
  </bookViews>
  <sheets>
    <sheet name="2025" sheetId="1" r:id="rId1"/>
    <sheet name="2026" sheetId="11" r:id="rId2"/>
    <sheet name="LongTermTraining" sheetId="3" r:id="rId3"/>
    <sheet name="GermanPractice" sheetId="27" r:id="rId4"/>
    <sheet name="GermanText" sheetId="28" r:id="rId5"/>
    <sheet name="AddRows" sheetId="26" r:id="rId6"/>
    <sheet name="Python" sheetId="21" r:id="rId7"/>
    <sheet name="DataDrill" sheetId="25" r:id="rId8"/>
    <sheet name="PythonMore" sheetId="22" r:id="rId9"/>
    <sheet name="PointTraining" sheetId="4" r:id="rId10"/>
    <sheet name="Table 1 (2)" sheetId="20" r:id="rId11"/>
    <sheet name="water_levels_export" sheetId="24" r:id="rId12"/>
    <sheet name="LakeLevel" sheetId="23" r:id="rId13"/>
    <sheet name="Append1" sheetId="19" r:id="rId14"/>
    <sheet name="Table 3" sheetId="18" r:id="rId15"/>
    <sheet name="Table 2" sheetId="17" r:id="rId16"/>
    <sheet name="Table 1" sheetId="16" r:id="rId17"/>
    <sheet name="Hockey" sheetId="15" r:id="rId18"/>
    <sheet name="Sheet5" sheetId="13" r:id="rId19"/>
    <sheet name="Sheet4" sheetId="12" r:id="rId20"/>
    <sheet name="RAOBF" sheetId="8" r:id="rId21"/>
    <sheet name="BP_Data" sheetId="9" r:id="rId22"/>
    <sheet name="Sheet1" sheetId="5" r:id="rId23"/>
    <sheet name="Sheet2" sheetId="6" r:id="rId24"/>
    <sheet name="Sheet3" sheetId="10" r:id="rId25"/>
    <sheet name="DataValidation" sheetId="14" r:id="rId26"/>
    <sheet name="SH3_Correction_Table" sheetId="7" r:id="rId27"/>
  </sheets>
  <definedNames>
    <definedName name="__xL">RAOBF!$C$12</definedName>
    <definedName name="_AOB">RAOBF!$C$1</definedName>
    <definedName name="_B">RAOBF!$C$2</definedName>
    <definedName name="_d">_xlfn.DROP(_xlfn._TRO_ALL('2026'!$C:$K),1)</definedName>
    <definedName name="_data">PythonMore!#REF!</definedName>
    <definedName name="_date" localSheetId="1">_xlfn.DROP(_xlfn._TRO_ALL('2026'!$B:$B),12)</definedName>
    <definedName name="_date">_xlfn.DROP(_xlfn._TRO_ALL('2026'!$B:$B),1)</definedName>
    <definedName name="_xlnm._FilterDatabase" localSheetId="0" hidden="1">'2025'!$O$24:$O$60</definedName>
    <definedName name="_xlnm._FilterDatabase" localSheetId="1" hidden="1">'2026'!$O$19:$O$55</definedName>
    <definedName name="_xlnm._FilterDatabase" localSheetId="21" hidden="1">BP_Data!$A$3:$M$3</definedName>
    <definedName name="_xlnm._FilterDatabase" localSheetId="24" hidden="1">Sheet3!$B$5:$E$16</definedName>
    <definedName name="_xlnm._FilterDatabase" localSheetId="19"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L">RAOBF!$C$4</definedName>
    <definedName name="_nHd" localSheetId="1">'2026'!$C$4:$K$4</definedName>
    <definedName name="_nHd">'2025'!$C$9:$K$9</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7" hidden="1">DataDrill!$F$20:$G$29</definedName>
    <definedName name="ExternalData_1" localSheetId="16" hidden="1">'Table 1'!$A$1:$J$4</definedName>
    <definedName name="ExternalData_1" localSheetId="11" hidden="1">water_levels_export!$A$1:$D$575</definedName>
    <definedName name="ExternalData_2" localSheetId="15" hidden="1">'Table 2'!$A$1:$J$8</definedName>
    <definedName name="ExternalData_3" localSheetId="14" hidden="1">'Table 3'!$A$1:$J$14</definedName>
    <definedName name="ExternalData_4" localSheetId="13" hidden="1">Append1!$A$1:$L$24</definedName>
    <definedName name="ExternalData_5" localSheetId="10" hidden="1">'Table 1 (2)'!$A$1:$L$26</definedName>
    <definedName name="fmt" localSheetId="0">_xlfn.DROP(_xlfn._TRO_ALL('2025'!$C:$K),12)</definedName>
    <definedName name="fmt" localSheetId="1">_xlfn.DROP(_xlfn._TRO_ALL('2026'!$C:$K),12)</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s>
  <calcPr calcId="191029"/>
  <pivotCaches>
    <pivotCache cacheId="2" r:id="rId28"/>
    <pivotCache cacheId="3" r:id="rId29"/>
    <pivotCache cacheId="4" r:id="rId3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141" i="11" l="1"/>
  <c r="B63" i="28" a="1"/>
  <c r="B57" i="28" a="1"/>
  <c r="B29" i="28" a="1"/>
  <c r="AB137" i="11"/>
  <c r="AC137" i="11"/>
  <c r="L2" i="25"/>
  <c r="B33" i="26" a="1"/>
  <c r="H8" i="26" a="1"/>
  <c r="E8" i="26" a="1"/>
  <c r="F7" i="25" a="1"/>
  <c r="I18" i="13" a="1"/>
  <c r="H18" i="13" a="1"/>
  <c r="F18" i="13" s="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E192" i="8"/>
  <c r="E193" i="8"/>
  <c r="E194" i="8"/>
  <c r="E195" i="8"/>
  <c r="E196" i="8"/>
  <c r="E197" i="8"/>
  <c r="E75" i="8" l="1"/>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67" i="8" l="1"/>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F79" i="8" s="1"/>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F176" i="8" s="1"/>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138" i="8"/>
  <c r="F46" i="8"/>
  <c r="F137" i="8" l="1"/>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a="1"/>
  <c r="M22" i="8" s="1"/>
  <c r="M23" i="8" s="1"/>
  <c r="M24" i="8" s="1"/>
  <c r="G5" i="21" a="1"/>
  <c r="L7" i="25" l="1" a="1"/>
  <c r="G6" i="21" s="1" a="1"/>
  <c r="G16" i="21" s="1" a="1"/>
  <c r="E33" i="25" s="1" a="1"/>
  <c r="I2" i="22" s="1" a="1"/>
  <c r="I10" i="22" s="1" a="1"/>
  <c r="I23" i="22" s="1"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<sst xmlns="http://schemas.openxmlformats.org/spreadsheetml/2006/main" count="6061" uniqueCount="2559">
  <si>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</si>
  <si>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</si>
  <si>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</si>
  <si>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</si>
  <si>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</si>
  <si>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</si>
  <si>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</si>
  <si>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</si>
  <si>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</si>
  <si>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</si>
  <si>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</si>
  <si>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</si>
  <si>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</si>
  <si>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</si>
  <si>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</si>
  <si>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</si>
  <si>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</si>
  <si>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</si>
  <si>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</si>
  <si>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</si>
  <si>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</si>
  <si>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</si>
  <si>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</si>
  <si>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</si>
  <si>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</si>
  <si>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</si>
  <si>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</si>
  <si>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</si>
  <si>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</si>
  <si>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</si>
  <si>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</si>
  <si>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</si>
  <si>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</si>
  <si>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</si>
  <si>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</si>
  <si>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</si>
  <si>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</si>
  <si>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</si>
  <si>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</si>
  <si>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</si>
  <si>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</si>
  <si>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</si>
  <si>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</si>
  <si>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</si>
  <si>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</si>
  <si>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</si>
  <si>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</si>
  <si>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</si>
  <si>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</si>
  <si>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</si>
  <si>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</si>
  <si>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</si>
  <si>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</si>
  <si>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</si>
  <si>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</si>
  <si>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</si>
  <si>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</si>
  <si>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</si>
  <si>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</si>
  <si>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</si>
  <si>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</si>
  <si>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</si>
  <si>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</si>
  <si>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</si>
  <si>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</si>
  <si>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</si>
  <si>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</si>
  <si>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</si>
  <si>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</si>
  <si>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</si>
  <si>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</si>
  <si>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</si>
  <si>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</si>
  <si>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</si>
  <si>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</si>
  <si>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</si>
  <si>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</si>
  <si>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</si>
  <si>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</si>
  <si>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</si>
  <si>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</si>
  <si>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</si>
  <si>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</si>
  <si>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</si>
  <si>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</si>
  <si>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</si>
  <si>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</si>
  <si>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</si>
  <si>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</si>
  <si>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</si>
  <si>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</si>
  <si>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</si>
  <si>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</si>
  <si>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</si>
  <si>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</si>
  <si>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</si>
  <si>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</si>
  <si>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</si>
  <si>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</si>
  <si>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</si>
  <si>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</si>
  <si>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</si>
  <si>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</si>
  <si>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</si>
  <si>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</si>
  <si>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</si>
  <si>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</si>
  <si>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</si>
  <si>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</si>
  <si>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</si>
  <si>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</si>
  <si>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</si>
  <si>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</si>
  <si>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</si>
  <si>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</si>
  <si>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</si>
  <si>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</si>
  <si>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</si>
  <si>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</si>
  <si>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</si>
  <si>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</si>
  <si>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</si>
  <si>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</si>
  <si>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</si>
  <si>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</si>
  <si>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</si>
  <si>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</si>
  <si>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</si>
  <si>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</si>
  <si>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</si>
  <si>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</si>
  <si>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</si>
  <si>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</si>
  <si>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</si>
  <si>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</si>
  <si>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</si>
  <si>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</si>
  <si>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</si>
  <si>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</si>
  <si>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</si>
  <si>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</si>
  <si>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</si>
  <si>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</si>
  <si>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</si>
  <si>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</si>
  <si>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</si>
  <si>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</si>
  <si>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</si>
  <si>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</si>
  <si>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</si>
  <si>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</si>
  <si>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</si>
  <si>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</si>
  <si>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</si>
  <si>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</si>
  <si>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</si>
  <si>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</si>
  <si>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</si>
  <si>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</si>
  <si>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</si>
  <si>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</si>
  <si>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</si>
  <si>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</si>
  <si>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</si>
  <si>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</si>
  <si>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</si>
  <si>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</si>
  <si>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</si>
  <si>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</si>
  <si>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</si>
  <si>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</si>
  <si>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</si>
  <si>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</si>
  <si>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</si>
  <si>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</si>
  <si>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</si>
  <si>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</si>
  <si>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</si>
  <si>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</si>
  <si>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</si>
  <si>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</si>
  <si>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</si>
  <si>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</si>
  <si>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</si>
  <si>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</si>
  <si>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</si>
  <si>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</si>
  <si>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</si>
  <si>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</si>
  <si>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</si>
  <si>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</si>
  <si>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</si>
  <si>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</si>
  <si>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</si>
  <si>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</si>
  <si>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</si>
  <si>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</si>
  <si>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</si>
  <si>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</si>
  <si>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</si>
  <si>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</si>
  <si>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</si>
  <si>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</si>
  <si>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</si>
  <si>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</si>
  <si>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</si>
  <si>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</si>
  <si>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</si>
  <si>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</si>
  <si>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</si>
  <si>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</si>
  <si>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</si>
  <si>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</si>
  <si>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</si>
  <si>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</si>
  <si>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</si>
  <si>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</si>
  <si>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</si>
  <si>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</si>
  <si>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</si>
  <si>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</si>
  <si>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</si>
  <si>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</si>
  <si>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</si>
  <si>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</si>
  <si>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</si>
  <si>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</si>
  <si>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</si>
  <si>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</si>
  <si>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</si>
  <si>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</si>
  <si>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</si>
  <si>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</si>
  <si>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</si>
  <si>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</si>
  <si>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</si>
  <si>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</si>
  <si>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</si>
  <si>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</si>
  <si>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</si>
  <si>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</si>
  <si>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</si>
  <si>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</si>
  <si>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</si>
  <si>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</si>
  <si>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</si>
  <si>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</si>
  <si>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</si>
  <si>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</si>
  <si>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</si>
  <si>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</si>
  <si>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</si>
  <si>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</si>
  <si>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</si>
  <si>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</si>
  <si>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</si>
  <si>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</si>
  <si>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</si>
  <si>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</si>
  <si>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</si>
  <si>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</si>
  <si>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</si>
  <si>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</si>
  <si>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</si>
  <si>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</si>
  <si>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</si>
  <si>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</si>
  <si>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</si>
  <si>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</si>
  <si>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</si>
  <si>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</si>
  <si>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</si>
  <si>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</si>
  <si>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</si>
  <si>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</si>
  <si>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</si>
  <si>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</si>
  <si>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</si>
  <si>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</si>
  <si>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</si>
  <si>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</si>
  <si>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</si>
  <si>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</si>
  <si>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</si>
  <si>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</si>
  <si>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</si>
  <si>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</si>
  <si>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</si>
  <si>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</si>
  <si>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</si>
  <si>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</si>
  <si>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</si>
  <si>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</si>
  <si>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</si>
  <si>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</si>
  <si>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</si>
  <si>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</si>
  <si>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</si>
  <si>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</si>
  <si>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</si>
  <si>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</si>
  <si>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</si>
  <si>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</si>
  <si>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</si>
  <si>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</si>
  <si>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</si>
  <si>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</si>
  <si>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</si>
  <si>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</si>
  <si>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</si>
  <si>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</si>
  <si>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</si>
  <si>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</si>
  <si>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</si>
  <si>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</si>
  <si>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</si>
  <si>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</si>
  <si>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</si>
  <si>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</si>
  <si>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</si>
  <si>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</si>
  <si>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</si>
  <si>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</si>
  <si>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</si>
  <si>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</si>
  <si>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</si>
  <si>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</si>
  <si>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</si>
  <si>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</si>
  <si>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</si>
  <si>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</si>
  <si>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</si>
  <si>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</si>
  <si>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</si>
  <si>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</si>
  <si>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</si>
  <si>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</si>
  <si>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</si>
  <si>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</si>
  <si>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</si>
  <si>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</si>
  <si>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</si>
  <si>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</si>
  <si>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</si>
  <si>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</si>
  <si>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</si>
  <si>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</si>
  <si>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</si>
  <si>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</si>
  <si>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</si>
  <si>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</si>
  <si>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</si>
  <si>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</si>
  <si>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</si>
  <si>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</si>
  <si>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</si>
  <si>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</si>
  <si>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</si>
  <si>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</si>
  <si>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</si>
  <si>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</si>
  <si>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</si>
  <si>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</si>
  <si>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</si>
  <si>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</si>
  <si>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</si>
  <si>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</si>
  <si>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</si>
  <si>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</si>
  <si>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</si>
  <si>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</si>
  <si>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</si>
  <si>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</si>
  <si>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</si>
  <si>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</si>
  <si>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</si>
  <si>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</si>
  <si>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</si>
  <si>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</si>
  <si>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</si>
  <si>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</si>
  <si>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</si>
  <si>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</si>
  <si>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</si>
  <si>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</si>
  <si>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</si>
  <si>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</si>
  <si>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</si>
  <si>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</si>
  <si>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</si>
  <si>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</si>
  <si>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</si>
  <si>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</si>
  <si>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</si>
  <si>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</si>
  <si>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</si>
  <si>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</si>
  <si>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</si>
  <si>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</si>
  <si>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</si>
  <si>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</si>
  <si>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</si>
  <si>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</si>
  <si>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</si>
  <si>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</si>
  <si>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</si>
  <si>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</si>
  <si>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</si>
  <si>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</si>
  <si>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</si>
  <si>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</si>
  <si>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</si>
  <si>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</si>
  <si>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</si>
  <si>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</si>
  <si>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</si>
  <si>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</si>
  <si>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</si>
  <si>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</si>
  <si>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</si>
  <si>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</si>
  <si>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</si>
  <si>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</si>
  <si>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</si>
  <si>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</si>
  <si>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</si>
  <si>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</si>
  <si>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</si>
  <si>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</si>
  <si>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</si>
  <si>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</si>
  <si>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</si>
  <si>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</si>
  <si>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</si>
  <si>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</si>
  <si>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</si>
  <si>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</si>
  <si>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</si>
  <si>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</si>
  <si>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</si>
  <si>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</si>
  <si>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</si>
  <si>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</si>
  <si>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</si>
  <si>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</si>
  <si>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</si>
  <si>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</si>
  <si>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</si>
  <si>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</si>
  <si>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</si>
  <si>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</si>
  <si>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</si>
  <si>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</si>
  <si>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</si>
  <si>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</si>
  <si>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</si>
  <si>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</si>
  <si>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</si>
  <si>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</si>
  <si>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</si>
  <si>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</si>
  <si>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</si>
  <si>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</si>
  <si>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</si>
  <si>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</si>
  <si>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</si>
  <si>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</si>
  <si>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</si>
  <si>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</si>
  <si>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</si>
  <si>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</si>
  <si>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</si>
  <si>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</si>
  <si>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</si>
  <si>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</si>
  <si>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</si>
  <si>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</si>
  <si>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</si>
  <si>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</si>
  <si>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</si>
  <si>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</si>
  <si>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</si>
  <si>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</si>
  <si>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</si>
  <si>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</si>
  <si>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</si>
  <si>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</si>
  <si>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</si>
  <si>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</si>
  <si>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</si>
  <si>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</si>
  <si>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</si>
  <si>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</si>
  <si>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</si>
  <si>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</si>
  <si>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</si>
  <si>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</si>
  <si>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</si>
  <si>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</si>
  <si>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</si>
  <si>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</si>
  <si>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</si>
  <si>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</si>
  <si>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</si>
  <si>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</si>
  <si>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</si>
  <si>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</si>
  <si>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</si>
  <si>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</si>
  <si>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</si>
  <si>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</si>
  <si>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</si>
  <si>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</si>
  <si>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</si>
  <si>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</si>
  <si>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</si>
  <si>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</si>
  <si>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</si>
  <si>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</si>
  <si>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</si>
  <si>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</si>
  <si>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</si>
  <si>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</si>
  <si>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</si>
  <si>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</si>
  <si>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</si>
  <si>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</si>
  <si>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</si>
  <si>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</si>
  <si>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</si>
  <si>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</si>
  <si>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</si>
  <si>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</si>
  <si>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</si>
  <si>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</si>
  <si>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</si>
  <si>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</si>
  <si>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</si>
  <si>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</si>
  <si>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</si>
  <si>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</si>
  <si>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</si>
  <si>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</si>
  <si>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</si>
  <si>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</si>
  <si>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</si>
  <si>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</si>
  <si>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</si>
  <si>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</si>
  <si>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</si>
  <si>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</si>
  <si>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</si>
  <si>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</si>
  <si>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</si>
  <si>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</si>
  <si>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</si>
  <si>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</si>
  <si>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</si>
  <si>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</si>
  <si>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</si>
  <si>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</si>
  <si>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</si>
  <si>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</si>
  <si>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</si>
  <si>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</si>
  <si>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</si>
  <si>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</si>
  <si>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</si>
  <si>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</si>
  <si>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</si>
  <si>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</si>
  <si>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</si>
  <si>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</si>
  <si>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</si>
  <si>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</si>
  <si>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</si>
  <si>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</si>
  <si>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</si>
  <si>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</si>
  <si>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</si>
  <si>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</si>
  <si>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</si>
  <si>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</si>
  <si>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</si>
  <si>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</si>
  <si>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</si>
  <si>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</si>
  <si>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</si>
  <si>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</si>
  <si>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</si>
  <si>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</si>
  <si>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</si>
  <si>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</si>
  <si>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</si>
  <si>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</si>
  <si>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</si>
  <si>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</si>
  <si>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</si>
  <si>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</si>
  <si>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</si>
  <si>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</si>
  <si>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</si>
  <si>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</si>
  <si>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</si>
  <si>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</si>
  <si>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</si>
  <si>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</si>
  <si>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</si>
  <si>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</si>
  <si>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</si>
  <si>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</si>
  <si>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</si>
  <si>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</si>
  <si>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</si>
  <si>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</si>
  <si>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</si>
  <si>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</si>
  <si>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</si>
  <si>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</si>
  <si>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</si>
  <si>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</si>
  <si>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</si>
  <si>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</si>
  <si>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</si>
  <si>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</si>
  <si>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</si>
  <si>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</si>
  <si>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</si>
  <si>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</si>
  <si>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</si>
  <si>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</si>
  <si>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</si>
  <si>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</si>
  <si>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</si>
  <si>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</si>
  <si>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</si>
  <si>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</si>
  <si>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</si>
  <si>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</si>
  <si>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</si>
  <si>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</si>
  <si>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</si>
  <si>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</si>
  <si>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</si>
  <si>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</si>
  <si>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</si>
  <si>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</si>
  <si>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</si>
  <si>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</si>
  <si>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</si>
  <si>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</si>
  <si>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</si>
  <si>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</si>
  <si>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</si>
  <si>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</si>
  <si>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</si>
  <si>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</si>
  <si>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</si>
  <si>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</si>
  <si>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</si>
  <si>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</si>
  <si>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</si>
  <si>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</si>
  <si>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</si>
  <si>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</si>
  <si>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</si>
  <si>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</si>
  <si>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</si>
  <si>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</si>
  <si>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</si>
  <si>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</si>
  <si>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</si>
  <si>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</si>
  <si>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</si>
  <si>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</si>
  <si>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</si>
  <si>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</si>
  <si>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</si>
  <si>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</si>
  <si>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</si>
  <si>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</si>
  <si>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</si>
  <si>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</si>
  <si>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</si>
  <si>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</si>
  <si>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</si>
  <si>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</si>
  <si>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</si>
  <si>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</si>
  <si>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</si>
  <si>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</si>
  <si>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</si>
  <si>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</si>
  <si>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</si>
  <si>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</si>
  <si>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</si>
  <si>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</si>
  <si>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</si>
  <si>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</si>
  <si>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</si>
  <si>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</si>
  <si>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</si>
  <si>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</si>
  <si>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</si>
  <si>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</si>
  <si>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</si>
  <si>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</si>
  <si>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</si>
  <si>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</si>
  <si>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</si>
  <si>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</si>
  <si>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</si>
  <si>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</si>
  <si>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</si>
  <si>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</si>
  <si>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</si>
  <si>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</si>
  <si>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</si>
  <si>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</si>
  <si>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</si>
  <si>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</si>
  <si>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</si>
  <si>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</si>
  <si>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</si>
  <si>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</si>
  <si>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</si>
  <si>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</si>
  <si>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</si>
  <si>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</si>
  <si>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</si>
  <si>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</si>
  <si>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</si>
  <si>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</si>
  <si>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</si>
  <si>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</si>
  <si>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</si>
  <si>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</si>
  <si>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</si>
  <si>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</si>
  <si>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</si>
  <si>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</si>
  <si>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</si>
  <si>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</si>
  <si>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</si>
  <si>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</si>
  <si>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</si>
  <si>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</si>
  <si>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</si>
  <si>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</si>
  <si>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</si>
  <si>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</si>
  <si>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</si>
  <si>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</si>
  <si>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</si>
  <si>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</si>
  <si>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</si>
  <si>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</si>
  <si>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</si>
  <si>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</si>
  <si>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</si>
  <si>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</si>
  <si>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</si>
  <si>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</si>
  <si>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</si>
  <si>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</si>
  <si>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</si>
  <si>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</si>
  <si>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</si>
  <si>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</si>
  <si>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</si>
  <si>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</si>
  <si>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</si>
  <si>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</si>
  <si>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</si>
  <si>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</si>
  <si>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</si>
  <si>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</si>
  <si>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</si>
  <si>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</si>
  <si>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</si>
  <si>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</si>
  <si>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</si>
  <si>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</si>
  <si>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</si>
  <si>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</si>
  <si>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</si>
  <si>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</si>
  <si>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</si>
  <si>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</si>
  <si>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</si>
  <si>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</si>
  <si>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</si>
  <si>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</si>
  <si>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</si>
  <si>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</si>
  <si>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</si>
  <si>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</si>
  <si>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</si>
  <si>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</si>
  <si>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</si>
  <si>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</si>
  <si>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</si>
  <si>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</si>
  <si>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</si>
  <si>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</si>
  <si>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</si>
  <si>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</si>
  <si>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</si>
  <si>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</si>
  <si>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</si>
  <si>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</si>
  <si>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</si>
  <si>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</si>
  <si>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</si>
  <si>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</si>
  <si>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</si>
  <si>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</si>
  <si>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</si>
  <si>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</si>
  <si>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</si>
  <si>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</si>
  <si>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</si>
  <si>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</si>
  <si>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</si>
  <si>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</si>
  <si>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</si>
  <si>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</si>
  <si>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</si>
  <si>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</si>
  <si>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</si>
  <si>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</si>
  <si>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</si>
  <si>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</si>
  <si>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</si>
  <si>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</si>
  <si>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</si>
  <si>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</si>
  <si>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</si>
  <si>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</si>
  <si>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</si>
  <si>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</si>
  <si>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</si>
  <si>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</si>
  <si>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</si>
  <si>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</si>
  <si>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</si>
  <si>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</si>
  <si>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</si>
  <si>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</si>
  <si>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</si>
  <si>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</si>
  <si>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</si>
  <si>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</si>
  <si>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</si>
  <si>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</si>
  <si>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</si>
  <si>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</si>
  <si>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</si>
  <si>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</si>
  <si>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</si>
  <si>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</si>
  <si>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</si>
  <si>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</si>
  <si>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</si>
  <si>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</si>
  <si>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</si>
  <si>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</si>
  <si>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</si>
  <si>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</si>
  <si>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</si>
  <si>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</si>
  <si>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</si>
  <si>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</si>
  <si>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</si>
  <si>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</si>
  <si>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</si>
  <si>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</si>
  <si>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</si>
  <si>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</si>
  <si>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</si>
  <si>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</si>
  <si>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</si>
  <si>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</si>
  <si>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</si>
  <si>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</si>
  <si>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</si>
  <si>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</si>
  <si>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</si>
  <si>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</si>
  <si>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</si>
  <si>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</si>
  <si>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</si>
  <si>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</si>
  <si>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</si>
  <si>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</si>
  <si>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</si>
  <si>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</si>
  <si>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</si>
  <si>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</si>
  <si>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</si>
  <si>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</si>
  <si>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</si>
  <si>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</si>
  <si>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</si>
  <si>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</si>
  <si>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</si>
  <si>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</si>
  <si>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</si>
  <si>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</si>
  <si>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</si>
  <si>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</si>
  <si>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</si>
  <si>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</si>
  <si>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</si>
  <si>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</si>
  <si>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</si>
  <si>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</si>
  <si>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</si>
  <si>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</si>
  <si>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</si>
  <si>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</si>
  <si>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</si>
  <si>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</si>
  <si>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</si>
  <si>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</si>
  <si>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</si>
  <si>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</si>
  <si>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</si>
  <si>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</si>
  <si>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</si>
  <si>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</si>
  <si>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</si>
  <si>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</si>
  <si>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</si>
  <si>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</si>
  <si>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</si>
  <si>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</si>
  <si>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</si>
  <si>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</si>
  <si>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</si>
  <si>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</si>
  <si>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</si>
  <si>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</si>
  <si>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</si>
  <si>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</si>
  <si>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</si>
  <si>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</si>
  <si>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</si>
  <si>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</si>
  <si>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</si>
  <si>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</si>
  <si>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</si>
  <si>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</si>
  <si>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</si>
  <si>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</si>
  <si>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</si>
  <si>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</si>
  <si>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</si>
  <si>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</si>
  <si>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</si>
  <si>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</si>
  <si>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</si>
  <si>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</si>
  <si>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</si>
  <si>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</si>
  <si>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</si>
  <si>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</si>
  <si>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</si>
  <si>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</si>
  <si>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</si>
  <si>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</si>
  <si>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</si>
  <si>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</si>
  <si>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</si>
  <si>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</si>
  <si>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</si>
  <si>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</si>
  <si>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</si>
  <si>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</si>
  <si>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</si>
  <si>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</si>
  <si>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</si>
  <si>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</si>
  <si>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</si>
  <si>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</si>
  <si>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</si>
  <si>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</si>
  <si>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</si>
  <si>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</si>
  <si>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</si>
  <si>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</si>
  <si>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</si>
  <si>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</si>
  <si>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</si>
  <si>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</si>
  <si>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</si>
  <si>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</si>
  <si>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</si>
  <si>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</si>
  <si>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</si>
  <si>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</si>
  <si>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</si>
  <si>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</si>
  <si>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</si>
  <si>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</si>
  <si>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</si>
  <si>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</si>
  <si>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</si>
  <si>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</si>
  <si>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</si>
  <si>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</si>
  <si>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</si>
  <si>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</si>
  <si>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</si>
  <si>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</si>
  <si>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</si>
  <si>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</si>
  <si>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</si>
  <si>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</si>
  <si>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</si>
  <si>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</si>
  <si>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</si>
  <si>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</si>
  <si>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</si>
  <si>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</si>
  <si>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</si>
  <si>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</si>
  <si>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</si>
  <si>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</si>
  <si>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</si>
  <si>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</si>
  <si>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</si>
  <si>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</si>
  <si>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</si>
  <si>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</si>
  <si>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</si>
  <si>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</si>
  <si>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</si>
  <si>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</si>
  <si>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</si>
  <si>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</si>
  <si>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</si>
  <si>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</si>
  <si>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</si>
  <si>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</si>
  <si>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</si>
  <si>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</si>
  <si>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</si>
  <si>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</si>
  <si>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</si>
  <si>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</si>
  <si>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</si>
  <si>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</si>
  <si>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</si>
  <si>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</si>
  <si>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</si>
  <si>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</si>
  <si>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</si>
  <si>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</si>
  <si>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</si>
  <si>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</si>
  <si>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</si>
  <si>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</si>
  <si>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</si>
  <si>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</si>
  <si>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</si>
  <si>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</si>
  <si>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</si>
  <si>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</si>
  <si>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</si>
  <si>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</si>
  <si>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</si>
  <si>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</si>
  <si>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</si>
  <si>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</si>
  <si>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</si>
  <si>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</si>
  <si>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</si>
  <si>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</si>
  <si>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</si>
  <si>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</si>
  <si>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</si>
  <si>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</si>
  <si>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</si>
  <si>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</si>
  <si>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</si>
  <si>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</si>
  <si>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</si>
  <si>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</si>
  <si>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</si>
  <si>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</si>
  <si>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</si>
  <si>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</si>
  <si>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</si>
  <si>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</si>
  <si>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</si>
  <si>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</si>
  <si>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</si>
  <si>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</si>
  <si>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</si>
  <si>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</si>
  <si>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</si>
  <si>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</si>
  <si>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</si>
  <si>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</si>
  <si>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</si>
  <si>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</si>
  <si>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</si>
  <si>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</si>
  <si>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</si>
  <si>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</si>
  <si>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</si>
  <si>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</si>
  <si>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</si>
  <si>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</si>
  <si>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</si>
  <si>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</si>
  <si>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</si>
  <si>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</si>
  <si>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</si>
  <si>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</si>
  <si>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</si>
  <si>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</si>
  <si>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</si>
  <si>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</si>
  <si>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</si>
  <si>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</si>
  <si>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</si>
  <si>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</si>
  <si>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</si>
  <si>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</si>
  <si>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</si>
  <si>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</si>
  <si>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</si>
  <si>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</si>
  <si>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</si>
  <si>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</si>
  <si>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</si>
  <si>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</si>
  <si>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</si>
  <si>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</si>
  <si>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</si>
  <si>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</si>
  <si>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</si>
  <si>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</si>
  <si>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</si>
  <si>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</si>
  <si>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</si>
  <si>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</si>
  <si>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</si>
  <si>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</si>
  <si>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</si>
  <si>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</si>
  <si>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</si>
  <si>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</si>
  <si>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</si>
  <si>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</si>
  <si>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</si>
  <si>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</si>
  <si>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</si>
  <si>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</si>
  <si>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</si>
  <si>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</si>
  <si>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</si>
  <si>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</si>
  <si>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</si>
  <si>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</si>
  <si>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</si>
  <si>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</si>
  <si>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</si>
  <si>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</si>
  <si>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</si>
  <si>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</si>
  <si>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</si>
  <si>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</si>
  <si>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</si>
  <si>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</si>
  <si>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</si>
  <si>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</si>
  <si>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</si>
  <si>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</si>
  <si>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</si>
  <si>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</si>
  <si>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</si>
  <si>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</si>
  <si>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</si>
  <si>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</si>
  <si>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</si>
  <si>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</si>
  <si>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</si>
  <si>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</si>
  <si>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</si>
  <si>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</si>
  <si>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</si>
  <si>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</si>
  <si>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</si>
  <si>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</si>
  <si>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</si>
  <si>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</si>
  <si>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</si>
  <si>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</si>
  <si>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</si>
  <si>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</si>
  <si>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</si>
  <si>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</si>
  <si>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</si>
  <si>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</si>
  <si>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</si>
  <si>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</si>
  <si>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</si>
  <si>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</si>
  <si>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</si>
  <si>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</si>
  <si>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</si>
  <si>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</si>
  <si>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</si>
  <si>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</si>
  <si>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</si>
  <si>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</si>
  <si>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</si>
  <si>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</si>
  <si>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</si>
  <si>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</si>
  <si>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</si>
  <si>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</si>
  <si>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</si>
  <si>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</si>
  <si>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</si>
  <si>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</si>
  <si>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</si>
  <si>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</si>
  <si>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</si>
  <si>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</si>
  <si>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</si>
  <si>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</si>
  <si>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</si>
  <si>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</si>
  <si>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</si>
  <si>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</si>
  <si>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</si>
  <si>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</si>
  <si>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</si>
  <si>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</si>
  <si>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</si>
  <si>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</si>
  <si>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</si>
  <si>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</si>
  <si>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</si>
  <si>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</si>
  <si>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</si>
  <si>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</si>
  <si>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</si>
  <si>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</si>
  <si>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</si>
  <si>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</si>
  <si>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</si>
  <si>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</si>
  <si>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</si>
  <si>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</si>
  <si>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</si>
  <si>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</si>
  <si>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</si>
  <si>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</si>
  <si>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</si>
  <si>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</si>
  <si>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</si>
  <si>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</si>
  <si>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</si>
  <si>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</si>
  <si>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</si>
  <si>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</si>
  <si>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</si>
  <si>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</si>
  <si>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</si>
  <si>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</si>
  <si>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</si>
  <si>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</si>
  <si>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</si>
  <si>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</si>
  <si>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</si>
  <si>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</si>
  <si>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</si>
  <si>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</si>
  <si>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</si>
  <si>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</si>
  <si>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</si>
  <si>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</si>
  <si>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</si>
  <si>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</si>
  <si>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</si>
  <si>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</si>
  <si>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</si>
  <si>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</si>
  <si>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</si>
  <si>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</si>
  <si>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</si>
  <si>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</si>
  <si>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</si>
  <si>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</si>
  <si>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</si>
  <si>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</si>
  <si>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</si>
  <si>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</si>
  <si>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</si>
  <si>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</si>
  <si>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</si>
  <si>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</si>
  <si>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</si>
  <si>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</si>
  <si>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</si>
  <si>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</si>
  <si>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</si>
  <si>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</si>
  <si>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</si>
  <si>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</si>
  <si>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</si>
  <si>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</si>
  <si>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</si>
  <si>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</si>
  <si>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</si>
  <si>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</si>
  <si>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</si>
  <si>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</si>
  <si>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</si>
  <si>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</si>
  <si>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</si>
  <si>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</si>
  <si>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</si>
  <si>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</si>
  <si>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</si>
  <si>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</si>
  <si>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</si>
  <si>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</si>
  <si>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</si>
  <si>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</si>
  <si>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</si>
  <si>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</si>
  <si>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</si>
  <si>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</si>
  <si>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</si>
  <si>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</si>
  <si>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</si>
  <si>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</si>
  <si>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</si>
  <si>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</si>
  <si>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</si>
  <si>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</si>
  <si>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</si>
  <si>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</si>
  <si>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</si>
  <si>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</si>
  <si>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</si>
  <si>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</si>
  <si>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</si>
  <si>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</si>
  <si>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</si>
  <si>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</si>
  <si>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</si>
  <si>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</si>
  <si>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</si>
  <si>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</si>
  <si>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</si>
  <si>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</si>
  <si>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</si>
  <si>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</si>
  <si>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</si>
  <si>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</si>
  <si>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</si>
  <si>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</si>
  <si>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</si>
  <si>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</si>
  <si>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</si>
  <si>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</si>
  <si>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</si>
  <si>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</si>
  <si>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</si>
  <si>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</si>
  <si>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</si>
  <si>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</si>
  <si>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</si>
  <si>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</si>
  <si>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</si>
  <si>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</si>
  <si>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</si>
  <si>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</si>
  <si>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</si>
  <si>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</si>
  <si>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</si>
  <si>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</si>
  <si>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</si>
  <si>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</si>
  <si>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</si>
  <si>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</si>
  <si>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</si>
  <si>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</si>
  <si>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</si>
  <si>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</si>
  <si>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</si>
  <si>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</si>
  <si>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</si>
  <si>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</si>
  <si>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</si>
  <si>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</si>
  <si>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</si>
  <si>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</si>
  <si>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</si>
  <si>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</si>
  <si>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</si>
  <si>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</si>
  <si>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</si>
  <si>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</si>
  <si>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</si>
  <si>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</si>
  <si>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</si>
  <si>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</si>
  <si>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</si>
  <si>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</si>
  <si>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</si>
  <si>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</si>
  <si>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</si>
  <si>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</si>
  <si>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</si>
  <si>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</si>
  <si>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</si>
  <si>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</si>
  <si>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</si>
  <si>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</si>
  <si>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</si>
  <si>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</si>
  <si>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</si>
  <si>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</si>
  <si>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</si>
  <si>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</si>
  <si>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</si>
  <si>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</si>
  <si>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</si>
  <si>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</si>
  <si>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</si>
  <si>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</si>
  <si>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</si>
  <si>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</si>
  <si>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</si>
  <si>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</si>
  <si>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</si>
  <si>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</si>
  <si>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</si>
  <si>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</si>
  <si>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</si>
  <si>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</si>
  <si>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</si>
  <si>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</si>
  <si>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</si>
  <si>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</si>
  <si>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</si>
  <si>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</si>
  <si>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</si>
  <si>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</si>
  <si>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</si>
  <si>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</si>
  <si>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</si>
  <si>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</si>
  <si>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</si>
  <si>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</si>
  <si>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</si>
  <si>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</si>
  <si>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</si>
  <si>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</si>
  <si>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</si>
  <si>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</si>
  <si>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</si>
  <si>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</si>
  <si>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</si>
  <si>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</si>
  <si>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</si>
  <si>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</si>
  <si>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</si>
  <si>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</si>
  <si>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</si>
  <si>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</si>
  <si>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</si>
  <si>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</si>
  <si>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</si>
  <si>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</si>
  <si>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</si>
  <si>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</si>
  <si>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</si>
  <si>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</si>
  <si>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</si>
  <si>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</si>
  <si>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</si>
  <si>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</si>
  <si>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</si>
  <si>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</si>
  <si>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</si>
  <si>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</si>
  <si>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</si>
  <si>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</si>
  <si>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</si>
  <si>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</si>
  <si>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</si>
  <si>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</si>
  <si>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</si>
  <si>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</si>
  <si>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</si>
  <si>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</si>
  <si>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</si>
  <si>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</si>
  <si>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</si>
  <si>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</si>
  <si>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</si>
  <si>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</si>
  <si>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</si>
  <si>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</si>
  <si>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</si>
  <si>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</si>
  <si>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</si>
  <si>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</si>
  <si>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</si>
  <si>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</si>
  <si>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</si>
  <si>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</si>
  <si>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</si>
  <si>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</si>
  <si>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</si>
  <si>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</si>
  <si>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</si>
  <si>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</si>
  <si>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</si>
  <si>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</si>
  <si>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</si>
  <si>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</si>
  <si>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</si>
  <si>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</si>
  <si>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</si>
  <si>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</si>
  <si>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</si>
  <si>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</si>
  <si>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</si>
  <si>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</si>
  <si>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</si>
  <si>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</si>
  <si>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</si>
  <si>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</si>
  <si>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</si>
  <si>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</si>
  <si>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</si>
  <si>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</si>
  <si>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</si>
  <si>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</si>
  <si>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</si>
  <si>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</si>
  <si>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</si>
  <si>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</si>
  <si>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</si>
  <si>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</si>
  <si>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</si>
  <si>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</si>
  <si>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</si>
  <si>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</si>
  <si>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</si>
  <si>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</si>
  <si>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</si>
  <si>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</si>
  <si>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</si>
  <si>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</si>
  <si>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</si>
  <si>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</si>
  <si>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</si>
  <si>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</si>
  <si>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</si>
  <si>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</si>
  <si>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</si>
  <si>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</si>
  <si>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</si>
  <si>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</si>
  <si>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</si>
  <si>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</si>
  <si>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</si>
  <si>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</si>
  <si>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</si>
  <si>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</si>
  <si>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</si>
  <si>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</si>
  <si>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</si>
  <si>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</si>
  <si>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</si>
  <si>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</si>
  <si>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</si>
  <si>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</si>
  <si>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</si>
  <si>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</si>
  <si>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</si>
  <si>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</si>
  <si>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</si>
  <si>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</si>
  <si>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</si>
  <si>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</si>
  <si>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</si>
  <si>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</si>
  <si>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</si>
  <si>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</si>
  <si>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</si>
  <si>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</si>
  <si>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</si>
  <si>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</si>
  <si>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</si>
  <si>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</si>
  <si>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</si>
  <si>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</si>
  <si>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</si>
  <si>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</si>
  <si>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</si>
  <si>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</si>
  <si>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</si>
  <si>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</si>
  <si>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</si>
  <si>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</si>
  <si>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</si>
  <si>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</si>
  <si>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</si>
  <si>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</si>
  <si>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</si>
  <si>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</si>
  <si>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</si>
  <si>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</si>
  <si>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</si>
  <si>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</si>
  <si>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</si>
  <si>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</si>
  <si>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</si>
  <si>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</si>
  <si>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</si>
  <si>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</si>
  <si>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</si>
  <si>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</si>
  <si>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</si>
  <si>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</si>
  <si>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</si>
  <si>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</si>
  <si>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</si>
  <si>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</si>
  <si>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</si>
  <si>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</si>
  <si>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</si>
  <si>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</si>
  <si>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</si>
  <si>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</si>
  <si>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</si>
  <si>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</si>
  <si>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</si>
  <si>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</si>
  <si>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</si>
  <si>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</si>
  <si>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</si>
  <si>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</si>
  <si>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</si>
  <si>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</si>
  <si>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</si>
  <si>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</si>
  <si>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</si>
  <si>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</si>
  <si>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</si>
  <si>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</si>
  <si>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</si>
  <si>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</si>
  <si>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</si>
  <si>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</si>
  <si>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</si>
  <si>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</si>
  <si>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</si>
  <si>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</si>
  <si>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</si>
  <si>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</si>
  <si>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</si>
  <si>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</si>
  <si>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</si>
  <si>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</si>
  <si>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</si>
  <si>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</si>
  <si>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</si>
  <si>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</si>
  <si>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</si>
  <si>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</si>
  <si>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</si>
  <si>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</si>
  <si>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</si>
  <si>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</si>
  <si>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</si>
  <si>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</si>
  <si>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</si>
  <si>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</si>
  <si>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</si>
  <si>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</si>
  <si>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</si>
  <si>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</si>
  <si>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</si>
  <si>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</si>
  <si>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</si>
  <si>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</si>
  <si>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</si>
  <si>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</si>
  <si>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</si>
  <si>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</si>
  <si>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</si>
  <si>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</si>
  <si>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</si>
  <si>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</si>
  <si>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</si>
  <si>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</si>
  <si>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</si>
  <si>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</si>
  <si>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</si>
  <si>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</si>
  <si>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</si>
  <si>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</si>
  <si>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</si>
  <si>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</si>
  <si>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</si>
  <si>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</si>
  <si>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</si>
  <si>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</si>
  <si>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</si>
  <si>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</si>
  <si>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</si>
  <si>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</si>
  <si>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</si>
  <si>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</si>
  <si>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</si>
  <si>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</si>
  <si>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</si>
  <si>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</si>
  <si>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</si>
  <si>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</si>
  <si>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</si>
  <si>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</si>
  <si>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</si>
  <si>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</si>
  <si>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</si>
  <si>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</si>
  <si>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</si>
  <si>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</si>
  <si>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</si>
  <si>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</si>
  <si>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</si>
  <si>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</si>
  <si>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</si>
  <si>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</si>
  <si>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</si>
  <si>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</si>
  <si>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</si>
  <si>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</si>
  <si>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</si>
  <si>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</si>
  <si>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</si>
  <si>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</si>
  <si>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</si>
  <si>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</si>
  <si>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</si>
  <si>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</si>
  <si>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</si>
  <si>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</si>
  <si>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</si>
  <si>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</si>
  <si>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</si>
  <si>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</si>
  <si>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</si>
  <si>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</si>
  <si>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</si>
  <si>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</si>
  <si>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</si>
  <si>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</si>
  <si>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</si>
  <si>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</si>
  <si>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</si>
  <si>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</si>
  <si>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</si>
  <si>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</si>
  <si>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</si>
  <si>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</si>
  <si>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</si>
  <si>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</si>
  <si>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</si>
  <si>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</si>
  <si>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</si>
  <si>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</si>
  <si>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</si>
  <si>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</si>
  <si>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</si>
  <si>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</si>
  <si>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</si>
  <si>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</si>
  <si>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</si>
  <si>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</si>
  <si>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</si>
  <si>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</si>
  <si>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</si>
  <si>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</si>
  <si>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</si>
  <si>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</si>
  <si>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</si>
  <si>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</si>
  <si>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</si>
  <si>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</si>
  <si>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</si>
  <si>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</si>
  <si>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</si>
  <si>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</si>
  <si>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</si>
  <si>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</si>
  <si>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</si>
  <si>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</si>
  <si>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</si>
  <si>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</si>
  <si>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</si>
  <si>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</si>
  <si>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</si>
  <si>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</si>
  <si>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</si>
  <si>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</si>
  <si>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</si>
  <si>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</si>
  <si>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</si>
  <si>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</si>
  <si>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</si>
  <si>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</si>
  <si>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</si>
  <si>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</si>
  <si>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</si>
  <si>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</si>
  <si>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</si>
  <si>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</si>
  <si>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</si>
  <si>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</si>
  <si>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</si>
  <si>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</si>
  <si>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</si>
  <si>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</si>
  <si>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</si>
  <si>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</si>
  <si>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</si>
  <si>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</si>
  <si>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</si>
  <si>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</si>
  <si>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</si>
  <si>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</si>
  <si>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</si>
  <si>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</si>
  <si>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</si>
  <si>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</si>
  <si>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</si>
  <si>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</si>
  <si>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</si>
  <si>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</si>
  <si>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</si>
  <si>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</si>
  <si>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</si>
  <si>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</si>
  <si>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</si>
  <si>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</si>
  <si>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</si>
  <si>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</si>
  <si>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</si>
  <si>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</si>
  <si>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</si>
  <si>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</si>
  <si>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</si>
  <si>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</si>
  <si>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</si>
  <si>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</si>
  <si>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</si>
  <si>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</si>
  <si>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</si>
  <si>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</si>
  <si>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</si>
  <si>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</si>
  <si>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</si>
  <si>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</si>
  <si>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</si>
  <si>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</si>
  <si>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</si>
  <si>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</si>
  <si>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</si>
  <si>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</si>
  <si>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</si>
  <si>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</si>
  <si>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</si>
  <si>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</si>
  <si>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</si>
  <si>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</si>
  <si>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</si>
  <si>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</si>
  <si>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</si>
  <si>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</si>
  <si>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</si>
  <si>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</si>
  <si>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</si>
  <si>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</si>
  <si>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</si>
  <si>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</si>
  <si>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</si>
  <si>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</si>
  <si>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</si>
  <si>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</si>
  <si>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</si>
  <si>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</si>
  <si>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</si>
  <si>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</si>
  <si>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</si>
  <si>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</si>
  <si>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</si>
  <si>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</si>
  <si>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</si>
  <si>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</si>
  <si>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</si>
  <si>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</si>
  <si>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</si>
  <si>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</si>
  <si>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</si>
  <si>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</si>
  <si>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</si>
  <si>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</si>
  <si>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</si>
  <si>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</si>
  <si>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</si>
  <si>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</si>
  <si>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</si>
  <si>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</si>
  <si>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</si>
  <si>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</si>
  <si>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</si>
  <si>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</si>
  <si>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</si>
  <si>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</si>
  <si>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</si>
  <si>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</si>
  <si>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</si>
  <si>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</si>
  <si>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</si>
  <si>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</si>
  <si>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</si>
  <si>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</si>
  <si>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</si>
  <si>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</si>
  <si>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</si>
  <si>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</si>
  <si>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</si>
  <si>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</si>
  <si>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</si>
  <si>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</si>
  <si>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</si>
  <si>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</si>
  <si>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</si>
  <si>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</si>
  <si>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</si>
  <si>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</si>
  <si>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</si>
  <si>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</si>
  <si>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</si>
  <si>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</si>
  <si>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</si>
  <si>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</si>
  <si>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</si>
  <si>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</si>
  <si>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</si>
  <si>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</si>
  <si>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</si>
  <si>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</si>
  <si>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</si>
  <si>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</si>
  <si>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</si>
  <si>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</si>
  <si>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</si>
  <si>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</si>
  <si>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</si>
  <si>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</si>
  <si>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</si>
  <si>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</si>
  <si>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</si>
  <si>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</si>
  <si>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</si>
  <si>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</si>
  <si>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</si>
  <si>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</si>
  <si>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</si>
  <si>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</si>
  <si>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</si>
  <si>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</si>
  <si>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</si>
  <si>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</si>
  <si>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</si>
  <si>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</si>
  <si>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</si>
  <si>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</si>
  <si>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</si>
  <si>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</si>
  <si>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</si>
  <si>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</si>
  <si>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</si>
  <si>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</si>
  <si>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</si>
  <si>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</si>
  <si>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</si>
  <si>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</si>
  <si>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</si>
  <si>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</si>
  <si>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</si>
  <si>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</si>
  <si>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</si>
  <si>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</si>
  <si>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</si>
  <si>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</si>
  <si>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</si>
  <si>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</si>
  <si>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</si>
  <si>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</si>
  <si>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</si>
  <si>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</si>
  <si>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</si>
  <si>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</si>
  <si>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</si>
  <si>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</si>
  <si>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</si>
  <si>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</si>
  <si>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</si>
  <si>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</si>
  <si>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</si>
  <si>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</si>
  <si>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</si>
  <si>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</si>
  <si>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</si>
  <si>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</si>
  <si>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</si>
  <si>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</si>
  <si>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</si>
  <si>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</si>
  <si>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</si>
  <si>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</si>
  <si>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</si>
  <si>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</si>
  <si>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</si>
  <si>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</si>
  <si>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</si>
  <si>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</si>
  <si>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</si>
  <si>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</si>
  <si>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</si>
  <si>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</si>
  <si>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</si>
  <si>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</si>
  <si>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</si>
  <si>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</si>
  <si>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</si>
  <si>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</si>
  <si>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</si>
  <si>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</si>
  <si>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</si>
  <si>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</si>
  <si>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</si>
  <si>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</si>
  <si>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</si>
  <si>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</si>
  <si>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</si>
  <si>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</si>
  <si>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</si>
  <si>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</si>
  <si>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</si>
  <si>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</si>
  <si>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</si>
  <si>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</si>
  <si>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</si>
  <si>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</si>
  <si>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</si>
  <si>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</si>
  <si>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</si>
  <si>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</si>
  <si>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</si>
  <si>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</si>
  <si>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</si>
  <si>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</si>
  <si>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</si>
  <si>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</si>
  <si>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</si>
  <si>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</si>
  <si>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</si>
  <si>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</si>
  <si>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</si>
  <si>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</si>
  <si>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</si>
  <si>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</si>
  <si>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</si>
  <si>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</si>
  <si>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</si>
  <si>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</si>
  <si>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</si>
  <si>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</si>
  <si>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</si>
  <si>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</si>
  <si>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</si>
  <si>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</si>
  <si>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</si>
  <si>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</si>
  <si>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</si>
  <si>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</si>
  <si>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</si>
  <si>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</si>
  <si>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</si>
  <si>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</si>
  <si>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</si>
  <si>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</si>
  <si>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</si>
  <si>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</si>
  <si>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</si>
  <si>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</si>
  <si>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</si>
  <si>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</si>
  <si>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</si>
  <si>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</si>
  <si>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</si>
  <si>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</si>
  <si>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</si>
  <si>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</si>
  <si>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</si>
  <si>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</si>
  <si>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</si>
  <si>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</si>
  <si>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</si>
  <si>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</si>
  <si>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</si>
  <si>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</si>
  <si>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</si>
  <si>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</si>
  <si>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</si>
  <si>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</si>
  <si>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</si>
  <si>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</si>
  <si>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</si>
  <si>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</si>
  <si>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</si>
  <si>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</si>
  <si>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</si>
  <si>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</si>
  <si>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</si>
  <si>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</si>
  <si>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</si>
  <si>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</si>
  <si>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</si>
  <si>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</si>
  <si>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</si>
  <si>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</si>
  <si>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</si>
  <si>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</si>
  <si>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</si>
  <si>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</si>
  <si>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</si>
  <si>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</si>
  <si>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</si>
  <si>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</si>
  <si>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</si>
  <si>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</si>
  <si>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</si>
  <si>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</si>
  <si>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</si>
  <si>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</si>
  <si>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</si>
  <si>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</si>
  <si>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</si>
  <si>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</si>
  <si>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</si>
  <si>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</si>
  <si>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</si>
  <si>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</si>
  <si>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</si>
  <si>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</si>
  <si>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</si>
  <si>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</si>
  <si>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</si>
  <si>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</si>
  <si>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</si>
  <si>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</si>
  <si>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</si>
  <si>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</si>
  <si>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</si>
  <si>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</si>
  <si>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</si>
  <si>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</si>
  <si>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</si>
  <si>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</si>
  <si>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</si>
  <si>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</si>
  <si>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</si>
  <si>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</si>
  <si>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</si>
  <si>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</si>
  <si>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</si>
  <si>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</si>
  <si>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</si>
  <si>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</si>
  <si>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</si>
  <si>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</si>
  <si>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</si>
  <si>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</si>
  <si>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</si>
  <si>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</si>
  <si>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</si>
  <si>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</si>
  <si>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</si>
  <si>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</si>
  <si>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</si>
  <si>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</si>
  <si>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</si>
  <si>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</si>
  <si>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</si>
  <si>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</si>
  <si>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</si>
  <si>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</si>
  <si>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</si>
  <si>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</si>
  <si>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</si>
  <si>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</si>
  <si>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</si>
  <si>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</si>
  <si>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</si>
  <si>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</si>
  <si>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</si>
  <si>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</si>
  <si>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</si>
  <si>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</si>
  <si>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</si>
  <si>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</si>
  <si>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</si>
  <si>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</si>
  <si>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</si>
  <si>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</si>
  <si>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</si>
  <si>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</si>
  <si>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</si>
  <si>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</si>
  <si>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</si>
  <si>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</si>
  <si>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</si>
  <si>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</si>
  <si>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</si>
  <si>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</si>
  <si>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</si>
  <si>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</si>
  <si>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</si>
  <si>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</si>
  <si>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</si>
  <si>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</si>
  <si>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</si>
  <si>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</si>
  <si>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</si>
  <si>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</si>
  <si>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</si>
  <si>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</si>
  <si>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</si>
  <si>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</si>
  <si>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</si>
  <si>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</si>
  <si>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</si>
  <si>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</si>
  <si>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</si>
  <si>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</si>
  <si>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</si>
  <si>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</si>
  <si>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</si>
  <si>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</si>
  <si>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</si>
  <si>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</si>
  <si>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</si>
  <si>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</si>
  <si>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</si>
  <si>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</si>
  <si>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</si>
  <si>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</si>
  <si>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</si>
  <si>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</si>
  <si>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</si>
  <si>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</si>
  <si>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</si>
  <si>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</si>
  <si>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</si>
  <si>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</si>
  <si>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</si>
  <si>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</si>
  <si>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</si>
  <si>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</si>
  <si>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</si>
  <si>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</si>
  <si>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</si>
  <si>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</si>
  <si>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</si>
  <si>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</si>
  <si>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</si>
  <si>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</si>
  <si>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</si>
  <si>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</si>
  <si>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</si>
  <si>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</si>
  <si>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</si>
  <si>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</si>
  <si>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</si>
  <si>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</si>
  <si>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</si>
  <si>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</si>
  <si>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</si>
  <si>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</si>
  <si>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</si>
  <si>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</si>
  <si>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</si>
  <si>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</si>
  <si>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</si>
  <si>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</si>
  <si>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</si>
  <si>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</si>
  <si>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</si>
  <si>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</si>
  <si>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</si>
  <si>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</si>
  <si>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</si>
  <si>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</si>
  <si>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</si>
  <si>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</si>
  <si>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</si>
  <si>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</si>
  <si>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</si>
  <si>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</si>
  <si>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</si>
  <si>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</si>
  <si>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</si>
  <si>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</si>
  <si>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</si>
  <si>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</si>
  <si>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</si>
  <si>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</si>
  <si>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</si>
  <si>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</si>
  <si>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</si>
  <si>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</si>
  <si>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</si>
  <si>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</si>
  <si>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</si>
  <si>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</si>
  <si>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</si>
  <si>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</si>
  <si>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</si>
  <si>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</si>
  <si>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</si>
  <si>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</si>
  <si>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</si>
  <si>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</si>
  <si>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</si>
  <si>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</si>
  <si>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</si>
  <si>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</si>
  <si>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</si>
  <si>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</si>
  <si>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</si>
  <si>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</si>
  <si>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</si>
  <si>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</si>
  <si>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</si>
  <si>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</si>
  <si>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</si>
  <si>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</si>
  <si>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</si>
  <si>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</si>
  <si>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</si>
  <si>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</si>
  <si>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</si>
  <si>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</si>
  <si>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</si>
  <si>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</si>
  <si>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</si>
  <si>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</si>
  <si>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</si>
  <si>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</si>
  <si>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</si>
  <si>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</si>
  <si>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</si>
  <si>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</si>
  <si>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</si>
  <si>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</si>
  <si>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D_Flour_Increase</t>
  </si>
  <si>
    <t>D_Vital _luten</t>
  </si>
  <si>
    <t>m_Flour</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</si>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</sst>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 @"/>
    <numFmt numFmtId="165" formatCode="0.00000"/>
    <numFmt numFmtId="166" formatCode=";;;&quot; &quot;@"/>
    <numFmt numFmtId="167" formatCode="_-* #,##0.00_-;\-* #,##0.00_-;_-* &quot;-&quot;??_-;_-@_-"/>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6">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19">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cellStyleXfs>
  <cellXfs count="6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cellXfs>
  <cellStyles count="19">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CC66FF"/>
      <color rgb="FFEBFFEB"/>
      <color rgb="FF99CCFF"/>
      <color rgb="FFFBEEC9"/>
      <color rgb="FFCCFFCC"/>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Array" Target="richData/rdarray.xml"/><Relationship Id="rId21" Type="http://schemas.openxmlformats.org/officeDocument/2006/relationships/worksheet" Target="worksheets/sheet21.xml"/><Relationship Id="rId34" Type="http://schemas.openxmlformats.org/officeDocument/2006/relationships/sharedStrings" Target="sharedStrings.xml"/><Relationship Id="rId42" Type="http://schemas.microsoft.com/office/2017/06/relationships/rdSupportingPropertyBag" Target="richData/rdsupportingpropertybag.xml"/><Relationship Id="rId47"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onnections" Target="connections.xml"/><Relationship Id="rId37" Type="http://schemas.microsoft.com/office/2017/06/relationships/rdRichValue" Target="richData/rdrichvalue.xml"/><Relationship Id="rId40" Type="http://schemas.microsoft.com/office/2017/06/relationships/richStyles" Target="richData/richStyles.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microsoft.com/office/2022/10/relationships/richValueRel" Target="richData/richValueRel.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4" Type="http://schemas.microsoft.com/office/2022/11/relationships/FeaturePropertyBag" Target="featurePropertyBag/featurePropertyBag.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sheetMetadata" Target="metadata.xml"/><Relationship Id="rId43" Type="http://schemas.microsoft.com/office/2017/06/relationships/rdRichValueTypes" Target="richData/rdRichValueTypes.xml"/><Relationship Id="rId48" Type="http://schemas.microsoft.com/office/2023/09/relationships/Python" Target="python.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microsoft.com/office/2017/06/relationships/rdRichValueStructure" Target="richData/rdrichvaluestructure.xml"/><Relationship Id="rId46" Type="http://schemas.openxmlformats.org/officeDocument/2006/relationships/customXml" Target="../customXml/item1.xml"/><Relationship Id="rId20" Type="http://schemas.openxmlformats.org/officeDocument/2006/relationships/worksheet" Target="worksheets/sheet20.xml"/><Relationship Id="rId41" Type="http://schemas.microsoft.com/office/2017/06/relationships/rdSupportingPropertyBagStructure" Target="richData/rdsupportingpropertybag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10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4937</xdr:colOff>
          <xdr:row>108</xdr:row>
          <xdr:rowOff>19050</xdr:rowOff>
        </xdr:from>
        <xdr:to>
          <xdr:col>24</xdr:col>
          <xdr:colOff>0</xdr:colOff>
          <xdr:row>139</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4" spid="_x0000_s105192"/>
                </a:ext>
              </a:extLst>
            </xdr:cNvPicPr>
          </xdr:nvPicPr>
          <xdr:blipFill>
            <a:blip xmlns:r="http://schemas.openxmlformats.org/officeDocument/2006/relationships" r:embed="rId1"/>
            <a:srcRect/>
            <a:stretch>
              <a:fillRect/>
            </a:stretch>
          </xdr:blipFill>
          <xdr:spPr bwMode="auto">
            <a:xfrm>
              <a:off x="4430399" y="18834588"/>
              <a:ext cx="2405620" cy="497791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0x7F6918B3B4D0&gt;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90" priority="25" stopIfTrue="1">
      <formula>MOD(ROW(N9)-ROW($B$9),2)</formula>
    </cfRule>
  </conditionalFormatting>
  <conditionalFormatting sqref="O10:X60">
    <cfRule type="expression" dxfId="89" priority="64">
      <formula>MOD(ROW(O10)-ROW($O$258),2)</formula>
    </cfRule>
  </conditionalFormatting>
  <conditionalFormatting sqref="O45">
    <cfRule type="expression" dxfId="88" priority="20">
      <formula>MOD(ROW(O45)-ROW($O$258),2)</formula>
    </cfRule>
  </conditionalFormatting>
  <conditionalFormatting sqref="O46:O52">
    <cfRule type="expression" dxfId="87" priority="19">
      <formula>MOD(ROW(O46)-ROW($O$258),2)</formula>
    </cfRule>
  </conditionalFormatting>
  <conditionalFormatting sqref="P46:X46">
    <cfRule type="expression" dxfId="86" priority="18">
      <formula>MOD(ROW(P46)-ROW($O$258),2)</formula>
    </cfRule>
  </conditionalFormatting>
  <conditionalFormatting sqref="O48:X48">
    <cfRule type="expression" dxfId="85" priority="17">
      <formula>MOD(ROW(O48)-ROW($O$258),2)</formula>
    </cfRule>
  </conditionalFormatting>
  <conditionalFormatting sqref="P48:X48">
    <cfRule type="expression" dxfId="84" priority="16">
      <formula>MOD(ROW(P48)-ROW($O$258),2)</formula>
    </cfRule>
  </conditionalFormatting>
  <conditionalFormatting sqref="O49:X49">
    <cfRule type="expression" dxfId="83" priority="14">
      <formula>MOD(ROW(O49)-ROW($O$258),2)</formula>
    </cfRule>
  </conditionalFormatting>
  <conditionalFormatting sqref="O50:X50">
    <cfRule type="expression" dxfId="82" priority="13">
      <formula>MOD(ROW(O50)-ROW($O$258),2)</formula>
    </cfRule>
  </conditionalFormatting>
  <conditionalFormatting sqref="P50:X50">
    <cfRule type="expression" dxfId="81" priority="12">
      <formula>MOD(ROW(P50)-ROW($O$258),2)</formula>
    </cfRule>
  </conditionalFormatting>
  <conditionalFormatting sqref="O51:X51">
    <cfRule type="expression" dxfId="80" priority="10">
      <formula>MOD(ROW(O51)-ROW($O$258),2)</formula>
    </cfRule>
  </conditionalFormatting>
  <conditionalFormatting sqref="O52:X52">
    <cfRule type="expression" dxfId="79" priority="9">
      <formula>MOD(ROW(O52)-ROW($O$258),2)</formula>
    </cfRule>
  </conditionalFormatting>
  <conditionalFormatting sqref="O52:X52">
    <cfRule type="expression" dxfId="78" priority="8">
      <formula>MOD(ROW(O52)-ROW($O$258),2)</formula>
    </cfRule>
  </conditionalFormatting>
  <conditionalFormatting sqref="P52:X52">
    <cfRule type="expression" dxfId="77" priority="7">
      <formula>MOD(ROW(P52)-ROW($O$258),2)</formula>
    </cfRule>
  </conditionalFormatting>
  <conditionalFormatting sqref="P54:X54">
    <cfRule type="expression" dxfId="76" priority="2">
      <formula>MOD(ROW(P54)-ROW($O$258),2)</formula>
    </cfRule>
  </conditionalFormatting>
  <conditionalFormatting sqref="P53:X53">
    <cfRule type="expression" dxfId="75" priority="1">
      <formula>MOD(ROW(P53)-ROW($O$258),2)</formula>
    </cfRule>
  </conditionalFormatting>
  <conditionalFormatting sqref="J375">
    <cfRule type="expression" dxfId="74" priority="65" stopIfTrue="1">
      <formula>MOD(ROW(J375)-ROW($B$9),2)</formula>
    </cfRule>
  </conditionalFormatting>
  <conditionalFormatting sqref="B10:K374">
    <cfRule type="expression" dxfId="73"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34" activePane="bottomLeft" state="frozen"/>
      <selection pane="bottomLeft" activeCell="M142" sqref="M142"/>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39" ca="1">TEXT(DATE(2026,1,_xlfn.SEQUENCE(1+_xlfn.DAYS(TODAY(),DATE(2026,1,1)))),"dd-mmm")</f>
        <v>01-Jan</v>
      </c>
      <c r="C5" s="5">
        <v>1</v>
      </c>
      <c r="D5" s="5">
        <v>1</v>
      </c>
      <c r="E5" s="5">
        <v>0</v>
      </c>
      <c r="F5" s="5">
        <v>0</v>
      </c>
      <c r="G5" s="5">
        <v>1</v>
      </c>
      <c r="H5" s="5">
        <v>1</v>
      </c>
      <c r="I5" s="5">
        <v>1</v>
      </c>
      <c r="J5" s="5">
        <v>1</v>
      </c>
      <c r="K5" s="5">
        <v>1</v>
      </c>
      <c r="L5" cm="1">
        <f t="array" aca="1" ref="L5:L139" ca="1">_xlfn.BYROW(_xlfn.TAKE(Banded,,1),_xleta.WEEKNUM)</f>
        <v>1</v>
      </c>
      <c r="M5" cm="1">
        <f t="array" ref="M5:M139">_xlfn.BYROW(_xlfn.DROP(Banded,,1),_xleta.SUM)</f>
        <v>7</v>
      </c>
      <c r="O5" s="38" cm="1">
        <f t="array" aca="1" ref="O5:X24"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6</v>
      </c>
      <c r="Q24" s="5">
        <f ca="1"/>
        <v>6</v>
      </c>
      <c r="R24" s="5">
        <f ca="1"/>
        <v>6</v>
      </c>
      <c r="S24" s="5">
        <f ca="1"/>
        <v>6</v>
      </c>
      <c r="T24" s="5">
        <f ca="1"/>
        <v>6</v>
      </c>
      <c r="U24" s="5">
        <f ca="1"/>
        <v>6</v>
      </c>
      <c r="V24" s="5">
        <f ca="1"/>
        <v>6</v>
      </c>
      <c r="W24" s="5">
        <f ca="1"/>
        <v>6</v>
      </c>
      <c r="X24" s="5">
        <f ca="1"/>
        <v>6</v>
      </c>
    </row>
    <row r="25" spans="2:24" x14ac:dyDescent="0.2">
      <c r="B25" s="41" t="str">
        <f ca="1"/>
        <v>21-Jan</v>
      </c>
      <c r="C25" s="5">
        <v>1</v>
      </c>
      <c r="D25" s="5">
        <v>1</v>
      </c>
      <c r="E25" s="5">
        <v>0</v>
      </c>
      <c r="F25" s="5">
        <v>0</v>
      </c>
      <c r="G25" s="5">
        <v>1</v>
      </c>
      <c r="H25" s="5">
        <v>1</v>
      </c>
      <c r="I25" s="5">
        <v>1</v>
      </c>
      <c r="J25" s="5">
        <v>1</v>
      </c>
      <c r="K25" s="5">
        <v>1</v>
      </c>
      <c r="L25">
        <f ca="1"/>
        <v>4</v>
      </c>
      <c r="M25">
        <v>7</v>
      </c>
      <c r="O25" s="38"/>
    </row>
    <row r="26" spans="2:24" x14ac:dyDescent="0.2">
      <c r="B26" s="41" t="str">
        <f ca="1"/>
        <v>22-Jan</v>
      </c>
      <c r="C26" s="5">
        <v>1</v>
      </c>
      <c r="D26" s="5">
        <v>1</v>
      </c>
      <c r="E26" s="5">
        <v>0</v>
      </c>
      <c r="F26" s="5">
        <v>1</v>
      </c>
      <c r="G26" s="5">
        <v>1</v>
      </c>
      <c r="H26" s="5">
        <v>1</v>
      </c>
      <c r="I26" s="5">
        <v>1</v>
      </c>
      <c r="J26" s="5">
        <v>1</v>
      </c>
      <c r="K26" s="5">
        <v>1</v>
      </c>
      <c r="L26">
        <f ca="1"/>
        <v>4</v>
      </c>
      <c r="M26">
        <v>8</v>
      </c>
      <c r="O26" s="38"/>
    </row>
    <row r="27" spans="2:24" x14ac:dyDescent="0.2">
      <c r="B27" s="41" t="str">
        <f ca="1"/>
        <v>23-Jan</v>
      </c>
      <c r="C27" s="5">
        <v>1</v>
      </c>
      <c r="D27" s="5">
        <v>1</v>
      </c>
      <c r="E27" s="5">
        <v>0</v>
      </c>
      <c r="F27" s="5">
        <v>1</v>
      </c>
      <c r="G27" s="5">
        <v>1</v>
      </c>
      <c r="H27" s="5">
        <v>1</v>
      </c>
      <c r="I27" s="5">
        <v>1</v>
      </c>
      <c r="J27" s="5">
        <v>1</v>
      </c>
      <c r="K27" s="5">
        <v>1</v>
      </c>
      <c r="L27">
        <f ca="1"/>
        <v>4</v>
      </c>
      <c r="M27">
        <v>8</v>
      </c>
      <c r="O27" s="38"/>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9"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9"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9"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9"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9"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9"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A134" t="s">
        <v>2383</v>
      </c>
      <c r="AB134" s="52">
        <v>3.3000000000000002E-2</v>
      </c>
    </row>
    <row r="135" spans="2:29"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A135" t="s">
        <v>2384</v>
      </c>
      <c r="AB135" s="54">
        <v>0.66700000000000004</v>
      </c>
    </row>
    <row r="136" spans="2:29"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c r="AA136" t="s">
        <v>2385</v>
      </c>
      <c r="AB136">
        <v>150</v>
      </c>
    </row>
    <row r="137" spans="2:29"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c r="AB137">
        <f>D_Flour_Increase*m_Flour/D_Vital__Gluten</f>
        <v>7.4212893553223385</v>
      </c>
      <c r="AC137" t="str">
        <f ca="1">_xlfn.FORMULATEXT(AB137)</f>
        <v>=D_Flour_Increase*m_Flour/D_Vital__Gluten</v>
      </c>
    </row>
    <row r="138" spans="2:29"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9"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9" x14ac:dyDescent="0.2">
      <c r="B140" s="41"/>
      <c r="C140" s="5"/>
      <c r="D140" s="5"/>
      <c r="E140" s="5"/>
      <c r="F140" s="5"/>
      <c r="G140" s="5"/>
      <c r="H140" s="5"/>
      <c r="I140" s="5"/>
      <c r="J140" s="5"/>
      <c r="K140" s="5"/>
      <c r="P140"/>
      <c r="Q140"/>
      <c r="R140"/>
      <c r="S140"/>
      <c r="T140"/>
      <c r="U140"/>
      <c r="V140"/>
      <c r="W140"/>
      <c r="X140"/>
    </row>
    <row r="141" spans="2:29" x14ac:dyDescent="0.2">
      <c r="B141" s="41"/>
      <c r="C141" s="5"/>
      <c r="D141" s="5"/>
      <c r="E141" s="5"/>
      <c r="F141" s="5"/>
      <c r="G141" s="5"/>
      <c r="H141" s="5"/>
      <c r="I141" s="5"/>
      <c r="J141" s="5"/>
      <c r="K141" s="5"/>
      <c r="P141"/>
      <c r="Q141"/>
      <c r="R141"/>
      <c r="S141"/>
      <c r="T141"/>
      <c r="U141"/>
      <c r="V141"/>
      <c r="W141"/>
      <c r="X141"/>
      <c r="AA141">
        <f>(9+8.33*0.8)/1.0833</f>
        <v>14.45952183144097</v>
      </c>
    </row>
    <row r="142" spans="2:29" x14ac:dyDescent="0.2">
      <c r="B142" s="41"/>
      <c r="C142" s="5"/>
      <c r="D142" s="5"/>
      <c r="E142" s="5"/>
      <c r="F142" s="5"/>
      <c r="G142" s="5"/>
      <c r="H142" s="5"/>
      <c r="I142" s="5"/>
      <c r="J142" s="5"/>
      <c r="K142" s="5"/>
      <c r="P142"/>
      <c r="Q142"/>
      <c r="R142"/>
      <c r="S142"/>
      <c r="T142"/>
      <c r="U142"/>
      <c r="V142"/>
      <c r="W142"/>
      <c r="X142"/>
    </row>
    <row r="143" spans="2:29" x14ac:dyDescent="0.2">
      <c r="B143" s="41"/>
      <c r="C143" s="5"/>
      <c r="D143" s="5"/>
      <c r="E143" s="5"/>
      <c r="F143" s="5"/>
      <c r="G143" s="5"/>
      <c r="H143" s="5"/>
      <c r="I143" s="5"/>
      <c r="J143" s="5"/>
      <c r="K143" s="5"/>
      <c r="P143"/>
      <c r="Q143"/>
      <c r="R143"/>
      <c r="S143"/>
      <c r="T143"/>
      <c r="U143"/>
      <c r="V143"/>
      <c r="W143"/>
      <c r="X143"/>
    </row>
    <row r="144" spans="2:29" x14ac:dyDescent="0.2">
      <c r="B144" s="41"/>
      <c r="C144" s="5"/>
      <c r="D144" s="5"/>
      <c r="E144" s="5"/>
      <c r="F144" s="5"/>
      <c r="G144" s="5"/>
      <c r="H144" s="5"/>
      <c r="I144" s="5"/>
      <c r="J144" s="5"/>
      <c r="K144" s="5"/>
      <c r="P144"/>
      <c r="Q144"/>
      <c r="R144"/>
      <c r="S144"/>
      <c r="T144"/>
      <c r="U144"/>
      <c r="V144"/>
      <c r="W144"/>
      <c r="X144"/>
    </row>
    <row r="145" spans="2:24" x14ac:dyDescent="0.2">
      <c r="B145" s="41"/>
      <c r="C145" s="5"/>
      <c r="D145" s="5"/>
      <c r="E145" s="5"/>
      <c r="F145" s="5"/>
      <c r="G145" s="5"/>
      <c r="H145" s="5"/>
      <c r="I145" s="5"/>
      <c r="J145" s="5"/>
      <c r="K145" s="5"/>
      <c r="P145"/>
      <c r="Q145"/>
      <c r="R145"/>
      <c r="S145"/>
      <c r="T145"/>
      <c r="U145"/>
      <c r="V145"/>
      <c r="W145"/>
      <c r="X145"/>
    </row>
    <row r="146" spans="2:24" x14ac:dyDescent="0.2">
      <c r="B146" s="41"/>
      <c r="C146" s="5"/>
      <c r="D146" s="5"/>
      <c r="E146" s="5"/>
      <c r="F146" s="5"/>
      <c r="G146" s="5"/>
      <c r="H146" s="5"/>
      <c r="I146" s="5"/>
      <c r="J146" s="5"/>
      <c r="K146" s="5"/>
      <c r="N146" t="s">
        <v>33</v>
      </c>
      <c r="P146"/>
      <c r="Q146"/>
      <c r="R146"/>
      <c r="S146"/>
      <c r="T146"/>
      <c r="U146"/>
      <c r="V146"/>
      <c r="W146"/>
      <c r="X146"/>
    </row>
    <row r="147" spans="2:24" x14ac:dyDescent="0.2">
      <c r="B147" s="41"/>
      <c r="C147" s="5"/>
      <c r="D147" s="5"/>
      <c r="E147" s="5"/>
      <c r="F147" s="5"/>
      <c r="G147" s="5"/>
      <c r="H147" s="5"/>
      <c r="I147" s="5"/>
      <c r="J147" s="5"/>
      <c r="K147" s="5"/>
      <c r="P147"/>
      <c r="Q147"/>
      <c r="R147"/>
      <c r="S147"/>
      <c r="T147"/>
      <c r="U147"/>
      <c r="V147"/>
      <c r="W147"/>
      <c r="X147"/>
    </row>
    <row r="148" spans="2:24" x14ac:dyDescent="0.2">
      <c r="B148" s="41"/>
      <c r="C148" s="5"/>
      <c r="D148" s="5"/>
      <c r="E148" s="5"/>
      <c r="F148" s="5"/>
      <c r="G148" s="5"/>
      <c r="H148" s="5"/>
      <c r="I148" s="5"/>
      <c r="J148" s="5"/>
      <c r="K148" s="5"/>
      <c r="P148"/>
      <c r="Q148"/>
      <c r="R148"/>
      <c r="S148"/>
      <c r="T148"/>
      <c r="U148"/>
      <c r="V148"/>
      <c r="W148"/>
      <c r="X148"/>
    </row>
    <row r="149" spans="2:24" x14ac:dyDescent="0.2">
      <c r="B149" s="41"/>
      <c r="C149" s="5"/>
      <c r="D149" s="5"/>
      <c r="E149" s="5"/>
      <c r="F149" s="5"/>
      <c r="G149" s="5"/>
      <c r="H149" s="5"/>
      <c r="I149" s="5"/>
      <c r="J149" s="5"/>
      <c r="K149" s="5"/>
      <c r="P149"/>
      <c r="Q149"/>
      <c r="R149"/>
      <c r="S149"/>
      <c r="T149"/>
      <c r="U149"/>
      <c r="V149"/>
      <c r="W149"/>
      <c r="X149"/>
    </row>
    <row r="150" spans="2:24" x14ac:dyDescent="0.2">
      <c r="B150" s="41"/>
      <c r="C150" s="5"/>
      <c r="D150" s="5"/>
      <c r="E150" s="5"/>
      <c r="F150" s="5"/>
      <c r="G150" s="5"/>
      <c r="H150" s="5"/>
      <c r="I150" s="5"/>
      <c r="J150" s="5"/>
      <c r="K150" s="5"/>
      <c r="P150"/>
      <c r="Q150"/>
      <c r="R150"/>
      <c r="S150"/>
      <c r="T150"/>
      <c r="U150"/>
      <c r="V150"/>
      <c r="W150"/>
      <c r="X150"/>
    </row>
    <row r="151" spans="2:24" x14ac:dyDescent="0.2">
      <c r="B151" s="41"/>
      <c r="C151" s="5"/>
      <c r="D151" s="5"/>
      <c r="E151" s="5"/>
      <c r="F151" s="5"/>
      <c r="G151" s="5"/>
      <c r="H151" s="5"/>
      <c r="I151" s="5"/>
      <c r="J151" s="5"/>
      <c r="K151" s="5"/>
      <c r="P151"/>
      <c r="Q151"/>
      <c r="R151"/>
      <c r="S151"/>
      <c r="T151"/>
      <c r="U151"/>
      <c r="V151"/>
      <c r="W151"/>
      <c r="X151"/>
    </row>
    <row r="152" spans="2:24" x14ac:dyDescent="0.2">
      <c r="B152" s="41"/>
      <c r="C152" s="5"/>
      <c r="D152" s="5"/>
      <c r="E152" s="5"/>
      <c r="F152" s="5"/>
      <c r="G152" s="5"/>
      <c r="H152" s="5"/>
      <c r="I152" s="5"/>
      <c r="J152" s="5"/>
      <c r="K152" s="5"/>
      <c r="P152"/>
      <c r="Q152"/>
      <c r="R152"/>
      <c r="S152"/>
      <c r="T152"/>
      <c r="U152"/>
      <c r="V152"/>
      <c r="W152"/>
      <c r="X152"/>
    </row>
    <row r="153" spans="2:24" x14ac:dyDescent="0.2">
      <c r="B153" s="41"/>
      <c r="C153" s="5"/>
      <c r="D153" s="5"/>
      <c r="E153" s="5"/>
      <c r="F153" s="5"/>
      <c r="G153" s="5"/>
      <c r="H153" s="5"/>
      <c r="I153" s="5"/>
      <c r="J153" s="5"/>
      <c r="K153" s="5"/>
      <c r="P153"/>
      <c r="Q153"/>
      <c r="R153"/>
      <c r="S153"/>
      <c r="T153"/>
      <c r="U153"/>
      <c r="V153"/>
      <c r="W153"/>
      <c r="X153"/>
    </row>
    <row r="154" spans="2:24" x14ac:dyDescent="0.2">
      <c r="B154" s="41"/>
      <c r="C154" s="5"/>
      <c r="D154" s="5"/>
      <c r="E154" s="5"/>
      <c r="F154" s="5"/>
      <c r="G154" s="5"/>
      <c r="H154" s="5"/>
      <c r="I154" s="5"/>
      <c r="J154" s="5"/>
      <c r="K154" s="5"/>
      <c r="P154"/>
      <c r="Q154"/>
      <c r="R154"/>
      <c r="S154"/>
      <c r="T154"/>
      <c r="U154"/>
      <c r="V154"/>
      <c r="W154"/>
      <c r="X154"/>
    </row>
    <row r="155" spans="2:24" x14ac:dyDescent="0.2">
      <c r="B155" s="41"/>
      <c r="C155" s="5"/>
      <c r="D155" s="5"/>
      <c r="E155" s="5"/>
      <c r="F155" s="5"/>
      <c r="G155" s="5"/>
      <c r="H155" s="5"/>
      <c r="I155" s="5"/>
      <c r="J155" s="5"/>
      <c r="K155" s="5"/>
      <c r="P155"/>
      <c r="Q155"/>
      <c r="R155"/>
      <c r="S155"/>
      <c r="T155"/>
      <c r="U155"/>
      <c r="V155"/>
      <c r="W155"/>
      <c r="X155"/>
    </row>
    <row r="156" spans="2:24" x14ac:dyDescent="0.2">
      <c r="B156" s="41"/>
      <c r="C156" s="5"/>
      <c r="D156" s="5"/>
      <c r="E156" s="5"/>
      <c r="F156" s="5"/>
      <c r="G156" s="5"/>
      <c r="H156" s="5"/>
      <c r="I156" s="5"/>
      <c r="J156" s="5"/>
      <c r="K156" s="5"/>
      <c r="P156"/>
      <c r="Q156"/>
      <c r="R156"/>
      <c r="S156"/>
      <c r="T156"/>
      <c r="U156"/>
      <c r="V156"/>
      <c r="W156"/>
      <c r="X156"/>
    </row>
    <row r="157" spans="2:24" x14ac:dyDescent="0.2">
      <c r="B157" s="41"/>
      <c r="C157" s="5"/>
      <c r="D157" s="5"/>
      <c r="E157" s="5"/>
      <c r="F157" s="5"/>
      <c r="G157" s="5"/>
      <c r="H157" s="5"/>
      <c r="I157" s="5"/>
      <c r="J157" s="5"/>
      <c r="K157" s="5"/>
      <c r="P157"/>
      <c r="Q157"/>
      <c r="R157"/>
      <c r="S157"/>
      <c r="T157"/>
      <c r="U157"/>
      <c r="V157"/>
      <c r="W157"/>
      <c r="X157"/>
    </row>
    <row r="158" spans="2:24" x14ac:dyDescent="0.2">
      <c r="B158" s="41"/>
      <c r="C158" s="5"/>
      <c r="D158" s="5"/>
      <c r="E158" s="5"/>
      <c r="F158" s="5"/>
      <c r="G158" s="5"/>
      <c r="H158" s="5"/>
      <c r="I158" s="5"/>
      <c r="J158" s="5"/>
      <c r="K158" s="5"/>
      <c r="P158"/>
      <c r="Q158"/>
      <c r="R158"/>
      <c r="S158"/>
      <c r="T158"/>
      <c r="U158"/>
      <c r="V158"/>
      <c r="W158"/>
      <c r="X158"/>
    </row>
    <row r="159" spans="2:24" x14ac:dyDescent="0.2">
      <c r="B159" s="41"/>
      <c r="C159" s="5"/>
      <c r="D159" s="5"/>
      <c r="E159" s="5"/>
      <c r="F159" s="5"/>
      <c r="G159" s="5"/>
      <c r="H159" s="5"/>
      <c r="I159" s="5"/>
      <c r="J159" s="5"/>
      <c r="K159" s="5"/>
      <c r="P159"/>
      <c r="Q159"/>
      <c r="R159"/>
      <c r="S159"/>
      <c r="T159"/>
      <c r="U159"/>
      <c r="V159"/>
      <c r="W159"/>
      <c r="X159"/>
    </row>
    <row r="160" spans="2:24" x14ac:dyDescent="0.2">
      <c r="B160" s="41"/>
      <c r="C160" s="5"/>
      <c r="D160" s="5"/>
      <c r="E160" s="5"/>
      <c r="F160" s="5"/>
      <c r="G160" s="5"/>
      <c r="H160" s="5"/>
      <c r="I160" s="5"/>
      <c r="J160" s="5"/>
      <c r="K160" s="5"/>
      <c r="P160"/>
      <c r="Q160"/>
      <c r="R160"/>
      <c r="S160"/>
      <c r="T160"/>
      <c r="U160"/>
      <c r="V160"/>
      <c r="W160"/>
      <c r="X160"/>
    </row>
    <row r="161" spans="2:24" x14ac:dyDescent="0.2">
      <c r="B161" s="41"/>
      <c r="C161" s="5"/>
      <c r="D161" s="5"/>
      <c r="E161" s="5"/>
      <c r="F161" s="5"/>
      <c r="G161" s="5"/>
      <c r="H161" s="5"/>
      <c r="I161" s="5"/>
      <c r="J161" s="5"/>
      <c r="K161" s="5"/>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2" priority="7">
      <formula>AND(LEN($O5)&gt;0,MOD(ROW(O5)-ROW($O$4),2))</formula>
    </cfRule>
  </conditionalFormatting>
  <conditionalFormatting sqref="O5:O95">
    <cfRule type="expression" dxfId="71" priority="6">
      <formula>LEN(O5)=0</formula>
    </cfRule>
  </conditionalFormatting>
  <conditionalFormatting sqref="B5:K65 B66:G67 I66:K67 B68:K369">
    <cfRule type="expression" dxfId="70" priority="4" stopIfTrue="1">
      <formula>LEN($B5)=0</formula>
    </cfRule>
    <cfRule type="expression" dxfId="69" priority="5" stopIfTrue="1">
      <formula>(LEN($B5)&gt;0)*(MOD(ROW(B5)-ROW(B$4),2)=0)</formula>
    </cfRule>
    <cfRule type="expression" dxfId="68" priority="8" stopIfTrue="1">
      <formula>AND(LEN($B5)&gt;0,MOD(ROW(B5)-ROW(B$4),2)=1)</formula>
    </cfRule>
  </conditionalFormatting>
  <conditionalFormatting sqref="H66">
    <cfRule type="expression" dxfId="67" priority="73" stopIfTrue="1">
      <formula>LEN($B67)=0</formula>
    </cfRule>
    <cfRule type="expression" dxfId="66" priority="74" stopIfTrue="1">
      <formula>(LEN($B67)&gt;0)*(MOD(ROW(H66)-ROW(H$4),2)=0)</formula>
    </cfRule>
    <cfRule type="expression" dxfId="65" priority="75" stopIfTrue="1">
      <formula>AND(LEN($B67)&gt;0,MOD(ROW(H66)-ROW(H$4),2)=1)</formula>
    </cfRule>
  </conditionalFormatting>
  <conditionalFormatting sqref="H67">
    <cfRule type="expression" dxfId="64" priority="1" stopIfTrue="1">
      <formula>LEN($B67)=0</formula>
    </cfRule>
    <cfRule type="expression" dxfId="63" priority="2" stopIfTrue="1">
      <formula>(LEN($B67)&gt;0)*(MOD(ROW(H67)-ROW(H$4),2)=0)</formula>
    </cfRule>
    <cfRule type="expression" dxfId="62"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08"/>
  <sheetViews>
    <sheetView topLeftCell="A4" workbookViewId="0">
      <pane ySplit="5" topLeftCell="A497" activePane="bottomLeft" state="frozen"/>
      <selection activeCell="A4" sqref="A4"/>
      <selection pane="bottomLeft" activeCell="C510" sqref="C510"/>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0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08">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2447</v>
      </c>
      <c r="B5" t="s">
        <v>2448</v>
      </c>
      <c r="C5" t="s">
        <v>2449</v>
      </c>
    </row>
    <row r="6" spans="1:3" x14ac:dyDescent="0.2">
      <c r="A6" t="s">
        <v>2387</v>
      </c>
      <c r="B6" t="s">
        <v>2420</v>
      </c>
      <c r="C6" t="s">
        <v>2393</v>
      </c>
    </row>
    <row r="7" spans="1:3" x14ac:dyDescent="0.2">
      <c r="A7" t="s">
        <v>2387</v>
      </c>
      <c r="B7" t="s">
        <v>2421</v>
      </c>
      <c r="C7" t="s">
        <v>2394</v>
      </c>
    </row>
    <row r="8" spans="1:3" x14ac:dyDescent="0.2">
      <c r="A8" t="s">
        <v>2387</v>
      </c>
      <c r="B8" t="s">
        <v>2422</v>
      </c>
      <c r="C8" t="s">
        <v>2395</v>
      </c>
    </row>
    <row r="9" spans="1:3" x14ac:dyDescent="0.2">
      <c r="A9" t="s">
        <v>2387</v>
      </c>
      <c r="B9" t="s">
        <v>2451</v>
      </c>
      <c r="C9" t="s">
        <v>2450</v>
      </c>
    </row>
    <row r="10" spans="1:3" x14ac:dyDescent="0.2">
      <c r="A10" t="s">
        <v>2388</v>
      </c>
      <c r="B10" t="s">
        <v>2423</v>
      </c>
      <c r="C10" t="s">
        <v>2396</v>
      </c>
    </row>
    <row r="11" spans="1:3" x14ac:dyDescent="0.2">
      <c r="A11" t="s">
        <v>2388</v>
      </c>
      <c r="B11" t="s">
        <v>2424</v>
      </c>
      <c r="C11" t="s">
        <v>2397</v>
      </c>
    </row>
    <row r="12" spans="1:3" x14ac:dyDescent="0.2">
      <c r="A12" t="s">
        <v>2388</v>
      </c>
      <c r="B12" t="s">
        <v>2425</v>
      </c>
      <c r="C12" t="s">
        <v>2398</v>
      </c>
    </row>
    <row r="13" spans="1:3" x14ac:dyDescent="0.2">
      <c r="A13" t="s">
        <v>2388</v>
      </c>
      <c r="B13" t="s">
        <v>2426</v>
      </c>
      <c r="C13" t="s">
        <v>2399</v>
      </c>
    </row>
    <row r="14" spans="1:3" x14ac:dyDescent="0.2">
      <c r="A14" t="s">
        <v>2389</v>
      </c>
      <c r="B14" t="s">
        <v>2427</v>
      </c>
      <c r="C14" t="s">
        <v>2400</v>
      </c>
    </row>
    <row r="15" spans="1:3" x14ac:dyDescent="0.2">
      <c r="A15" t="s">
        <v>2389</v>
      </c>
      <c r="B15" t="s">
        <v>2428</v>
      </c>
      <c r="C15" t="s">
        <v>2401</v>
      </c>
    </row>
    <row r="16" spans="1:3" x14ac:dyDescent="0.2">
      <c r="A16" t="s">
        <v>2389</v>
      </c>
      <c r="B16" t="s">
        <v>2429</v>
      </c>
      <c r="C16" t="s">
        <v>2402</v>
      </c>
    </row>
    <row r="17" spans="1:3" x14ac:dyDescent="0.2">
      <c r="A17" t="s">
        <v>2389</v>
      </c>
      <c r="B17" t="s">
        <v>2430</v>
      </c>
      <c r="C17" t="s">
        <v>2403</v>
      </c>
    </row>
    <row r="18" spans="1:3" x14ac:dyDescent="0.2">
      <c r="A18" t="s">
        <v>2386</v>
      </c>
      <c r="B18" t="s">
        <v>2431</v>
      </c>
      <c r="C18" t="s">
        <v>2404</v>
      </c>
    </row>
    <row r="19" spans="1:3" x14ac:dyDescent="0.2">
      <c r="A19" t="s">
        <v>2386</v>
      </c>
      <c r="B19" t="s">
        <v>2432</v>
      </c>
      <c r="C19" t="s">
        <v>2405</v>
      </c>
    </row>
    <row r="20" spans="1:3" x14ac:dyDescent="0.2">
      <c r="A20" t="s">
        <v>2386</v>
      </c>
      <c r="B20" t="s">
        <v>2433</v>
      </c>
      <c r="C20" t="s">
        <v>2406</v>
      </c>
    </row>
    <row r="21" spans="1:3" x14ac:dyDescent="0.2">
      <c r="A21" t="s">
        <v>2386</v>
      </c>
      <c r="B21" t="s">
        <v>2434</v>
      </c>
      <c r="C21" t="s">
        <v>2407</v>
      </c>
    </row>
    <row r="22" spans="1:3" x14ac:dyDescent="0.2">
      <c r="A22" t="s">
        <v>2391</v>
      </c>
      <c r="B22" t="s">
        <v>2435</v>
      </c>
      <c r="C22" t="s">
        <v>2408</v>
      </c>
    </row>
    <row r="23" spans="1:3" x14ac:dyDescent="0.2">
      <c r="A23" t="s">
        <v>2391</v>
      </c>
      <c r="B23" t="s">
        <v>2436</v>
      </c>
      <c r="C23" t="s">
        <v>2409</v>
      </c>
    </row>
    <row r="24" spans="1:3" x14ac:dyDescent="0.2">
      <c r="A24" t="s">
        <v>2391</v>
      </c>
      <c r="B24" t="s">
        <v>2437</v>
      </c>
      <c r="C24" t="s">
        <v>2410</v>
      </c>
    </row>
    <row r="25" spans="1:3" x14ac:dyDescent="0.2">
      <c r="A25" t="s">
        <v>2391</v>
      </c>
      <c r="B25" t="s">
        <v>2438</v>
      </c>
      <c r="C25" t="s">
        <v>2411</v>
      </c>
    </row>
    <row r="26" spans="1:3" x14ac:dyDescent="0.2">
      <c r="A26" t="s">
        <v>2392</v>
      </c>
      <c r="B26" t="s">
        <v>2439</v>
      </c>
      <c r="C26" t="s">
        <v>2412</v>
      </c>
    </row>
    <row r="27" spans="1:3" x14ac:dyDescent="0.2">
      <c r="A27" t="s">
        <v>2392</v>
      </c>
      <c r="B27" t="s">
        <v>2440</v>
      </c>
      <c r="C27" t="s">
        <v>2413</v>
      </c>
    </row>
    <row r="28" spans="1:3" x14ac:dyDescent="0.2">
      <c r="A28" t="s">
        <v>2392</v>
      </c>
      <c r="B28" t="s">
        <v>2441</v>
      </c>
      <c r="C28" t="s">
        <v>2414</v>
      </c>
    </row>
    <row r="29" spans="1:3" x14ac:dyDescent="0.2">
      <c r="A29" t="s">
        <v>2392</v>
      </c>
      <c r="B29" t="s">
        <v>2442</v>
      </c>
      <c r="C29" t="s">
        <v>2415</v>
      </c>
    </row>
    <row r="30" spans="1:3" x14ac:dyDescent="0.2">
      <c r="A30" t="s">
        <v>2390</v>
      </c>
      <c r="B30" t="s">
        <v>2443</v>
      </c>
      <c r="C30" t="s">
        <v>2416</v>
      </c>
    </row>
    <row r="31" spans="1:3" x14ac:dyDescent="0.2">
      <c r="A31" t="s">
        <v>2390</v>
      </c>
      <c r="B31" t="s">
        <v>2444</v>
      </c>
      <c r="C31" t="s">
        <v>2417</v>
      </c>
    </row>
    <row r="32" spans="1:3" x14ac:dyDescent="0.2">
      <c r="A32" t="s">
        <v>2390</v>
      </c>
      <c r="B32" t="s">
        <v>2445</v>
      </c>
      <c r="C32" t="s">
        <v>2418</v>
      </c>
    </row>
    <row r="33" spans="1:3" x14ac:dyDescent="0.2">
      <c r="A33" t="s">
        <v>2390</v>
      </c>
      <c r="B33" t="s">
        <v>2446</v>
      </c>
      <c r="C33" t="s">
        <v>2419</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B85"/>
  <sheetViews>
    <sheetView topLeftCell="A25" workbookViewId="0">
      <selection activeCell="G32" sqref="G31:G32"/>
    </sheetView>
  </sheetViews>
  <sheetFormatPr defaultRowHeight="12.75" x14ac:dyDescent="0.2"/>
  <cols>
    <col min="1" max="1" width="71.42578125" customWidth="1"/>
    <col min="5" max="5" width="24.7109375" customWidth="1"/>
  </cols>
  <sheetData>
    <row r="2" spans="1:2" x14ac:dyDescent="0.2">
      <c r="A2" t="s">
        <v>2554</v>
      </c>
      <c r="B2" t="s">
        <v>2555</v>
      </c>
    </row>
    <row r="3" spans="1:2" x14ac:dyDescent="0.2">
      <c r="A3" t="s">
        <v>2553</v>
      </c>
      <c r="B3" t="s">
        <v>2556</v>
      </c>
    </row>
    <row r="4" spans="1:2" x14ac:dyDescent="0.2">
      <c r="A4" t="s">
        <v>2552</v>
      </c>
      <c r="B4" t="s">
        <v>2557</v>
      </c>
    </row>
    <row r="5" spans="1:2" x14ac:dyDescent="0.2">
      <c r="A5" t="s">
        <v>2551</v>
      </c>
      <c r="B5" t="s">
        <v>2558</v>
      </c>
    </row>
    <row r="6" spans="1:2" x14ac:dyDescent="0.2">
      <c r="A6" t="s">
        <v>2505</v>
      </c>
      <c r="B6" t="s">
        <v>2518</v>
      </c>
    </row>
    <row r="7" spans="1:2" x14ac:dyDescent="0.2">
      <c r="A7" t="s">
        <v>2506</v>
      </c>
      <c r="B7" t="s">
        <v>2519</v>
      </c>
    </row>
    <row r="8" spans="1:2" x14ac:dyDescent="0.2">
      <c r="A8" t="s">
        <v>2507</v>
      </c>
      <c r="B8" t="s">
        <v>2520</v>
      </c>
    </row>
    <row r="9" spans="1:2" x14ac:dyDescent="0.2">
      <c r="A9" t="s">
        <v>2508</v>
      </c>
      <c r="B9" t="s">
        <v>2521</v>
      </c>
    </row>
    <row r="10" spans="1:2" x14ac:dyDescent="0.2">
      <c r="A10" t="s">
        <v>2509</v>
      </c>
      <c r="B10" t="s">
        <v>2522</v>
      </c>
    </row>
    <row r="11" spans="1:2" x14ac:dyDescent="0.2">
      <c r="A11" t="s">
        <v>2510</v>
      </c>
      <c r="B11" t="s">
        <v>2523</v>
      </c>
    </row>
    <row r="12" spans="1:2" x14ac:dyDescent="0.2">
      <c r="A12" t="s">
        <v>2511</v>
      </c>
      <c r="B12" t="s">
        <v>2524</v>
      </c>
    </row>
    <row r="13" spans="1:2" x14ac:dyDescent="0.2">
      <c r="A13" t="s">
        <v>2512</v>
      </c>
      <c r="B13" t="s">
        <v>2525</v>
      </c>
    </row>
    <row r="14" spans="1:2" x14ac:dyDescent="0.2">
      <c r="A14" t="s">
        <v>2513</v>
      </c>
      <c r="B14" t="s">
        <v>2526</v>
      </c>
    </row>
    <row r="15" spans="1:2" x14ac:dyDescent="0.2">
      <c r="A15" t="s">
        <v>2514</v>
      </c>
      <c r="B15" t="s">
        <v>2527</v>
      </c>
    </row>
    <row r="16" spans="1:2" x14ac:dyDescent="0.2">
      <c r="A16" t="s">
        <v>2515</v>
      </c>
      <c r="B16" t="s">
        <v>2528</v>
      </c>
    </row>
    <row r="17" spans="1:2" x14ac:dyDescent="0.2">
      <c r="A17" t="s">
        <v>2516</v>
      </c>
      <c r="B17" t="s">
        <v>2529</v>
      </c>
    </row>
    <row r="18" spans="1:2" x14ac:dyDescent="0.2">
      <c r="A18" t="s">
        <v>2517</v>
      </c>
      <c r="B18" t="s">
        <v>2530</v>
      </c>
    </row>
    <row r="19" spans="1:2" x14ac:dyDescent="0.2">
      <c r="A19" t="s">
        <v>2541</v>
      </c>
      <c r="B19" t="s">
        <v>2531</v>
      </c>
    </row>
    <row r="20" spans="1:2" x14ac:dyDescent="0.2">
      <c r="A20" t="s">
        <v>2542</v>
      </c>
      <c r="B20" t="s">
        <v>2532</v>
      </c>
    </row>
    <row r="21" spans="1:2" x14ac:dyDescent="0.2">
      <c r="A21" t="s">
        <v>2543</v>
      </c>
      <c r="B21" t="s">
        <v>2533</v>
      </c>
    </row>
    <row r="22" spans="1:2" x14ac:dyDescent="0.2">
      <c r="A22" t="s">
        <v>2544</v>
      </c>
      <c r="B22" t="s">
        <v>2534</v>
      </c>
    </row>
    <row r="23" spans="1:2" x14ac:dyDescent="0.2">
      <c r="A23" t="s">
        <v>2545</v>
      </c>
      <c r="B23" t="s">
        <v>2535</v>
      </c>
    </row>
    <row r="24" spans="1:2" x14ac:dyDescent="0.2">
      <c r="A24" t="s">
        <v>2546</v>
      </c>
      <c r="B24" t="s">
        <v>2536</v>
      </c>
    </row>
    <row r="25" spans="1:2" x14ac:dyDescent="0.2">
      <c r="A25" t="s">
        <v>2547</v>
      </c>
      <c r="B25" t="s">
        <v>2537</v>
      </c>
    </row>
    <row r="26" spans="1:2" x14ac:dyDescent="0.2">
      <c r="A26" t="s">
        <v>2548</v>
      </c>
      <c r="B26" t="s">
        <v>2538</v>
      </c>
    </row>
    <row r="27" spans="1:2" x14ac:dyDescent="0.2">
      <c r="A27" t="s">
        <v>2549</v>
      </c>
      <c r="B27" t="s">
        <v>2539</v>
      </c>
    </row>
    <row r="28" spans="1:2" x14ac:dyDescent="0.2">
      <c r="A28" t="s">
        <v>2550</v>
      </c>
      <c r="B28" t="s">
        <v>2540</v>
      </c>
    </row>
    <row r="29" spans="1:2" x14ac:dyDescent="0.2">
      <c r="A29" t="s">
        <v>2452</v>
      </c>
      <c r="B29" t="str" cm="1">
        <f t="array" ref="B29:B48">_xlfn.TRANSLATE(A29:A48,"de","en")</f>
        <v>The butter</v>
      </c>
    </row>
    <row r="30" spans="1:2" x14ac:dyDescent="0.2">
      <c r="A30" t="s">
        <v>2453</v>
      </c>
      <c r="B30" t="str">
        <v>Flour (wheat flour)</v>
      </c>
    </row>
    <row r="31" spans="1:2" x14ac:dyDescent="0.2">
      <c r="A31" t="s">
        <v>2454</v>
      </c>
      <c r="B31" t="str">
        <v>kneading</v>
      </c>
    </row>
    <row r="32" spans="1:2" x14ac:dyDescent="0.2">
      <c r="A32" t="s">
        <v>2455</v>
      </c>
      <c r="B32" t="str">
        <v>Thedough</v>
      </c>
    </row>
    <row r="33" spans="1:2" x14ac:dyDescent="0.2">
      <c r="A33" t="s">
        <v>2456</v>
      </c>
      <c r="B33" t="str">
        <v>the bowl</v>
      </c>
    </row>
    <row r="34" spans="1:2" x14ac:dyDescent="0.2">
      <c r="A34" t="s">
        <v>2457</v>
      </c>
      <c r="B34" t="str">
        <v>The Egg (The Eggs)</v>
      </c>
    </row>
    <row r="35" spans="1:2" x14ac:dyDescent="0.2">
      <c r="A35" t="s">
        <v>2458</v>
      </c>
      <c r="B35" t="str">
        <v>the corrugated wood / the rolling pin</v>
      </c>
    </row>
    <row r="36" spans="1:2" x14ac:dyDescent="0.2">
      <c r="A36" t="s">
        <v>2459</v>
      </c>
      <c r="B36" t="str">
        <v>the measuring cup</v>
      </c>
    </row>
    <row r="37" spans="1:2" x14ac:dyDescent="0.2">
      <c r="A37" t="s">
        <v>2460</v>
      </c>
      <c r="B37" t="str">
        <v>The oven</v>
      </c>
    </row>
    <row r="38" spans="1:2" x14ac:dyDescent="0.2">
      <c r="A38" t="s">
        <v>2461</v>
      </c>
      <c r="B38" t="str">
        <v>The mixer</v>
      </c>
    </row>
    <row r="39" spans="1:2" x14ac:dyDescent="0.2">
      <c r="A39" t="s">
        <v>2462</v>
      </c>
      <c r="B39" t="str">
        <v>to mix = to cut into small pieces, to cut (blend)</v>
      </c>
    </row>
    <row r="40" spans="1:2" x14ac:dyDescent="0.2">
      <c r="A40" t="s">
        <v>2463</v>
      </c>
      <c r="B40" t="str">
        <v>mix = mix</v>
      </c>
    </row>
    <row r="41" spans="1:2" x14ac:dyDescent="0.2">
      <c r="A41" t="s">
        <v>2464</v>
      </c>
      <c r="B41" t="str">
        <v>On the shelf...</v>
      </c>
    </row>
    <row r="42" spans="1:2" x14ac:dyDescent="0.2">
      <c r="A42" t="s">
        <v>2465</v>
      </c>
      <c r="B42" t="str">
        <v>On the left...</v>
      </c>
    </row>
    <row r="43" spans="1:2" x14ac:dyDescent="0.2">
      <c r="A43" t="s">
        <v>2466</v>
      </c>
      <c r="B43" t="str">
        <v>The pan</v>
      </c>
    </row>
    <row r="44" spans="1:2" x14ac:dyDescent="0.2">
      <c r="A44" t="s">
        <v>2467</v>
      </c>
      <c r="B44" t="str">
        <v>Ingredients</v>
      </c>
    </row>
    <row r="45" spans="1:2" x14ac:dyDescent="0.2">
      <c r="A45" t="s">
        <v>2468</v>
      </c>
      <c r="B45" t="str">
        <v>Sugar</v>
      </c>
    </row>
    <row r="46" spans="1:2" x14ac:dyDescent="0.2">
      <c r="A46" t="s">
        <v>2469</v>
      </c>
      <c r="B46" t="str">
        <v>the yeast</v>
      </c>
    </row>
    <row r="47" spans="1:2" x14ac:dyDescent="0.2">
      <c r="A47" t="s">
        <v>2470</v>
      </c>
      <c r="B47" t="str">
        <v>the sourdough</v>
      </c>
    </row>
    <row r="48" spans="1:2" x14ac:dyDescent="0.2">
      <c r="A48" t="s">
        <v>2471</v>
      </c>
      <c r="B48" t="str">
        <v>the baking powder</v>
      </c>
    </row>
    <row r="50" spans="1:2" x14ac:dyDescent="0.2">
      <c r="A50" t="s">
        <v>2502</v>
      </c>
    </row>
    <row r="51" spans="1:2" x14ac:dyDescent="0.2">
      <c r="A51" t="s">
        <v>2503</v>
      </c>
    </row>
    <row r="52" spans="1:2" x14ac:dyDescent="0.2">
      <c r="A52" t="s">
        <v>2504</v>
      </c>
    </row>
    <row r="53" spans="1:2" x14ac:dyDescent="0.2">
      <c r="A53" t="s">
        <v>2472</v>
      </c>
    </row>
    <row r="56" spans="1:2" x14ac:dyDescent="0.2">
      <c r="A56" t="s">
        <v>2497</v>
      </c>
    </row>
    <row r="57" spans="1:2" x14ac:dyDescent="0.2">
      <c r="A57" t="s">
        <v>2498</v>
      </c>
      <c r="B57" t="str" cm="1">
        <f t="array" ref="B57:B61">_xlfn.TRANSLATE(A57:A61,"de","en")</f>
        <v>Today is beacon day.</v>
      </c>
    </row>
    <row r="58" spans="1:2" x14ac:dyDescent="0.2">
      <c r="A58" t="s">
        <v>2499</v>
      </c>
      <c r="B58" t="str">
        <v>We make bread We use flour, butter, water, and yeast.</v>
      </c>
    </row>
    <row r="59" spans="1:2" x14ac:dyDescent="0.2">
      <c r="A59" t="s">
        <v>2500</v>
      </c>
      <c r="B59" t="str">
        <v>We combine the ingredients in a bowl and knead it.</v>
      </c>
    </row>
    <row r="60" spans="1:2" x14ac:dyDescent="0.2">
      <c r="A60" t="s">
        <v>2501</v>
      </c>
      <c r="B60" t="str">
        <v>For an hour, rise the dough, because knead it again.</v>
      </c>
    </row>
    <row r="61" spans="1:2" x14ac:dyDescent="0.2">
      <c r="A61" t="s">
        <v>2496</v>
      </c>
      <c r="B61" t="str">
        <v>For an hour, the dough rises again and again, because bake in the oven.</v>
      </c>
    </row>
    <row r="63" spans="1:2" x14ac:dyDescent="0.2">
      <c r="A63" t="s">
        <v>2473</v>
      </c>
      <c r="B63" t="str" cm="1">
        <f t="array" ref="B63:B85">_xlfn.TRANSLATE(A63:A85,"de","en")</f>
        <v>What can we use besides yeast?</v>
      </c>
    </row>
    <row r="64" spans="1:2" x14ac:dyDescent="0.2">
      <c r="A64" t="s">
        <v>2474</v>
      </c>
      <c r="B64" t="str">
        <v>What can we use instead of yeast?</v>
      </c>
    </row>
    <row r="65" spans="1:2" x14ac:dyDescent="0.2">
      <c r="A65" t="s">
        <v>2495</v>
      </c>
      <c r="B65" t="str">
        <v>If we use baking soda, then we need milk.</v>
      </c>
    </row>
    <row r="66" spans="1:2" x14ac:dyDescent="0.2">
      <c r="A66" t="s">
        <v>2475</v>
      </c>
      <c r="B66" t="str">
        <v>How do we knead the dough?</v>
      </c>
    </row>
    <row r="67" spans="1:2" x14ac:dyDescent="0.2">
      <c r="A67" t="s">
        <v>2476</v>
      </c>
      <c r="B67" t="str">
        <v>I always knead by hand.</v>
      </c>
    </row>
    <row r="68" spans="1:2" x14ac:dyDescent="0.2">
      <c r="A68" t="s">
        <v>2477</v>
      </c>
      <c r="B68" t="str">
        <v>The dough may be sticky.</v>
      </c>
    </row>
    <row r="69" spans="1:2" x14ac:dyDescent="0.2">
      <c r="A69" t="s">
        <v>2478</v>
      </c>
      <c r="B69" t="str">
        <v>Sticky dough is difficult to knead.</v>
      </c>
    </row>
    <row r="70" spans="1:2" x14ac:dyDescent="0.2">
      <c r="A70" t="s">
        <v>2479</v>
      </c>
      <c r="B70" t="str">
        <v>Some doughs must be sticky.</v>
      </c>
    </row>
    <row r="71" spans="1:2" x14ac:dyDescent="0.2">
      <c r="A71" t="s">
        <v>2480</v>
      </c>
      <c r="B71" t="str">
        <v>Today is baking day.</v>
      </c>
    </row>
    <row r="72" spans="1:2" x14ac:dyDescent="0.2">
      <c r="A72" t="s">
        <v>2481</v>
      </c>
      <c r="B72" t="str">
        <v>We make bread.</v>
      </c>
    </row>
    <row r="73" spans="1:2" x14ac:dyDescent="0.2">
      <c r="A73" t="s">
        <v>2482</v>
      </c>
      <c r="B73" t="str">
        <v>We use flour, butter, water, yeast and salt.</v>
      </c>
    </row>
    <row r="74" spans="1:2" x14ac:dyDescent="0.2">
      <c r="A74" t="s">
        <v>2483</v>
      </c>
      <c r="B74" t="str">
        <v>We mix the ingredients in a bowl.</v>
      </c>
    </row>
    <row r="75" spans="1:2" x14ac:dyDescent="0.2">
      <c r="A75" t="s">
        <v>2484</v>
      </c>
      <c r="B75" t="str">
        <v>We put the ingredients in a bowl and mix them.</v>
      </c>
    </row>
    <row r="76" spans="1:2" x14ac:dyDescent="0.2">
      <c r="A76" t="s">
        <v>2485</v>
      </c>
      <c r="B76" t="str">
        <v>We knead the dough.</v>
      </c>
    </row>
    <row r="77" spans="1:2" x14ac:dyDescent="0.2">
      <c r="A77" t="s">
        <v>2486</v>
      </c>
      <c r="B77" t="str">
        <v>We knead the ingredients into a dough.</v>
      </c>
    </row>
    <row r="78" spans="1:2" x14ac:dyDescent="0.2">
      <c r="A78" t="s">
        <v>2487</v>
      </c>
      <c r="B78" t="str">
        <v>The dough rises for an hour.</v>
      </c>
    </row>
    <row r="79" spans="1:2" x14ac:dyDescent="0.2">
      <c r="A79" t="s">
        <v>2488</v>
      </c>
      <c r="B79" t="str">
        <v>The dough rises for an hour.</v>
      </c>
    </row>
    <row r="80" spans="1:2" x14ac:dyDescent="0.2">
      <c r="A80" t="s">
        <v>2489</v>
      </c>
      <c r="B80" t="str">
        <v>The dough must rise for an hour.</v>
      </c>
    </row>
    <row r="81" spans="1:2" x14ac:dyDescent="0.2">
      <c r="A81" t="s">
        <v>2490</v>
      </c>
      <c r="B81" t="str">
        <v>We let the dough rise for an hour.</v>
      </c>
    </row>
    <row r="82" spans="1:2" x14ac:dyDescent="0.2">
      <c r="A82" t="s">
        <v>2491</v>
      </c>
      <c r="B82" t="str">
        <v>Then we knead it/the dough again.</v>
      </c>
    </row>
    <row r="83" spans="1:2" x14ac:dyDescent="0.2">
      <c r="A83" t="s">
        <v>2492</v>
      </c>
      <c r="B83" t="str">
        <v>The dough rises again for an hour.</v>
      </c>
    </row>
    <row r="84" spans="1:2" x14ac:dyDescent="0.2">
      <c r="A84" t="s">
        <v>2493</v>
      </c>
      <c r="B84" t="str">
        <v>The dough rises again for an hour.</v>
      </c>
    </row>
    <row r="85" spans="1:2" x14ac:dyDescent="0.2">
      <c r="A85" t="s">
        <v>2494</v>
      </c>
      <c r="B85" t="str">
        <v>Then we bake the dough/bread in the oven.</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15-May-2026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15-May-2026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18</vt:i4>
      </vt:variant>
    </vt:vector>
  </HeadingPairs>
  <TitlesOfParts>
    <vt:vector size="45" baseType="lpstr">
      <vt:lpstr>2025</vt:lpstr>
      <vt:lpstr>2026</vt:lpstr>
      <vt:lpstr>LongTermTraining</vt:lpstr>
      <vt:lpstr>GermanPractice</vt:lpstr>
      <vt:lpstr>GermanText</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_B</vt:lpstr>
      <vt:lpstr>_L</vt:lpstr>
      <vt:lpstr>'2026'!_nHd</vt:lpstr>
      <vt:lpstr>_nHd</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2025-01-13T03:35:14Z</cp:lastPrinted>
  <dcterms:created xsi:type="dcterms:W3CDTF">2021-09-27T12:19:57Z</dcterms:created>
  <dcterms:modified xsi:type="dcterms:W3CDTF">2026-05-16T00:58:32Z</dcterms:modified>
</cp:coreProperties>
</file>