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79" documentId="8_{64C55396-FB45-492D-B9BD-78BE557FF50D}" xr6:coauthVersionLast="47" xr6:coauthVersionMax="47" xr10:uidLastSave="{67FDEBF2-0931-4FC7-ADC6-BC2228979980}"/>
  <bookViews>
    <workbookView xWindow="57480" yWindow="1665" windowWidth="29040" windowHeight="15720" activeTab="2" xr2:uid="{00000000-000D-0000-FFFF-FFFF00000000}"/>
  </bookViews>
  <sheets>
    <sheet name="Raw" sheetId="1" r:id="rId1"/>
    <sheet name="MyWork" sheetId="2" r:id="rId2"/>
    <sheet name="SingleFunc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2" i="3" l="1" a="1"/>
  <c r="J72" i="3" s="1"/>
  <c r="C72" i="3" a="1"/>
  <c r="C72" i="3" s="1"/>
  <c r="F47" i="3" a="1"/>
  <c r="F47" i="3" s="1"/>
  <c r="F38" i="3" a="1"/>
  <c r="F38" i="3" s="1"/>
  <c r="F26" i="3" a="1"/>
  <c r="L25" i="3" s="1" a="1"/>
  <c r="F47" i="2" a="1"/>
  <c r="F47" i="2" s="1"/>
  <c r="F38" i="2" a="1"/>
  <c r="F38" i="2" s="1"/>
  <c r="F26" i="2" a="1"/>
  <c r="F26" i="2" s="1"/>
  <c r="L25" i="3" l="1"/>
  <c r="F26" i="3"/>
  <c r="K26" i="2" a="1"/>
  <c r="K26" i="2" s="1"/>
  <c r="L25" i="2" a="1"/>
  <c r="C67" i="3" l="1" a="1"/>
  <c r="C67" i="3" s="1"/>
  <c r="C60" i="3" a="1"/>
  <c r="C60" i="3" s="1"/>
  <c r="K26" i="3" a="1"/>
  <c r="K26" i="3" s="1"/>
  <c r="M26" i="2"/>
  <c r="M28" i="2"/>
  <c r="N26" i="2"/>
  <c r="P26" i="2"/>
  <c r="M27" i="2"/>
  <c r="O26" i="2"/>
  <c r="N27" i="2"/>
  <c r="O27" i="2"/>
  <c r="P27" i="2"/>
  <c r="N28" i="2"/>
  <c r="O28" i="2"/>
  <c r="P28" i="2"/>
  <c r="N29" i="2"/>
  <c r="O29" i="2"/>
  <c r="P29" i="2"/>
  <c r="M29" i="2"/>
  <c r="L25" i="2"/>
  <c r="P26" i="3" l="1"/>
  <c r="L39" i="3" a="1"/>
  <c r="L39" i="3" s="1"/>
  <c r="M28" i="3"/>
  <c r="P29" i="3"/>
  <c r="M29" i="3"/>
  <c r="L29" i="3"/>
  <c r="M26" i="3"/>
  <c r="O29" i="3"/>
  <c r="N27" i="3"/>
  <c r="L26" i="3"/>
  <c r="O26" i="3"/>
  <c r="N28" i="3"/>
  <c r="P27" i="3"/>
  <c r="O27" i="3"/>
  <c r="N26" i="3"/>
  <c r="L28" i="3"/>
  <c r="L27" i="3"/>
  <c r="N29" i="3"/>
  <c r="O28" i="3"/>
  <c r="M27" i="3"/>
  <c r="P28" i="3"/>
  <c r="L27" i="2"/>
  <c r="L26" i="2"/>
  <c r="K32" i="2" s="1" a="1"/>
  <c r="K32" i="2" s="1"/>
  <c r="L28" i="2"/>
  <c r="L29" i="2"/>
  <c r="K32" i="3" l="1" a="1"/>
  <c r="K3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<sst xmlns="http://schemas.openxmlformats.org/spreadsheetml/2006/main" count="127" uniqueCount="27">
  <si>
    <t>Product A</t>
  </si>
  <si>
    <t>Product B</t>
  </si>
  <si>
    <t>Product C</t>
  </si>
  <si>
    <t>Question</t>
  </si>
  <si>
    <t>Result</t>
  </si>
  <si>
    <t>Region 1</t>
  </si>
  <si>
    <t>Region 2</t>
  </si>
  <si>
    <t>Region 3</t>
  </si>
  <si>
    <t>Region 4</t>
  </si>
  <si>
    <t>Product D</t>
  </si>
  <si>
    <t>Product E</t>
  </si>
  <si>
    <t>March</t>
  </si>
  <si>
    <t>April</t>
  </si>
  <si>
    <t>May</t>
  </si>
  <si>
    <t>Regions</t>
  </si>
  <si>
    <t>`</t>
  </si>
  <si>
    <t>First Pass - Non Integrated Solution</t>
  </si>
  <si>
    <t>One Formula</t>
  </si>
  <si>
    <t>HSTACK(VSTACK("Regions",lh),VSTACK(tc,zz))</t>
  </si>
  <si>
    <t>Other Solutions</t>
  </si>
  <si>
    <t>Let's understand the F command. That is the key command in this solution.</t>
  </si>
  <si>
    <t>x</t>
  </si>
  <si>
    <t>Array to be carved up</t>
  </si>
  <si>
    <t>y</t>
  </si>
  <si>
    <t>Rows to take</t>
  </si>
  <si>
    <t>z</t>
  </si>
  <si>
    <t>Columns to 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</si>
</sst>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rebuchet MS"/>
      <family val="1"/>
      <scheme val="minor"/>
    </font>
    <font>
      <sz val="18"/>
      <color theme="1"/>
      <name val="Trebuchet MS"/>
      <family val="2"/>
      <scheme val="minor"/>
    </font>
    <font>
      <b/>
      <sz val="11"/>
      <color theme="1"/>
      <name val="Aptos Mono"/>
      <family val="2"/>
    </font>
    <font>
      <sz val="11"/>
      <color theme="0"/>
      <name val="Trebuchet MS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Alignment="0" applyProtection="0"/>
  </cellStyleXfs>
  <cellXfs count="3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/>
    <xf numFmtId="14" fontId="2" fillId="2" borderId="3" xfId="0" applyNumberFormat="1" applyFont="1" applyFill="1" applyBorder="1"/>
    <xf numFmtId="14" fontId="2" fillId="3" borderId="4" xfId="0" applyNumberFormat="1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14" fontId="2" fillId="3" borderId="7" xfId="0" applyNumberFormat="1" applyFont="1" applyFill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3" fillId="0" borderId="0" xfId="0" applyFont="1" applyAlignment="1">
      <alignment vertical="center"/>
    </xf>
    <xf numFmtId="0" fontId="2" fillId="5" borderId="5" xfId="0" applyFont="1" applyFill="1" applyBorder="1"/>
    <xf numFmtId="0" fontId="2" fillId="6" borderId="5" xfId="0" applyFont="1" applyFill="1" applyBorder="1"/>
    <xf numFmtId="0" fontId="2" fillId="7" borderId="6" xfId="0" applyFont="1" applyFill="1" applyBorder="1"/>
    <xf numFmtId="0" fontId="5" fillId="0" borderId="0" xfId="1"/>
    <xf numFmtId="0" fontId="0" fillId="5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0" fillId="2" borderId="0" xfId="0" applyFill="1"/>
    <xf numFmtId="0" fontId="0" fillId="11" borderId="0" xfId="0" applyFill="1"/>
    <xf numFmtId="0" fontId="6" fillId="12" borderId="0" xfId="0" applyFont="1" applyFill="1"/>
    <xf numFmtId="0" fontId="3" fillId="4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textRotation="90"/>
    </xf>
  </cellXfs>
  <cellStyles count="2">
    <cellStyle name="Heading 1" xfId="1" builtinId="16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580004</xdr:colOff>
      <xdr:row>5</xdr:row>
      <xdr:rowOff>206301</xdr:rowOff>
    </xdr:from>
    <xdr:to>
      <xdr:col>12</xdr:col>
      <xdr:colOff>385556</xdr:colOff>
      <xdr:row>9</xdr:row>
      <xdr:rowOff>14532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CE64FD6C-80C5-188E-6027-CFB9FA0DE1A6}"/>
            </a:ext>
          </a:extLst>
        </xdr:cNvPr>
        <xdr:cNvSpPr/>
      </xdr:nvSpPr>
      <xdr:spPr>
        <a:xfrm rot="10800000">
          <a:off x="7399904" y="1330251"/>
          <a:ext cx="596127" cy="646431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523875</xdr:colOff>
      <xdr:row>7</xdr:row>
      <xdr:rowOff>114300</xdr:rowOff>
    </xdr:from>
    <xdr:to>
      <xdr:col>15</xdr:col>
      <xdr:colOff>171450</xdr:colOff>
      <xdr:row>19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600A05E-11EB-81B6-E7E9-E179D08FA545}"/>
            </a:ext>
          </a:extLst>
        </xdr:cNvPr>
        <xdr:cNvSpPr/>
      </xdr:nvSpPr>
      <xdr:spPr>
        <a:xfrm>
          <a:off x="5391150" y="1657350"/>
          <a:ext cx="4381500" cy="2400300"/>
        </a:xfrm>
        <a:prstGeom prst="roundRect">
          <a:avLst>
            <a:gd name="adj" fmla="val 590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44: Combine Tables</a:t>
          </a:r>
        </a:p>
        <a:p>
          <a:pPr algn="ctr"/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The question tables display product sales across various regions for the different months of spring.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Calculate the total sales per product in each region for the entire spring season as the result table.</a:t>
          </a:r>
        </a:p>
      </xdr:txBody>
    </xdr:sp>
    <xdr:clientData/>
  </xdr:twoCellAnchor>
  <xdr:twoCellAnchor>
    <xdr:from>
      <xdr:col>7</xdr:col>
      <xdr:colOff>152400</xdr:colOff>
      <xdr:row>0</xdr:row>
      <xdr:rowOff>247650</xdr:rowOff>
    </xdr:from>
    <xdr:to>
      <xdr:col>7</xdr:col>
      <xdr:colOff>657225</xdr:colOff>
      <xdr:row>18</xdr:row>
      <xdr:rowOff>152400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46B2715B-068E-6E5A-7E73-F2693795B85D}"/>
            </a:ext>
          </a:extLst>
        </xdr:cNvPr>
        <xdr:cNvSpPr/>
      </xdr:nvSpPr>
      <xdr:spPr>
        <a:xfrm>
          <a:off x="4714875" y="247650"/>
          <a:ext cx="504825" cy="3752850"/>
        </a:xfrm>
        <a:prstGeom prst="rightBrace">
          <a:avLst>
            <a:gd name="adj1" fmla="val 185849"/>
            <a:gd name="adj2" fmla="val 50000"/>
          </a:avLst>
        </a:prstGeom>
        <a:noFill/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28575</xdr:colOff>
      <xdr:row>8</xdr:row>
      <xdr:rowOff>107627</xdr:rowOff>
    </xdr:from>
    <xdr:to>
      <xdr:col>8</xdr:col>
      <xdr:colOff>544058</xdr:colOff>
      <xdr:row>11</xdr:row>
      <xdr:rowOff>75104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EE65B53-B407-E4F4-59E1-AE59EAF90490}"/>
            </a:ext>
          </a:extLst>
        </xdr:cNvPr>
        <xdr:cNvSpPr/>
      </xdr:nvSpPr>
      <xdr:spPr>
        <a:xfrm rot="16200000">
          <a:off x="5227003" y="1900549"/>
          <a:ext cx="596127" cy="515483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77084</xdr:colOff>
      <xdr:row>1</xdr:row>
      <xdr:rowOff>31041</xdr:rowOff>
    </xdr:from>
    <xdr:to>
      <xdr:col>27</xdr:col>
      <xdr:colOff>576056</xdr:colOff>
      <xdr:row>4</xdr:row>
      <xdr:rowOff>45012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81B060D-5C8D-4CE1-96A0-26BBC1DF790D}"/>
            </a:ext>
          </a:extLst>
        </xdr:cNvPr>
        <xdr:cNvSpPr/>
      </xdr:nvSpPr>
      <xdr:spPr>
        <a:xfrm rot="10800000">
          <a:off x="17374484" y="312981"/>
          <a:ext cx="498972" cy="562611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455295</xdr:colOff>
      <xdr:row>4</xdr:row>
      <xdr:rowOff>22860</xdr:rowOff>
    </xdr:from>
    <xdr:to>
      <xdr:col>27</xdr:col>
      <xdr:colOff>19050</xdr:colOff>
      <xdr:row>22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742C93D-0DE2-4E60-8E86-5F0E6FE97E93}"/>
            </a:ext>
          </a:extLst>
        </xdr:cNvPr>
        <xdr:cNvSpPr/>
      </xdr:nvSpPr>
      <xdr:spPr>
        <a:xfrm>
          <a:off x="12151995" y="853440"/>
          <a:ext cx="4440555" cy="3268980"/>
        </a:xfrm>
        <a:prstGeom prst="roundRect">
          <a:avLst>
            <a:gd name="adj" fmla="val 590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44: Combine Tables</a:t>
          </a:r>
        </a:p>
        <a:p>
          <a:pPr algn="ctr"/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The question tables display product sales across various regions for the different months of spring.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Calculate the total sales per product in each region for the entire spring season as the result table.</a:t>
          </a:r>
        </a:p>
      </xdr:txBody>
    </xdr:sp>
    <xdr:clientData/>
  </xdr:twoCellAnchor>
  <xdr:twoCellAnchor>
    <xdr:from>
      <xdr:col>17</xdr:col>
      <xdr:colOff>396240</xdr:colOff>
      <xdr:row>0</xdr:row>
      <xdr:rowOff>57150</xdr:rowOff>
    </xdr:from>
    <xdr:to>
      <xdr:col>18</xdr:col>
      <xdr:colOff>70485</xdr:colOff>
      <xdr:row>17</xdr:row>
      <xdr:rowOff>144780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E451F25D-CF75-42B9-9B37-D3FAC6322E40}"/>
            </a:ext>
          </a:extLst>
        </xdr:cNvPr>
        <xdr:cNvSpPr/>
      </xdr:nvSpPr>
      <xdr:spPr>
        <a:xfrm>
          <a:off x="11597640" y="57150"/>
          <a:ext cx="283845" cy="3295650"/>
        </a:xfrm>
        <a:prstGeom prst="rightBrace">
          <a:avLst>
            <a:gd name="adj1" fmla="val 185849"/>
            <a:gd name="adj2" fmla="val 50000"/>
          </a:avLst>
        </a:prstGeom>
        <a:noFill/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51435</xdr:colOff>
      <xdr:row>8</xdr:row>
      <xdr:rowOff>138107</xdr:rowOff>
    </xdr:from>
    <xdr:to>
      <xdr:col>19</xdr:col>
      <xdr:colOff>460238</xdr:colOff>
      <xdr:row>11</xdr:row>
      <xdr:rowOff>105584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372D7E58-10BA-45E4-B6D5-674CF98CB4B4}"/>
            </a:ext>
          </a:extLst>
        </xdr:cNvPr>
        <xdr:cNvSpPr/>
      </xdr:nvSpPr>
      <xdr:spPr>
        <a:xfrm rot="16200000">
          <a:off x="11694478" y="1753864"/>
          <a:ext cx="516117" cy="408803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77084</xdr:colOff>
      <xdr:row>1</xdr:row>
      <xdr:rowOff>31041</xdr:rowOff>
    </xdr:from>
    <xdr:to>
      <xdr:col>27</xdr:col>
      <xdr:colOff>576056</xdr:colOff>
      <xdr:row>4</xdr:row>
      <xdr:rowOff>45012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A07AEF59-68FF-4D08-BE32-F7AFCD2BE7DC}"/>
            </a:ext>
          </a:extLst>
        </xdr:cNvPr>
        <xdr:cNvSpPr/>
      </xdr:nvSpPr>
      <xdr:spPr>
        <a:xfrm rot="10800000">
          <a:off x="17374484" y="312981"/>
          <a:ext cx="498972" cy="562611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455295</xdr:colOff>
      <xdr:row>4</xdr:row>
      <xdr:rowOff>22860</xdr:rowOff>
    </xdr:from>
    <xdr:to>
      <xdr:col>27</xdr:col>
      <xdr:colOff>19050</xdr:colOff>
      <xdr:row>22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A524E1B-8575-442D-90EC-9FB9998F7802}"/>
            </a:ext>
          </a:extLst>
        </xdr:cNvPr>
        <xdr:cNvSpPr/>
      </xdr:nvSpPr>
      <xdr:spPr>
        <a:xfrm>
          <a:off x="12875895" y="853440"/>
          <a:ext cx="4440555" cy="3268980"/>
        </a:xfrm>
        <a:prstGeom prst="roundRect">
          <a:avLst>
            <a:gd name="adj" fmla="val 590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44: Combine Tables</a:t>
          </a:r>
        </a:p>
        <a:p>
          <a:pPr algn="ctr"/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The question tables display product sales across various regions for the different months of spring.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Calculate the total sales per product in each region for the entire spring season as the result table.</a:t>
          </a:r>
        </a:p>
      </xdr:txBody>
    </xdr:sp>
    <xdr:clientData/>
  </xdr:twoCellAnchor>
  <xdr:twoCellAnchor>
    <xdr:from>
      <xdr:col>17</xdr:col>
      <xdr:colOff>396240</xdr:colOff>
      <xdr:row>0</xdr:row>
      <xdr:rowOff>57150</xdr:rowOff>
    </xdr:from>
    <xdr:to>
      <xdr:col>18</xdr:col>
      <xdr:colOff>70485</xdr:colOff>
      <xdr:row>17</xdr:row>
      <xdr:rowOff>144780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869B1869-EB1D-48C4-9666-297C0B377FBC}"/>
            </a:ext>
          </a:extLst>
        </xdr:cNvPr>
        <xdr:cNvSpPr/>
      </xdr:nvSpPr>
      <xdr:spPr>
        <a:xfrm>
          <a:off x="11597640" y="57150"/>
          <a:ext cx="283845" cy="3295650"/>
        </a:xfrm>
        <a:prstGeom prst="rightBrace">
          <a:avLst>
            <a:gd name="adj1" fmla="val 185849"/>
            <a:gd name="adj2" fmla="val 50000"/>
          </a:avLst>
        </a:prstGeom>
        <a:noFill/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51435</xdr:colOff>
      <xdr:row>8</xdr:row>
      <xdr:rowOff>138107</xdr:rowOff>
    </xdr:from>
    <xdr:to>
      <xdr:col>19</xdr:col>
      <xdr:colOff>460238</xdr:colOff>
      <xdr:row>11</xdr:row>
      <xdr:rowOff>105584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80911A2-6003-4E96-B8F7-65F5587367EB}"/>
            </a:ext>
          </a:extLst>
        </xdr:cNvPr>
        <xdr:cNvSpPr/>
      </xdr:nvSpPr>
      <xdr:spPr>
        <a:xfrm rot="16200000">
          <a:off x="12418378" y="1753864"/>
          <a:ext cx="516117" cy="408803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workbookViewId="0">
      <selection activeCell="C22" sqref="C22"/>
    </sheetView>
  </sheetViews>
  <sheetFormatPr defaultRowHeight="14.4" x14ac:dyDescent="0.3"/>
  <cols>
    <col min="1" max="1" width="7.6640625" customWidth="1"/>
    <col min="2" max="2" width="3" style="5" customWidth="1"/>
    <col min="3" max="6" width="10.109375" customWidth="1"/>
    <col min="7" max="7" width="8.88671875" customWidth="1"/>
    <col min="8" max="9" width="6.33203125" customWidth="1"/>
    <col min="10" max="10" width="11.6640625" customWidth="1"/>
    <col min="11" max="13" width="10.109375" customWidth="1"/>
    <col min="14" max="14" width="10.109375" style="7" customWidth="1"/>
    <col min="15" max="15" width="10.109375" customWidth="1"/>
    <col min="16" max="16" width="9" customWidth="1"/>
    <col min="21" max="21" width="8"/>
  </cols>
  <sheetData>
    <row r="1" spans="1:16" s="17" customFormat="1" ht="22.5" customHeight="1" x14ac:dyDescent="0.25">
      <c r="B1" s="2"/>
      <c r="C1" s="2"/>
      <c r="D1" s="2"/>
      <c r="E1" s="2"/>
      <c r="J1" s="30" t="s">
        <v>4</v>
      </c>
      <c r="K1" s="30"/>
      <c r="L1" s="30"/>
      <c r="M1" s="30"/>
      <c r="N1" s="30"/>
      <c r="O1" s="30"/>
    </row>
    <row r="2" spans="1:16" s="2" customFormat="1" x14ac:dyDescent="0.3">
      <c r="A2" s="31" t="s">
        <v>3</v>
      </c>
      <c r="B2" s="5"/>
      <c r="C2" s="30" t="s">
        <v>11</v>
      </c>
      <c r="D2" s="30"/>
      <c r="E2" s="30"/>
      <c r="F2" s="30"/>
      <c r="I2" s="3"/>
      <c r="J2" s="8" t="s">
        <v>14</v>
      </c>
      <c r="K2" s="9" t="s">
        <v>0</v>
      </c>
      <c r="L2" s="9" t="s">
        <v>1</v>
      </c>
      <c r="M2" s="9" t="s">
        <v>2</v>
      </c>
      <c r="N2" s="9" t="s">
        <v>9</v>
      </c>
      <c r="O2" s="10" t="s">
        <v>10</v>
      </c>
      <c r="P2" s="3"/>
    </row>
    <row r="3" spans="1:16" s="2" customFormat="1" x14ac:dyDescent="0.3">
      <c r="A3" s="31"/>
      <c r="B3" s="5"/>
      <c r="C3" s="8" t="s">
        <v>14</v>
      </c>
      <c r="D3" s="9" t="s">
        <v>0</v>
      </c>
      <c r="E3" s="9" t="s">
        <v>1</v>
      </c>
      <c r="F3" s="10" t="s">
        <v>10</v>
      </c>
      <c r="G3"/>
      <c r="H3"/>
      <c r="J3" s="11" t="s">
        <v>5</v>
      </c>
      <c r="K3" s="18">
        <v>188</v>
      </c>
      <c r="L3" s="12">
        <v>45</v>
      </c>
      <c r="M3" s="12">
        <v>95</v>
      </c>
      <c r="N3" s="12">
        <v>30</v>
      </c>
      <c r="O3" s="13">
        <v>165</v>
      </c>
    </row>
    <row r="4" spans="1:16" s="2" customFormat="1" x14ac:dyDescent="0.3">
      <c r="A4" s="31"/>
      <c r="B4" s="5"/>
      <c r="C4" s="11" t="s">
        <v>5</v>
      </c>
      <c r="D4" s="18">
        <v>98</v>
      </c>
      <c r="E4" s="12">
        <v>45</v>
      </c>
      <c r="F4" s="13">
        <v>91</v>
      </c>
      <c r="G4"/>
      <c r="H4"/>
      <c r="J4" s="11" t="s">
        <v>6</v>
      </c>
      <c r="K4" s="12">
        <v>37</v>
      </c>
      <c r="L4" s="19">
        <v>137</v>
      </c>
      <c r="M4" s="12">
        <v>0</v>
      </c>
      <c r="N4" s="12">
        <v>98</v>
      </c>
      <c r="O4" s="13">
        <v>82</v>
      </c>
    </row>
    <row r="5" spans="1:16" s="2" customFormat="1" x14ac:dyDescent="0.3">
      <c r="A5" s="31"/>
      <c r="B5" s="5"/>
      <c r="C5" s="11" t="s">
        <v>6</v>
      </c>
      <c r="D5" s="12">
        <v>37</v>
      </c>
      <c r="E5" s="19">
        <v>71</v>
      </c>
      <c r="F5" s="13">
        <v>23</v>
      </c>
      <c r="G5"/>
      <c r="H5"/>
      <c r="J5" s="11" t="s">
        <v>7</v>
      </c>
      <c r="K5" s="12">
        <v>180</v>
      </c>
      <c r="L5" s="12">
        <v>61</v>
      </c>
      <c r="M5" s="12">
        <v>69</v>
      </c>
      <c r="N5" s="12">
        <v>114</v>
      </c>
      <c r="O5" s="20">
        <v>197</v>
      </c>
    </row>
    <row r="6" spans="1:16" s="2" customFormat="1" x14ac:dyDescent="0.3">
      <c r="A6" s="31"/>
      <c r="B6" s="5"/>
      <c r="C6" s="11" t="s">
        <v>7</v>
      </c>
      <c r="D6" s="12">
        <v>92</v>
      </c>
      <c r="E6" s="12">
        <v>39</v>
      </c>
      <c r="F6" s="20">
        <v>90</v>
      </c>
      <c r="G6"/>
      <c r="H6"/>
      <c r="J6" s="14" t="s">
        <v>8</v>
      </c>
      <c r="K6" s="15">
        <v>51</v>
      </c>
      <c r="L6" s="15">
        <v>57</v>
      </c>
      <c r="M6" s="15">
        <v>80</v>
      </c>
      <c r="N6" s="15">
        <v>73</v>
      </c>
      <c r="O6" s="16">
        <v>46</v>
      </c>
    </row>
    <row r="7" spans="1:16" s="2" customFormat="1" x14ac:dyDescent="0.3">
      <c r="A7" s="31"/>
      <c r="B7" s="5"/>
      <c r="C7"/>
      <c r="D7"/>
      <c r="E7"/>
      <c r="F7"/>
      <c r="G7" s="4"/>
      <c r="H7" s="4"/>
      <c r="J7" s="6"/>
      <c r="K7" s="6"/>
      <c r="L7" s="6"/>
      <c r="M7" s="6"/>
      <c r="N7" s="6"/>
      <c r="O7" s="6"/>
    </row>
    <row r="8" spans="1:16" x14ac:dyDescent="0.3">
      <c r="A8" s="31"/>
      <c r="C8" s="30" t="s">
        <v>12</v>
      </c>
      <c r="D8" s="30"/>
      <c r="E8" s="30"/>
      <c r="F8" s="30"/>
      <c r="G8" s="30"/>
      <c r="H8" s="4"/>
      <c r="J8" s="6"/>
      <c r="K8" s="6"/>
      <c r="L8" s="6"/>
      <c r="M8" s="6"/>
      <c r="N8" s="6"/>
      <c r="O8" s="6"/>
    </row>
    <row r="9" spans="1:16" x14ac:dyDescent="0.3">
      <c r="A9" s="31"/>
      <c r="C9" s="8" t="s">
        <v>14</v>
      </c>
      <c r="D9" s="9" t="s">
        <v>0</v>
      </c>
      <c r="E9" s="9" t="s">
        <v>9</v>
      </c>
      <c r="F9" s="9" t="s">
        <v>2</v>
      </c>
      <c r="G9" s="10" t="s">
        <v>10</v>
      </c>
      <c r="H9" s="4"/>
      <c r="N9"/>
    </row>
    <row r="10" spans="1:16" x14ac:dyDescent="0.3">
      <c r="A10" s="31"/>
      <c r="C10" s="11" t="s">
        <v>5</v>
      </c>
      <c r="D10" s="18">
        <v>90</v>
      </c>
      <c r="E10">
        <v>30</v>
      </c>
      <c r="F10" s="12">
        <v>95</v>
      </c>
      <c r="G10" s="13">
        <v>74</v>
      </c>
      <c r="H10" s="4"/>
      <c r="N10"/>
    </row>
    <row r="11" spans="1:16" x14ac:dyDescent="0.3">
      <c r="A11" s="31"/>
      <c r="C11" s="11" t="s">
        <v>8</v>
      </c>
      <c r="D11" s="12">
        <v>51</v>
      </c>
      <c r="E11">
        <v>41</v>
      </c>
      <c r="F11" s="12">
        <v>80</v>
      </c>
      <c r="G11" s="13">
        <v>17</v>
      </c>
      <c r="H11" s="4"/>
      <c r="N11"/>
    </row>
    <row r="12" spans="1:16" x14ac:dyDescent="0.3">
      <c r="A12" s="31"/>
      <c r="C12" s="11" t="s">
        <v>7</v>
      </c>
      <c r="D12" s="12">
        <v>88</v>
      </c>
      <c r="E12">
        <v>37</v>
      </c>
      <c r="F12" s="12">
        <v>69</v>
      </c>
      <c r="G12" s="20">
        <v>70</v>
      </c>
      <c r="H12" s="4"/>
      <c r="I12" s="4"/>
      <c r="N12"/>
    </row>
    <row r="13" spans="1:16" x14ac:dyDescent="0.3">
      <c r="A13" s="31"/>
      <c r="F13" s="1"/>
      <c r="G13" s="4"/>
      <c r="H13" s="4"/>
      <c r="I13" s="2"/>
      <c r="N13"/>
    </row>
    <row r="14" spans="1:16" x14ac:dyDescent="0.3">
      <c r="A14" s="31"/>
      <c r="C14" s="30" t="s">
        <v>13</v>
      </c>
      <c r="D14" s="30"/>
      <c r="E14" s="30"/>
      <c r="F14" s="30"/>
      <c r="G14" s="4"/>
      <c r="H14" s="4"/>
      <c r="I14" s="2"/>
      <c r="N14"/>
    </row>
    <row r="15" spans="1:16" x14ac:dyDescent="0.3">
      <c r="A15" s="31"/>
      <c r="C15" s="8" t="s">
        <v>14</v>
      </c>
      <c r="D15" s="9" t="s">
        <v>9</v>
      </c>
      <c r="E15" s="9" t="s">
        <v>1</v>
      </c>
      <c r="F15" s="10" t="s">
        <v>10</v>
      </c>
      <c r="G15" s="4"/>
      <c r="H15" s="4"/>
      <c r="I15" s="2"/>
      <c r="N15"/>
    </row>
    <row r="16" spans="1:16" x14ac:dyDescent="0.3">
      <c r="A16" s="31"/>
      <c r="C16" s="11" t="s">
        <v>7</v>
      </c>
      <c r="D16" s="12">
        <v>77</v>
      </c>
      <c r="E16" s="12">
        <v>22</v>
      </c>
      <c r="F16" s="20">
        <v>37</v>
      </c>
      <c r="G16" s="4"/>
      <c r="H16" s="4"/>
      <c r="I16" s="2"/>
      <c r="N16"/>
    </row>
    <row r="17" spans="1:14" x14ac:dyDescent="0.3">
      <c r="A17" s="31"/>
      <c r="C17" s="11" t="s">
        <v>6</v>
      </c>
      <c r="D17" s="12">
        <v>98</v>
      </c>
      <c r="E17" s="19">
        <v>66</v>
      </c>
      <c r="F17" s="13">
        <v>59</v>
      </c>
      <c r="G17" s="4"/>
      <c r="H17" s="4"/>
      <c r="I17" s="2"/>
      <c r="N17"/>
    </row>
    <row r="18" spans="1:14" x14ac:dyDescent="0.3">
      <c r="A18" s="31"/>
      <c r="C18" s="11" t="s">
        <v>8</v>
      </c>
      <c r="D18" s="12">
        <v>32</v>
      </c>
      <c r="E18" s="12">
        <v>57</v>
      </c>
      <c r="F18" s="13">
        <v>29</v>
      </c>
      <c r="G18" s="4"/>
      <c r="H18" s="4"/>
      <c r="I18" s="4"/>
      <c r="N18"/>
    </row>
    <row r="19" spans="1:14" x14ac:dyDescent="0.3">
      <c r="G19" s="4"/>
      <c r="H19" s="4"/>
      <c r="I19" s="4"/>
      <c r="N19"/>
    </row>
    <row r="20" spans="1:14" x14ac:dyDescent="0.3">
      <c r="G20" s="4"/>
      <c r="H20" s="4"/>
      <c r="I20" s="4"/>
      <c r="N20"/>
    </row>
    <row r="21" spans="1:14" x14ac:dyDescent="0.3">
      <c r="I21" s="4"/>
      <c r="N21"/>
    </row>
    <row r="22" spans="1:14" x14ac:dyDescent="0.3">
      <c r="I22" s="4"/>
      <c r="N22"/>
    </row>
    <row r="23" spans="1:14" x14ac:dyDescent="0.3">
      <c r="I23" s="4"/>
      <c r="N23"/>
    </row>
    <row r="24" spans="1:14" x14ac:dyDescent="0.3">
      <c r="I24" s="4"/>
      <c r="N24"/>
    </row>
    <row r="25" spans="1:14" x14ac:dyDescent="0.3">
      <c r="I25" s="4"/>
      <c r="N25"/>
    </row>
    <row r="26" spans="1:14" x14ac:dyDescent="0.3">
      <c r="N26"/>
    </row>
    <row r="27" spans="1:14" x14ac:dyDescent="0.3">
      <c r="N27"/>
    </row>
    <row r="28" spans="1:14" x14ac:dyDescent="0.3">
      <c r="N28"/>
    </row>
    <row r="29" spans="1:14" x14ac:dyDescent="0.3">
      <c r="N29"/>
    </row>
    <row r="30" spans="1:14" x14ac:dyDescent="0.3">
      <c r="N30"/>
    </row>
  </sheetData>
  <sortState xmlns:xlrd2="http://schemas.microsoft.com/office/spreadsheetml/2017/richdata2" ref="J3:O9">
    <sortCondition ref="J6:J9"/>
  </sortState>
  <mergeCells count="5">
    <mergeCell ref="J1:O1"/>
    <mergeCell ref="A2:A18"/>
    <mergeCell ref="C2:F2"/>
    <mergeCell ref="C14:F14"/>
    <mergeCell ref="C8:G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E46D-E1B2-4BE6-9A23-858EDFDA7BB0}">
  <dimension ref="A1:P55"/>
  <sheetViews>
    <sheetView topLeftCell="A12" workbookViewId="0">
      <selection activeCell="J12" sqref="J12"/>
    </sheetView>
  </sheetViews>
  <sheetFormatPr defaultRowHeight="14.4" x14ac:dyDescent="0.3"/>
  <cols>
    <col min="1" max="1" width="7.6640625" customWidth="1"/>
    <col min="2" max="2" width="3" style="5" customWidth="1"/>
    <col min="3" max="5" width="10.109375" customWidth="1"/>
    <col min="6" max="6" width="18.5546875" customWidth="1"/>
    <col min="7" max="7" width="11" customWidth="1"/>
    <col min="8" max="9" width="6.33203125" customWidth="1"/>
    <col min="10" max="10" width="11.6640625" customWidth="1"/>
    <col min="11" max="13" width="10.109375" customWidth="1"/>
    <col min="14" max="14" width="10.109375" style="7" customWidth="1"/>
    <col min="15" max="15" width="10.109375" customWidth="1"/>
    <col min="16" max="16" width="9" customWidth="1"/>
  </cols>
  <sheetData>
    <row r="1" spans="1:16" s="17" customFormat="1" ht="22.5" customHeight="1" x14ac:dyDescent="0.25">
      <c r="B1" s="2"/>
      <c r="C1" s="2"/>
      <c r="D1" s="2"/>
      <c r="E1" s="2"/>
      <c r="J1" s="30" t="s">
        <v>4</v>
      </c>
      <c r="K1" s="30"/>
      <c r="L1" s="30"/>
      <c r="M1" s="30"/>
      <c r="N1" s="30"/>
      <c r="O1" s="30"/>
    </row>
    <row r="2" spans="1:16" s="2" customFormat="1" x14ac:dyDescent="0.3">
      <c r="A2" s="31" t="s">
        <v>3</v>
      </c>
      <c r="B2" s="5"/>
      <c r="C2" s="30" t="s">
        <v>11</v>
      </c>
      <c r="D2" s="30"/>
      <c r="E2" s="30"/>
      <c r="F2" s="30"/>
      <c r="I2" s="3"/>
      <c r="J2" s="8" t="s">
        <v>14</v>
      </c>
      <c r="K2" s="9" t="s">
        <v>0</v>
      </c>
      <c r="L2" s="9" t="s">
        <v>1</v>
      </c>
      <c r="M2" s="9" t="s">
        <v>2</v>
      </c>
      <c r="N2" s="9" t="s">
        <v>9</v>
      </c>
      <c r="O2" s="10" t="s">
        <v>10</v>
      </c>
      <c r="P2" s="3"/>
    </row>
    <row r="3" spans="1:16" s="2" customFormat="1" x14ac:dyDescent="0.3">
      <c r="A3" s="31"/>
      <c r="B3" s="5"/>
      <c r="C3" s="8" t="s">
        <v>14</v>
      </c>
      <c r="D3" s="9" t="s">
        <v>0</v>
      </c>
      <c r="E3" s="9" t="s">
        <v>1</v>
      </c>
      <c r="F3" s="10" t="s">
        <v>10</v>
      </c>
      <c r="G3"/>
      <c r="H3"/>
      <c r="J3" s="11" t="s">
        <v>5</v>
      </c>
      <c r="K3" s="18">
        <v>188</v>
      </c>
      <c r="L3" s="12">
        <v>45</v>
      </c>
      <c r="M3" s="12">
        <v>95</v>
      </c>
      <c r="N3" s="12">
        <v>30</v>
      </c>
      <c r="O3" s="13">
        <v>165</v>
      </c>
    </row>
    <row r="4" spans="1:16" s="2" customFormat="1" x14ac:dyDescent="0.3">
      <c r="A4" s="31"/>
      <c r="B4" s="5"/>
      <c r="C4" s="11" t="s">
        <v>5</v>
      </c>
      <c r="D4" s="18">
        <v>98</v>
      </c>
      <c r="E4" s="12">
        <v>45</v>
      </c>
      <c r="F4" s="13">
        <v>91</v>
      </c>
      <c r="G4"/>
      <c r="H4"/>
      <c r="J4" s="11" t="s">
        <v>6</v>
      </c>
      <c r="K4" s="12">
        <v>37</v>
      </c>
      <c r="L4" s="19">
        <v>137</v>
      </c>
      <c r="M4" s="12">
        <v>0</v>
      </c>
      <c r="N4" s="12">
        <v>98</v>
      </c>
      <c r="O4" s="13">
        <v>82</v>
      </c>
    </row>
    <row r="5" spans="1:16" s="2" customFormat="1" x14ac:dyDescent="0.3">
      <c r="A5" s="31"/>
      <c r="B5" s="5"/>
      <c r="C5" s="11" t="s">
        <v>6</v>
      </c>
      <c r="D5" s="12">
        <v>37</v>
      </c>
      <c r="E5" s="19">
        <v>71</v>
      </c>
      <c r="F5" s="13">
        <v>23</v>
      </c>
      <c r="G5"/>
      <c r="H5"/>
      <c r="J5" s="11" t="s">
        <v>7</v>
      </c>
      <c r="K5" s="12">
        <v>180</v>
      </c>
      <c r="L5" s="12">
        <v>61</v>
      </c>
      <c r="M5" s="12">
        <v>69</v>
      </c>
      <c r="N5" s="12">
        <v>114</v>
      </c>
      <c r="O5" s="20">
        <v>197</v>
      </c>
    </row>
    <row r="6" spans="1:16" s="2" customFormat="1" x14ac:dyDescent="0.3">
      <c r="A6" s="31"/>
      <c r="B6" s="5"/>
      <c r="C6" s="11" t="s">
        <v>7</v>
      </c>
      <c r="D6" s="12">
        <v>92</v>
      </c>
      <c r="E6" s="12">
        <v>39</v>
      </c>
      <c r="F6" s="20">
        <v>90</v>
      </c>
      <c r="G6"/>
      <c r="H6"/>
      <c r="J6" s="14" t="s">
        <v>8</v>
      </c>
      <c r="K6" s="15">
        <v>51</v>
      </c>
      <c r="L6" s="15">
        <v>57</v>
      </c>
      <c r="M6" s="15">
        <v>80</v>
      </c>
      <c r="N6" s="15">
        <v>73</v>
      </c>
      <c r="O6" s="16">
        <v>46</v>
      </c>
    </row>
    <row r="7" spans="1:16" s="2" customFormat="1" x14ac:dyDescent="0.3">
      <c r="A7" s="31"/>
      <c r="B7" s="5"/>
      <c r="C7"/>
      <c r="D7"/>
      <c r="E7"/>
      <c r="F7"/>
      <c r="G7" s="4"/>
      <c r="H7" s="4"/>
      <c r="J7" s="6"/>
      <c r="K7" s="6"/>
      <c r="L7" s="6"/>
      <c r="M7" s="6"/>
      <c r="N7" s="6"/>
      <c r="O7" s="6"/>
    </row>
    <row r="8" spans="1:16" x14ac:dyDescent="0.3">
      <c r="A8" s="31"/>
      <c r="C8" s="30" t="s">
        <v>12</v>
      </c>
      <c r="D8" s="30"/>
      <c r="E8" s="30"/>
      <c r="F8" s="30"/>
      <c r="G8" s="30"/>
      <c r="H8" s="4"/>
      <c r="J8" s="6"/>
      <c r="K8" s="6"/>
      <c r="L8" s="6"/>
      <c r="M8" s="6"/>
      <c r="N8" s="6"/>
      <c r="O8" s="6"/>
    </row>
    <row r="9" spans="1:16" x14ac:dyDescent="0.3">
      <c r="A9" s="31"/>
      <c r="C9" s="8" t="s">
        <v>14</v>
      </c>
      <c r="D9" s="9" t="s">
        <v>0</v>
      </c>
      <c r="E9" s="9" t="s">
        <v>9</v>
      </c>
      <c r="F9" s="9" t="s">
        <v>2</v>
      </c>
      <c r="G9" s="10" t="s">
        <v>10</v>
      </c>
      <c r="H9" s="4"/>
      <c r="N9"/>
    </row>
    <row r="10" spans="1:16" x14ac:dyDescent="0.3">
      <c r="A10" s="31"/>
      <c r="C10" s="11" t="s">
        <v>5</v>
      </c>
      <c r="D10" s="18">
        <v>90</v>
      </c>
      <c r="E10">
        <v>30</v>
      </c>
      <c r="F10" s="12">
        <v>95</v>
      </c>
      <c r="G10" s="13">
        <v>74</v>
      </c>
      <c r="H10" s="4"/>
      <c r="N10"/>
    </row>
    <row r="11" spans="1:16" x14ac:dyDescent="0.3">
      <c r="A11" s="31"/>
      <c r="C11" s="11" t="s">
        <v>8</v>
      </c>
      <c r="D11" s="12">
        <v>51</v>
      </c>
      <c r="E11">
        <v>41</v>
      </c>
      <c r="F11" s="12">
        <v>80</v>
      </c>
      <c r="G11" s="13">
        <v>17</v>
      </c>
      <c r="H11" s="4"/>
      <c r="N11"/>
    </row>
    <row r="12" spans="1:16" x14ac:dyDescent="0.3">
      <c r="A12" s="31"/>
      <c r="C12" s="11" t="s">
        <v>7</v>
      </c>
      <c r="D12" s="12">
        <v>88</v>
      </c>
      <c r="E12">
        <v>37</v>
      </c>
      <c r="F12" s="12">
        <v>69</v>
      </c>
      <c r="G12" s="20">
        <v>70</v>
      </c>
      <c r="H12" s="4"/>
      <c r="I12" s="4"/>
      <c r="N12"/>
    </row>
    <row r="13" spans="1:16" x14ac:dyDescent="0.3">
      <c r="A13" s="31"/>
      <c r="F13" s="1"/>
      <c r="G13" s="4"/>
      <c r="H13" s="4"/>
      <c r="I13" s="2"/>
      <c r="N13"/>
    </row>
    <row r="14" spans="1:16" x14ac:dyDescent="0.3">
      <c r="A14" s="31"/>
      <c r="C14" s="30" t="s">
        <v>13</v>
      </c>
      <c r="D14" s="30"/>
      <c r="E14" s="30"/>
      <c r="F14" s="30"/>
      <c r="G14" s="4"/>
      <c r="H14" s="4"/>
      <c r="I14" s="2"/>
      <c r="N14"/>
    </row>
    <row r="15" spans="1:16" x14ac:dyDescent="0.3">
      <c r="A15" s="31"/>
      <c r="C15" s="8" t="s">
        <v>14</v>
      </c>
      <c r="D15" s="9" t="s">
        <v>9</v>
      </c>
      <c r="E15" s="9" t="s">
        <v>1</v>
      </c>
      <c r="F15" s="10" t="s">
        <v>10</v>
      </c>
      <c r="G15" s="4"/>
      <c r="H15" s="4"/>
      <c r="I15" s="2"/>
      <c r="N15"/>
    </row>
    <row r="16" spans="1:16" x14ac:dyDescent="0.3">
      <c r="A16" s="31"/>
      <c r="C16" s="11" t="s">
        <v>7</v>
      </c>
      <c r="D16" s="12">
        <v>77</v>
      </c>
      <c r="E16" s="12">
        <v>22</v>
      </c>
      <c r="F16" s="20">
        <v>37</v>
      </c>
      <c r="G16" s="4"/>
      <c r="H16" s="4"/>
      <c r="I16" s="2"/>
      <c r="N16"/>
    </row>
    <row r="17" spans="1:16" x14ac:dyDescent="0.3">
      <c r="A17" s="31"/>
      <c r="C17" s="11" t="s">
        <v>6</v>
      </c>
      <c r="D17" s="12">
        <v>98</v>
      </c>
      <c r="E17" s="19">
        <v>66</v>
      </c>
      <c r="F17" s="13">
        <v>59</v>
      </c>
      <c r="G17" s="4"/>
      <c r="H17" s="4"/>
      <c r="I17" s="2"/>
      <c r="N17"/>
    </row>
    <row r="18" spans="1:16" x14ac:dyDescent="0.3">
      <c r="A18" s="31"/>
      <c r="C18" s="11" t="s">
        <v>8</v>
      </c>
      <c r="D18" s="12">
        <v>32</v>
      </c>
      <c r="E18" s="12">
        <v>57</v>
      </c>
      <c r="F18" s="13">
        <v>29</v>
      </c>
      <c r="G18" s="4"/>
      <c r="H18" s="4"/>
      <c r="I18" s="4"/>
      <c r="N18"/>
    </row>
    <row r="19" spans="1:16" x14ac:dyDescent="0.3">
      <c r="G19" s="4"/>
      <c r="H19" s="4"/>
      <c r="I19" s="4"/>
      <c r="N19"/>
    </row>
    <row r="20" spans="1:16" x14ac:dyDescent="0.3">
      <c r="G20" s="4"/>
      <c r="H20" s="4"/>
      <c r="I20" s="4"/>
      <c r="N20"/>
    </row>
    <row r="21" spans="1:16" x14ac:dyDescent="0.3">
      <c r="I21" s="4"/>
      <c r="N21"/>
    </row>
    <row r="22" spans="1:16" x14ac:dyDescent="0.3">
      <c r="F22" s="1" t="s">
        <v>15</v>
      </c>
      <c r="I22" s="4"/>
      <c r="N22"/>
    </row>
    <row r="23" spans="1:16" x14ac:dyDescent="0.3">
      <c r="C23" s="21" t="s">
        <v>16</v>
      </c>
      <c r="I23" s="4"/>
      <c r="N23"/>
    </row>
    <row r="24" spans="1:16" x14ac:dyDescent="0.3">
      <c r="N24"/>
    </row>
    <row r="25" spans="1:16" x14ac:dyDescent="0.3">
      <c r="K25" s="29" t="s">
        <v>14</v>
      </c>
      <c r="L25" s="25" t="str" cm="1">
        <f t="array" ref="L25:P25">_xlfn._xlws.SORT(TRANSPOSE(_xlfn.UNIQUE(G26:G46)),1,1,TRUE)</f>
        <v>Product A</v>
      </c>
      <c r="M25" s="25" t="str">
        <v>Product B</v>
      </c>
      <c r="N25" s="26" t="str">
        <v>Product C</v>
      </c>
      <c r="O25" s="25" t="str">
        <v>Product D</v>
      </c>
      <c r="P25" s="25" t="str">
        <v>Product E</v>
      </c>
    </row>
    <row r="26" spans="1:16" x14ac:dyDescent="0.3">
      <c r="F26" s="22" t="str" cm="1">
        <f t="array" ref="F26:H37">_xlfn.HSTACK(_xlfn.DROP(_xlfn.REDUCE("",_xlfn.TOCOL(C10:C12&amp;"|"&amp;D9:G9),_xlfn.LAMBDA(_xlpm.a,_xlpm.v,_xlfn.VSTACK(_xlpm.a,_xlfn.TEXTSPLIT(_xlpm.v,"|")))),1),_xlfn.TOCOL(D10:G12))</f>
        <v>Region 1</v>
      </c>
      <c r="G26" s="22" t="str">
        <v>Product A</v>
      </c>
      <c r="H26" s="22">
        <v>90</v>
      </c>
      <c r="K26" s="27" t="str" cm="1">
        <f t="array" ref="K26:K29">_xlfn._xlws.SORT(_xlfn.UNIQUE(F26:F46))</f>
        <v>Region 1</v>
      </c>
      <c r="L26" s="28">
        <f>SUMIFS($H$26:$H$55,$G$26:$G$55,L$25,$F$26:$F$55,$K26)</f>
        <v>188</v>
      </c>
      <c r="M26" s="28">
        <f t="shared" ref="M26:P29" si="0">SUMIFS($H$26:$H$55,$G$26:$G$55,M$25,$F$26:$F$55,$K26)</f>
        <v>45</v>
      </c>
      <c r="N26" s="28">
        <f t="shared" si="0"/>
        <v>95</v>
      </c>
      <c r="O26" s="28">
        <f t="shared" si="0"/>
        <v>30</v>
      </c>
      <c r="P26" s="28">
        <f t="shared" si="0"/>
        <v>165</v>
      </c>
    </row>
    <row r="27" spans="1:16" x14ac:dyDescent="0.3">
      <c r="F27" s="22" t="str">
        <v>Region 1</v>
      </c>
      <c r="G27" s="22" t="str">
        <v>Product D</v>
      </c>
      <c r="H27" s="22">
        <v>30</v>
      </c>
      <c r="K27" s="27" t="str">
        <v>Region 2</v>
      </c>
      <c r="L27" s="28">
        <f t="shared" ref="L27:L29" si="1">SUMIFS($H$26:$H$55,$G$26:$G$55,L$25,$F$26:$F$55,$K27)</f>
        <v>37</v>
      </c>
      <c r="M27" s="28">
        <f t="shared" si="0"/>
        <v>137</v>
      </c>
      <c r="N27" s="28">
        <f t="shared" si="0"/>
        <v>0</v>
      </c>
      <c r="O27" s="28">
        <f t="shared" si="0"/>
        <v>98</v>
      </c>
      <c r="P27" s="28">
        <f t="shared" si="0"/>
        <v>82</v>
      </c>
    </row>
    <row r="28" spans="1:16" x14ac:dyDescent="0.3">
      <c r="F28" s="22" t="str">
        <v>Region 1</v>
      </c>
      <c r="G28" s="22" t="str">
        <v>Product C</v>
      </c>
      <c r="H28" s="22">
        <v>95</v>
      </c>
      <c r="K28" s="27" t="str">
        <v>Region 3</v>
      </c>
      <c r="L28" s="28">
        <f t="shared" si="1"/>
        <v>180</v>
      </c>
      <c r="M28" s="28">
        <f t="shared" si="0"/>
        <v>61</v>
      </c>
      <c r="N28" s="28">
        <f t="shared" si="0"/>
        <v>69</v>
      </c>
      <c r="O28" s="28">
        <f t="shared" si="0"/>
        <v>114</v>
      </c>
      <c r="P28" s="28">
        <f t="shared" si="0"/>
        <v>197</v>
      </c>
    </row>
    <row r="29" spans="1:16" x14ac:dyDescent="0.3">
      <c r="F29" s="22" t="str">
        <v>Region 1</v>
      </c>
      <c r="G29" s="22" t="str">
        <v>Product E</v>
      </c>
      <c r="H29" s="22">
        <v>74</v>
      </c>
      <c r="K29" s="27" t="str">
        <v>Region 4</v>
      </c>
      <c r="L29" s="28">
        <f t="shared" si="1"/>
        <v>51</v>
      </c>
      <c r="M29" s="28">
        <f t="shared" si="0"/>
        <v>57</v>
      </c>
      <c r="N29" s="28">
        <f t="shared" si="0"/>
        <v>80</v>
      </c>
      <c r="O29" s="28">
        <f t="shared" si="0"/>
        <v>73</v>
      </c>
      <c r="P29" s="28">
        <f t="shared" si="0"/>
        <v>46</v>
      </c>
    </row>
    <row r="30" spans="1:16" x14ac:dyDescent="0.3">
      <c r="F30" s="22" t="str">
        <v>Region 4</v>
      </c>
      <c r="G30" s="22" t="str">
        <v>Product A</v>
      </c>
      <c r="H30" s="22">
        <v>51</v>
      </c>
    </row>
    <row r="31" spans="1:16" x14ac:dyDescent="0.3">
      <c r="F31" s="22" t="str">
        <v>Region 4</v>
      </c>
      <c r="G31" s="22" t="str">
        <v>Product D</v>
      </c>
      <c r="H31" s="22">
        <v>41</v>
      </c>
    </row>
    <row r="32" spans="1:16" x14ac:dyDescent="0.3">
      <c r="F32" s="22" t="str">
        <v>Region 4</v>
      </c>
      <c r="G32" s="22" t="str">
        <v>Product C</v>
      </c>
      <c r="H32" s="22">
        <v>80</v>
      </c>
      <c r="K32" t="b" cm="1">
        <f t="array" ref="K32:P36">K25:P29=J2:O6</f>
        <v>1</v>
      </c>
      <c r="L32" t="b">
        <v>1</v>
      </c>
      <c r="M32" t="b">
        <v>1</v>
      </c>
      <c r="N32" s="7" t="b">
        <v>1</v>
      </c>
      <c r="O32" t="b">
        <v>1</v>
      </c>
      <c r="P32" t="b">
        <v>1</v>
      </c>
    </row>
    <row r="33" spans="6:16" x14ac:dyDescent="0.3">
      <c r="F33" s="22" t="str">
        <v>Region 4</v>
      </c>
      <c r="G33" s="22" t="str">
        <v>Product E</v>
      </c>
      <c r="H33" s="22">
        <v>17</v>
      </c>
      <c r="K33" t="b">
        <v>1</v>
      </c>
      <c r="L33" t="b">
        <v>1</v>
      </c>
      <c r="M33" t="b">
        <v>1</v>
      </c>
      <c r="N33" s="7" t="b">
        <v>1</v>
      </c>
      <c r="O33" t="b">
        <v>1</v>
      </c>
      <c r="P33" t="b">
        <v>1</v>
      </c>
    </row>
    <row r="34" spans="6:16" x14ac:dyDescent="0.3">
      <c r="F34" s="22" t="str">
        <v>Region 3</v>
      </c>
      <c r="G34" s="22" t="str">
        <v>Product A</v>
      </c>
      <c r="H34" s="22">
        <v>88</v>
      </c>
      <c r="K34" t="b">
        <v>1</v>
      </c>
      <c r="L34" t="b">
        <v>1</v>
      </c>
      <c r="M34" t="b">
        <v>1</v>
      </c>
      <c r="N34" s="7" t="b">
        <v>1</v>
      </c>
      <c r="O34" t="b">
        <v>1</v>
      </c>
      <c r="P34" t="b">
        <v>1</v>
      </c>
    </row>
    <row r="35" spans="6:16" x14ac:dyDescent="0.3">
      <c r="F35" s="22" t="str">
        <v>Region 3</v>
      </c>
      <c r="G35" s="22" t="str">
        <v>Product D</v>
      </c>
      <c r="H35" s="22">
        <v>37</v>
      </c>
      <c r="K35" t="b">
        <v>1</v>
      </c>
      <c r="L35" t="b">
        <v>1</v>
      </c>
      <c r="M35" t="b">
        <v>1</v>
      </c>
      <c r="N35" s="7" t="b">
        <v>1</v>
      </c>
      <c r="O35" t="b">
        <v>1</v>
      </c>
      <c r="P35" t="b">
        <v>1</v>
      </c>
    </row>
    <row r="36" spans="6:16" x14ac:dyDescent="0.3">
      <c r="F36" s="22" t="str">
        <v>Region 3</v>
      </c>
      <c r="G36" s="22" t="str">
        <v>Product C</v>
      </c>
      <c r="H36" s="22">
        <v>69</v>
      </c>
      <c r="K36" t="b">
        <v>1</v>
      </c>
      <c r="L36" t="b">
        <v>1</v>
      </c>
      <c r="M36" t="b">
        <v>1</v>
      </c>
      <c r="N36" s="7" t="b">
        <v>1</v>
      </c>
      <c r="O36" t="b">
        <v>1</v>
      </c>
      <c r="P36" t="b">
        <v>1</v>
      </c>
    </row>
    <row r="37" spans="6:16" x14ac:dyDescent="0.3">
      <c r="F37" s="22" t="str">
        <v>Region 3</v>
      </c>
      <c r="G37" s="22" t="str">
        <v>Product E</v>
      </c>
      <c r="H37" s="22">
        <v>70</v>
      </c>
    </row>
    <row r="38" spans="6:16" x14ac:dyDescent="0.3">
      <c r="F38" s="23" t="str" cm="1">
        <f t="array" ref="F38:H46">_xlfn.HSTACK(_xlfn.DROP(_xlfn.REDUCE("",_xlfn.TOCOL(C4:C6&amp;"|"&amp;D3:F3),_xlfn.LAMBDA(_xlpm.a,_xlpm.v,_xlfn.VSTACK(_xlpm.a,_xlfn.TEXTSPLIT(_xlpm.v,"|")))),1),_xlfn.TOCOL(D4:F6))</f>
        <v>Region 1</v>
      </c>
      <c r="G38" s="23" t="str">
        <v>Product A</v>
      </c>
      <c r="H38" s="23">
        <v>98</v>
      </c>
    </row>
    <row r="39" spans="6:16" x14ac:dyDescent="0.3">
      <c r="F39" s="23" t="str">
        <v>Region 1</v>
      </c>
      <c r="G39" s="23" t="str">
        <v>Product B</v>
      </c>
      <c r="H39" s="23">
        <v>45</v>
      </c>
    </row>
    <row r="40" spans="6:16" x14ac:dyDescent="0.3">
      <c r="F40" s="23" t="str">
        <v>Region 1</v>
      </c>
      <c r="G40" s="23" t="str">
        <v>Product E</v>
      </c>
      <c r="H40" s="23">
        <v>91</v>
      </c>
    </row>
    <row r="41" spans="6:16" x14ac:dyDescent="0.3">
      <c r="F41" s="23" t="str">
        <v>Region 2</v>
      </c>
      <c r="G41" s="23" t="str">
        <v>Product A</v>
      </c>
      <c r="H41" s="23">
        <v>37</v>
      </c>
    </row>
    <row r="42" spans="6:16" x14ac:dyDescent="0.3">
      <c r="F42" s="23" t="str">
        <v>Region 2</v>
      </c>
      <c r="G42" s="23" t="str">
        <v>Product B</v>
      </c>
      <c r="H42" s="23">
        <v>71</v>
      </c>
    </row>
    <row r="43" spans="6:16" x14ac:dyDescent="0.3">
      <c r="F43" s="23" t="str">
        <v>Region 2</v>
      </c>
      <c r="G43" s="23" t="str">
        <v>Product E</v>
      </c>
      <c r="H43" s="23">
        <v>23</v>
      </c>
    </row>
    <row r="44" spans="6:16" x14ac:dyDescent="0.3">
      <c r="F44" s="23" t="str">
        <v>Region 3</v>
      </c>
      <c r="G44" s="23" t="str">
        <v>Product A</v>
      </c>
      <c r="H44" s="23">
        <v>92</v>
      </c>
    </row>
    <row r="45" spans="6:16" x14ac:dyDescent="0.3">
      <c r="F45" s="23" t="str">
        <v>Region 3</v>
      </c>
      <c r="G45" s="23" t="str">
        <v>Product B</v>
      </c>
      <c r="H45" s="23">
        <v>39</v>
      </c>
    </row>
    <row r="46" spans="6:16" x14ac:dyDescent="0.3">
      <c r="F46" s="23" t="str">
        <v>Region 3</v>
      </c>
      <c r="G46" s="23" t="str">
        <v>Product E</v>
      </c>
      <c r="H46" s="23">
        <v>90</v>
      </c>
    </row>
    <row r="47" spans="6:16" x14ac:dyDescent="0.3">
      <c r="F47" s="24" t="str" cm="1">
        <f t="array" ref="F47:H55">_xlfn.HSTACK(_xlfn.DROP(_xlfn.REDUCE("",_xlfn.TOCOL(C16:C18&amp;"|"&amp;D15:F15),_xlfn.LAMBDA(_xlpm.a,_xlpm.v,_xlfn.VSTACK(_xlpm.a,_xlfn.TEXTSPLIT(_xlpm.v,"|")))),1),_xlfn.TOCOL(D16:F18))</f>
        <v>Region 3</v>
      </c>
      <c r="G47" s="24" t="str">
        <v>Product D</v>
      </c>
      <c r="H47" s="24">
        <v>77</v>
      </c>
    </row>
    <row r="48" spans="6:16" x14ac:dyDescent="0.3">
      <c r="F48" s="24" t="str">
        <v>Region 3</v>
      </c>
      <c r="G48" s="24" t="str">
        <v>Product B</v>
      </c>
      <c r="H48" s="24">
        <v>22</v>
      </c>
    </row>
    <row r="49" spans="6:8" x14ac:dyDescent="0.3">
      <c r="F49" s="24" t="str">
        <v>Region 3</v>
      </c>
      <c r="G49" s="24" t="str">
        <v>Product E</v>
      </c>
      <c r="H49" s="24">
        <v>37</v>
      </c>
    </row>
    <row r="50" spans="6:8" x14ac:dyDescent="0.3">
      <c r="F50" s="24" t="str">
        <v>Region 2</v>
      </c>
      <c r="G50" s="24" t="str">
        <v>Product D</v>
      </c>
      <c r="H50" s="24">
        <v>98</v>
      </c>
    </row>
    <row r="51" spans="6:8" x14ac:dyDescent="0.3">
      <c r="F51" s="24" t="str">
        <v>Region 2</v>
      </c>
      <c r="G51" s="24" t="str">
        <v>Product B</v>
      </c>
      <c r="H51" s="24">
        <v>66</v>
      </c>
    </row>
    <row r="52" spans="6:8" x14ac:dyDescent="0.3">
      <c r="F52" s="24" t="str">
        <v>Region 2</v>
      </c>
      <c r="G52" s="24" t="str">
        <v>Product E</v>
      </c>
      <c r="H52" s="24">
        <v>59</v>
      </c>
    </row>
    <row r="53" spans="6:8" x14ac:dyDescent="0.3">
      <c r="F53" s="24" t="str">
        <v>Region 4</v>
      </c>
      <c r="G53" s="24" t="str">
        <v>Product D</v>
      </c>
      <c r="H53" s="24">
        <v>32</v>
      </c>
    </row>
    <row r="54" spans="6:8" x14ac:dyDescent="0.3">
      <c r="F54" s="24" t="str">
        <v>Region 4</v>
      </c>
      <c r="G54" s="24" t="str">
        <v>Product B</v>
      </c>
      <c r="H54" s="24">
        <v>57</v>
      </c>
    </row>
    <row r="55" spans="6:8" x14ac:dyDescent="0.3">
      <c r="F55" s="24" t="str">
        <v>Region 4</v>
      </c>
      <c r="G55" s="24" t="str">
        <v>Product E</v>
      </c>
      <c r="H55" s="24">
        <v>29</v>
      </c>
    </row>
  </sheetData>
  <mergeCells count="5">
    <mergeCell ref="J1:O1"/>
    <mergeCell ref="A2:A18"/>
    <mergeCell ref="C2:F2"/>
    <mergeCell ref="C8:G8"/>
    <mergeCell ref="C14:F1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B225-0DE8-4C5E-8F61-2E80D05807A8}">
  <dimension ref="A1:P81"/>
  <sheetViews>
    <sheetView tabSelected="1" topLeftCell="A53" workbookViewId="0">
      <selection activeCell="N56" sqref="N55:N56"/>
    </sheetView>
  </sheetViews>
  <sheetFormatPr defaultRowHeight="14.4" x14ac:dyDescent="0.3"/>
  <cols>
    <col min="1" max="1" width="7.6640625" customWidth="1"/>
    <col min="2" max="2" width="3" style="5" customWidth="1"/>
    <col min="3" max="5" width="10.109375" customWidth="1"/>
    <col min="6" max="6" width="18.5546875" customWidth="1"/>
    <col min="7" max="7" width="11" customWidth="1"/>
    <col min="8" max="8" width="9.109375" customWidth="1"/>
    <col min="9" max="9" width="6.33203125" customWidth="1"/>
    <col min="10" max="10" width="11.6640625" customWidth="1"/>
    <col min="11" max="13" width="10.109375" customWidth="1"/>
    <col min="14" max="14" width="10.109375" style="7" customWidth="1"/>
    <col min="15" max="15" width="10.109375" customWidth="1"/>
    <col min="16" max="16" width="9" customWidth="1"/>
  </cols>
  <sheetData>
    <row r="1" spans="1:16" s="17" customFormat="1" ht="22.5" customHeight="1" x14ac:dyDescent="0.25">
      <c r="B1" s="2"/>
      <c r="C1" s="2"/>
      <c r="D1" s="2"/>
      <c r="E1" s="2"/>
      <c r="J1" s="30" t="s">
        <v>4</v>
      </c>
      <c r="K1" s="30"/>
      <c r="L1" s="30"/>
      <c r="M1" s="30"/>
      <c r="N1" s="30"/>
      <c r="O1" s="30"/>
    </row>
    <row r="2" spans="1:16" s="2" customFormat="1" x14ac:dyDescent="0.3">
      <c r="A2" s="31" t="s">
        <v>3</v>
      </c>
      <c r="B2" s="5"/>
      <c r="C2" s="30" t="s">
        <v>11</v>
      </c>
      <c r="D2" s="30"/>
      <c r="E2" s="30"/>
      <c r="F2" s="30"/>
      <c r="I2" s="3"/>
      <c r="J2" s="8" t="s">
        <v>14</v>
      </c>
      <c r="K2" s="9" t="s">
        <v>0</v>
      </c>
      <c r="L2" s="9" t="s">
        <v>1</v>
      </c>
      <c r="M2" s="9" t="s">
        <v>2</v>
      </c>
      <c r="N2" s="9" t="s">
        <v>9</v>
      </c>
      <c r="O2" s="10" t="s">
        <v>10</v>
      </c>
      <c r="P2" s="3"/>
    </row>
    <row r="3" spans="1:16" s="2" customFormat="1" x14ac:dyDescent="0.3">
      <c r="A3" s="31"/>
      <c r="B3" s="5"/>
      <c r="C3" s="8" t="s">
        <v>14</v>
      </c>
      <c r="D3" s="9" t="s">
        <v>0</v>
      </c>
      <c r="E3" s="9" t="s">
        <v>1</v>
      </c>
      <c r="F3" s="10" t="s">
        <v>10</v>
      </c>
      <c r="G3"/>
      <c r="H3"/>
      <c r="J3" s="11" t="s">
        <v>5</v>
      </c>
      <c r="K3" s="18">
        <v>188</v>
      </c>
      <c r="L3" s="12">
        <v>45</v>
      </c>
      <c r="M3" s="12">
        <v>95</v>
      </c>
      <c r="N3" s="12">
        <v>30</v>
      </c>
      <c r="O3" s="13">
        <v>165</v>
      </c>
    </row>
    <row r="4" spans="1:16" s="2" customFormat="1" x14ac:dyDescent="0.3">
      <c r="A4" s="31"/>
      <c r="B4" s="5"/>
      <c r="C4" s="11" t="s">
        <v>5</v>
      </c>
      <c r="D4" s="18">
        <v>98</v>
      </c>
      <c r="E4" s="12">
        <v>45</v>
      </c>
      <c r="F4" s="13">
        <v>91</v>
      </c>
      <c r="G4"/>
      <c r="H4"/>
      <c r="J4" s="11" t="s">
        <v>6</v>
      </c>
      <c r="K4" s="12">
        <v>37</v>
      </c>
      <c r="L4" s="19">
        <v>137</v>
      </c>
      <c r="M4" s="12">
        <v>0</v>
      </c>
      <c r="N4" s="12">
        <v>98</v>
      </c>
      <c r="O4" s="13">
        <v>82</v>
      </c>
    </row>
    <row r="5" spans="1:16" s="2" customFormat="1" x14ac:dyDescent="0.3">
      <c r="A5" s="31"/>
      <c r="B5" s="5"/>
      <c r="C5" s="11" t="s">
        <v>6</v>
      </c>
      <c r="D5" s="12">
        <v>37</v>
      </c>
      <c r="E5" s="19">
        <v>71</v>
      </c>
      <c r="F5" s="13">
        <v>23</v>
      </c>
      <c r="G5"/>
      <c r="H5"/>
      <c r="J5" s="11" t="s">
        <v>7</v>
      </c>
      <c r="K5" s="12">
        <v>180</v>
      </c>
      <c r="L5" s="12">
        <v>61</v>
      </c>
      <c r="M5" s="12">
        <v>69</v>
      </c>
      <c r="N5" s="12">
        <v>114</v>
      </c>
      <c r="O5" s="20">
        <v>197</v>
      </c>
    </row>
    <row r="6" spans="1:16" s="2" customFormat="1" x14ac:dyDescent="0.3">
      <c r="A6" s="31"/>
      <c r="B6" s="5"/>
      <c r="C6" s="11" t="s">
        <v>7</v>
      </c>
      <c r="D6" s="12">
        <v>92</v>
      </c>
      <c r="E6" s="12">
        <v>39</v>
      </c>
      <c r="F6" s="20">
        <v>90</v>
      </c>
      <c r="G6"/>
      <c r="H6"/>
      <c r="J6" s="14" t="s">
        <v>8</v>
      </c>
      <c r="K6" s="15">
        <v>51</v>
      </c>
      <c r="L6" s="15">
        <v>57</v>
      </c>
      <c r="M6" s="15">
        <v>80</v>
      </c>
      <c r="N6" s="15">
        <v>73</v>
      </c>
      <c r="O6" s="16">
        <v>46</v>
      </c>
    </row>
    <row r="7" spans="1:16" s="2" customFormat="1" x14ac:dyDescent="0.3">
      <c r="A7" s="31"/>
      <c r="B7" s="5"/>
      <c r="C7"/>
      <c r="D7"/>
      <c r="E7"/>
      <c r="F7"/>
      <c r="G7" s="4"/>
      <c r="H7" s="4"/>
      <c r="J7" s="6"/>
      <c r="K7" s="6"/>
      <c r="L7" s="6"/>
      <c r="M7" s="6"/>
      <c r="N7" s="6"/>
      <c r="O7" s="6"/>
    </row>
    <row r="8" spans="1:16" x14ac:dyDescent="0.3">
      <c r="A8" s="31"/>
      <c r="C8" s="30" t="s">
        <v>12</v>
      </c>
      <c r="D8" s="30"/>
      <c r="E8" s="30"/>
      <c r="F8" s="30"/>
      <c r="G8" s="30"/>
      <c r="H8" s="4"/>
      <c r="J8" s="6"/>
      <c r="K8" s="6"/>
      <c r="L8" s="6"/>
      <c r="M8" s="6"/>
      <c r="N8" s="6"/>
      <c r="O8" s="6"/>
    </row>
    <row r="9" spans="1:16" x14ac:dyDescent="0.3">
      <c r="A9" s="31"/>
      <c r="C9" s="8" t="s">
        <v>14</v>
      </c>
      <c r="D9" s="9" t="s">
        <v>0</v>
      </c>
      <c r="E9" s="9" t="s">
        <v>9</v>
      </c>
      <c r="F9" s="9" t="s">
        <v>2</v>
      </c>
      <c r="G9" s="10" t="s">
        <v>10</v>
      </c>
      <c r="H9" s="4"/>
      <c r="N9"/>
    </row>
    <row r="10" spans="1:16" x14ac:dyDescent="0.3">
      <c r="A10" s="31"/>
      <c r="C10" s="11" t="s">
        <v>5</v>
      </c>
      <c r="D10" s="18">
        <v>90</v>
      </c>
      <c r="E10">
        <v>30</v>
      </c>
      <c r="F10" s="12">
        <v>95</v>
      </c>
      <c r="G10" s="13">
        <v>74</v>
      </c>
      <c r="H10" s="4"/>
      <c r="N10"/>
    </row>
    <row r="11" spans="1:16" x14ac:dyDescent="0.3">
      <c r="A11" s="31"/>
      <c r="C11" s="11" t="s">
        <v>8</v>
      </c>
      <c r="D11" s="12">
        <v>51</v>
      </c>
      <c r="E11">
        <v>41</v>
      </c>
      <c r="F11" s="12">
        <v>80</v>
      </c>
      <c r="G11" s="13">
        <v>17</v>
      </c>
      <c r="H11" s="4"/>
      <c r="N11"/>
    </row>
    <row r="12" spans="1:16" x14ac:dyDescent="0.3">
      <c r="A12" s="31"/>
      <c r="C12" s="11" t="s">
        <v>7</v>
      </c>
      <c r="D12" s="12">
        <v>88</v>
      </c>
      <c r="E12">
        <v>37</v>
      </c>
      <c r="F12" s="12">
        <v>69</v>
      </c>
      <c r="G12" s="20">
        <v>70</v>
      </c>
      <c r="H12" s="4"/>
      <c r="I12" s="4"/>
      <c r="N12"/>
    </row>
    <row r="13" spans="1:16" x14ac:dyDescent="0.3">
      <c r="A13" s="31"/>
      <c r="F13" s="1"/>
      <c r="G13" s="4"/>
      <c r="H13" s="4"/>
      <c r="I13" s="2"/>
      <c r="N13"/>
    </row>
    <row r="14" spans="1:16" x14ac:dyDescent="0.3">
      <c r="A14" s="31"/>
      <c r="C14" s="30" t="s">
        <v>13</v>
      </c>
      <c r="D14" s="30"/>
      <c r="E14" s="30"/>
      <c r="F14" s="30"/>
      <c r="G14" s="4"/>
      <c r="H14" s="4"/>
      <c r="I14" s="2"/>
      <c r="N14"/>
    </row>
    <row r="15" spans="1:16" x14ac:dyDescent="0.3">
      <c r="A15" s="31"/>
      <c r="C15" s="8" t="s">
        <v>14</v>
      </c>
      <c r="D15" s="9" t="s">
        <v>9</v>
      </c>
      <c r="E15" s="9" t="s">
        <v>1</v>
      </c>
      <c r="F15" s="10" t="s">
        <v>10</v>
      </c>
      <c r="G15" s="4"/>
      <c r="H15" s="4"/>
      <c r="I15" s="2"/>
      <c r="N15"/>
    </row>
    <row r="16" spans="1:16" x14ac:dyDescent="0.3">
      <c r="A16" s="31"/>
      <c r="C16" s="11" t="s">
        <v>7</v>
      </c>
      <c r="D16" s="12">
        <v>77</v>
      </c>
      <c r="E16" s="12">
        <v>22</v>
      </c>
      <c r="F16" s="20">
        <v>37</v>
      </c>
      <c r="G16" s="4"/>
      <c r="H16" s="4"/>
      <c r="I16" s="2"/>
      <c r="N16"/>
    </row>
    <row r="17" spans="1:16" x14ac:dyDescent="0.3">
      <c r="A17" s="31"/>
      <c r="C17" s="11" t="s">
        <v>6</v>
      </c>
      <c r="D17" s="12">
        <v>98</v>
      </c>
      <c r="E17" s="19">
        <v>66</v>
      </c>
      <c r="F17" s="13">
        <v>59</v>
      </c>
      <c r="G17" s="4"/>
      <c r="H17" s="4"/>
      <c r="I17" s="2"/>
      <c r="N17"/>
    </row>
    <row r="18" spans="1:16" x14ac:dyDescent="0.3">
      <c r="A18" s="31"/>
      <c r="C18" s="11" t="s">
        <v>8</v>
      </c>
      <c r="D18" s="12">
        <v>32</v>
      </c>
      <c r="E18" s="12">
        <v>57</v>
      </c>
      <c r="F18" s="13">
        <v>29</v>
      </c>
      <c r="G18" s="4"/>
      <c r="H18" s="4"/>
      <c r="I18" s="4"/>
      <c r="N18"/>
    </row>
    <row r="19" spans="1:16" x14ac:dyDescent="0.3">
      <c r="G19" s="4"/>
      <c r="H19" s="4"/>
      <c r="I19" s="4"/>
      <c r="N19"/>
    </row>
    <row r="20" spans="1:16" x14ac:dyDescent="0.3">
      <c r="G20" s="4"/>
      <c r="H20" s="4"/>
      <c r="I20" s="4"/>
      <c r="N20"/>
    </row>
    <row r="21" spans="1:16" x14ac:dyDescent="0.3">
      <c r="I21" s="4"/>
      <c r="N21"/>
    </row>
    <row r="22" spans="1:16" x14ac:dyDescent="0.3">
      <c r="F22" s="1" t="s">
        <v>15</v>
      </c>
      <c r="I22" s="4"/>
      <c r="N22"/>
    </row>
    <row r="23" spans="1:16" x14ac:dyDescent="0.3">
      <c r="C23" s="21" t="s">
        <v>16</v>
      </c>
      <c r="I23" s="4"/>
      <c r="N23"/>
    </row>
    <row r="24" spans="1:16" x14ac:dyDescent="0.3">
      <c r="N24"/>
    </row>
    <row r="25" spans="1:16" x14ac:dyDescent="0.3">
      <c r="K25" s="29" t="s">
        <v>14</v>
      </c>
      <c r="L25" s="25" t="str" cm="1">
        <f t="array" ref="L25:P25">_xlfn._xlws.SORT(TRANSPOSE(_xlfn.UNIQUE(G26:G46)),1,1,TRUE)</f>
        <v>Product A</v>
      </c>
      <c r="M25" s="25" t="str">
        <v>Product B</v>
      </c>
      <c r="N25" s="26" t="str">
        <v>Product C</v>
      </c>
      <c r="O25" s="25" t="str">
        <v>Product D</v>
      </c>
      <c r="P25" s="25" t="str">
        <v>Product E</v>
      </c>
    </row>
    <row r="26" spans="1:16" x14ac:dyDescent="0.3">
      <c r="F26" s="22" t="str" cm="1">
        <f t="array" ref="F26:H37">_xlfn.HSTACK(_xlfn.DROP(_xlfn.REDUCE("",_xlfn.TOCOL(C10:C12&amp;"|"&amp;D9:G9),_xlfn.LAMBDA(_xlpm.a,_xlpm.v,_xlfn.VSTACK(_xlpm.a,_xlfn.TEXTSPLIT(_xlpm.v,"|")))),1),_xlfn.TOCOL(D10:G12))</f>
        <v>Region 1</v>
      </c>
      <c r="G26" s="22" t="str">
        <v>Product A</v>
      </c>
      <c r="H26" s="22">
        <v>90</v>
      </c>
      <c r="K26" s="27" t="str" cm="1">
        <f t="array" ref="K26:K29">_xlfn._xlws.SORT(_xlfn.UNIQUE(F26:F46))</f>
        <v>Region 1</v>
      </c>
      <c r="L26" s="28">
        <f>SUMIFS($H$26:$H$55,$G$26:$G$55,L$25,$F$26:$F$55,$K26)</f>
        <v>188</v>
      </c>
      <c r="M26" s="28">
        <f t="shared" ref="M26:P29" si="0">SUMIFS($H$26:$H$55,$G$26:$G$55,M$25,$F$26:$F$55,$K26)</f>
        <v>45</v>
      </c>
      <c r="N26" s="28">
        <f t="shared" si="0"/>
        <v>95</v>
      </c>
      <c r="O26" s="28">
        <f t="shared" si="0"/>
        <v>30</v>
      </c>
      <c r="P26" s="28">
        <f t="shared" si="0"/>
        <v>165</v>
      </c>
    </row>
    <row r="27" spans="1:16" x14ac:dyDescent="0.3">
      <c r="F27" s="22" t="str">
        <v>Region 1</v>
      </c>
      <c r="G27" s="22" t="str">
        <v>Product D</v>
      </c>
      <c r="H27" s="22">
        <v>30</v>
      </c>
      <c r="K27" s="27" t="str">
        <v>Region 2</v>
      </c>
      <c r="L27" s="28">
        <f t="shared" ref="L27:L29" si="1">SUMIFS($H$26:$H$55,$G$26:$G$55,L$25,$F$26:$F$55,$K27)</f>
        <v>37</v>
      </c>
      <c r="M27" s="28">
        <f t="shared" si="0"/>
        <v>137</v>
      </c>
      <c r="N27" s="28">
        <f t="shared" si="0"/>
        <v>0</v>
      </c>
      <c r="O27" s="28">
        <f t="shared" si="0"/>
        <v>98</v>
      </c>
      <c r="P27" s="28">
        <f t="shared" si="0"/>
        <v>82</v>
      </c>
    </row>
    <row r="28" spans="1:16" x14ac:dyDescent="0.3">
      <c r="F28" s="22" t="str">
        <v>Region 1</v>
      </c>
      <c r="G28" s="22" t="str">
        <v>Product C</v>
      </c>
      <c r="H28" s="22">
        <v>95</v>
      </c>
      <c r="K28" s="27" t="str">
        <v>Region 3</v>
      </c>
      <c r="L28" s="28">
        <f t="shared" si="1"/>
        <v>180</v>
      </c>
      <c r="M28" s="28">
        <f t="shared" si="0"/>
        <v>61</v>
      </c>
      <c r="N28" s="28">
        <f t="shared" si="0"/>
        <v>69</v>
      </c>
      <c r="O28" s="28">
        <f t="shared" si="0"/>
        <v>114</v>
      </c>
      <c r="P28" s="28">
        <f t="shared" si="0"/>
        <v>197</v>
      </c>
    </row>
    <row r="29" spans="1:16" x14ac:dyDescent="0.3">
      <c r="F29" s="22" t="str">
        <v>Region 1</v>
      </c>
      <c r="G29" s="22" t="str">
        <v>Product E</v>
      </c>
      <c r="H29" s="22">
        <v>74</v>
      </c>
      <c r="K29" s="27" t="str">
        <v>Region 4</v>
      </c>
      <c r="L29" s="28">
        <f t="shared" si="1"/>
        <v>51</v>
      </c>
      <c r="M29" s="28">
        <f t="shared" si="0"/>
        <v>57</v>
      </c>
      <c r="N29" s="28">
        <f t="shared" si="0"/>
        <v>80</v>
      </c>
      <c r="O29" s="28">
        <f t="shared" si="0"/>
        <v>73</v>
      </c>
      <c r="P29" s="28">
        <f t="shared" si="0"/>
        <v>46</v>
      </c>
    </row>
    <row r="30" spans="1:16" x14ac:dyDescent="0.3">
      <c r="F30" s="22" t="str">
        <v>Region 4</v>
      </c>
      <c r="G30" s="22" t="str">
        <v>Product A</v>
      </c>
      <c r="H30" s="22">
        <v>51</v>
      </c>
    </row>
    <row r="31" spans="1:16" x14ac:dyDescent="0.3">
      <c r="F31" s="22" t="str">
        <v>Region 4</v>
      </c>
      <c r="G31" s="22" t="str">
        <v>Product D</v>
      </c>
      <c r="H31" s="22">
        <v>41</v>
      </c>
    </row>
    <row r="32" spans="1:16" x14ac:dyDescent="0.3">
      <c r="F32" s="22" t="str">
        <v>Region 4</v>
      </c>
      <c r="G32" s="22" t="str">
        <v>Product C</v>
      </c>
      <c r="H32" s="22">
        <v>80</v>
      </c>
      <c r="K32" t="b" cm="1">
        <f t="array" ref="K32:P36">K25:P29=J2:O6</f>
        <v>1</v>
      </c>
      <c r="L32" t="b">
        <v>1</v>
      </c>
      <c r="M32" t="b">
        <v>1</v>
      </c>
      <c r="N32" s="7" t="b">
        <v>1</v>
      </c>
      <c r="O32" t="b">
        <v>1</v>
      </c>
      <c r="P32" t="b">
        <v>1</v>
      </c>
    </row>
    <row r="33" spans="6:16" x14ac:dyDescent="0.3">
      <c r="F33" s="22" t="str">
        <v>Region 4</v>
      </c>
      <c r="G33" s="22" t="str">
        <v>Product E</v>
      </c>
      <c r="H33" s="22">
        <v>17</v>
      </c>
      <c r="K33" t="b">
        <v>1</v>
      </c>
      <c r="L33" t="b">
        <v>1</v>
      </c>
      <c r="M33" t="b">
        <v>1</v>
      </c>
      <c r="N33" s="7" t="b">
        <v>1</v>
      </c>
      <c r="O33" t="b">
        <v>1</v>
      </c>
      <c r="P33" t="b">
        <v>1</v>
      </c>
    </row>
    <row r="34" spans="6:16" x14ac:dyDescent="0.3">
      <c r="F34" s="22" t="str">
        <v>Region 3</v>
      </c>
      <c r="G34" s="22" t="str">
        <v>Product A</v>
      </c>
      <c r="H34" s="22">
        <v>88</v>
      </c>
      <c r="K34" t="b">
        <v>1</v>
      </c>
      <c r="L34" t="b">
        <v>1</v>
      </c>
      <c r="M34" t="b">
        <v>1</v>
      </c>
      <c r="N34" s="7" t="b">
        <v>1</v>
      </c>
      <c r="O34" t="b">
        <v>1</v>
      </c>
      <c r="P34" t="b">
        <v>1</v>
      </c>
    </row>
    <row r="35" spans="6:16" x14ac:dyDescent="0.3">
      <c r="F35" s="22" t="str">
        <v>Region 3</v>
      </c>
      <c r="G35" s="22" t="str">
        <v>Product D</v>
      </c>
      <c r="H35" s="22">
        <v>37</v>
      </c>
      <c r="K35" t="b">
        <v>1</v>
      </c>
      <c r="L35" t="b">
        <v>1</v>
      </c>
      <c r="M35" t="b">
        <v>1</v>
      </c>
      <c r="N35" s="7" t="b">
        <v>1</v>
      </c>
      <c r="O35" t="b">
        <v>1</v>
      </c>
      <c r="P35" t="b">
        <v>1</v>
      </c>
    </row>
    <row r="36" spans="6:16" x14ac:dyDescent="0.3">
      <c r="F36" s="22" t="str">
        <v>Region 3</v>
      </c>
      <c r="G36" s="22" t="str">
        <v>Product C</v>
      </c>
      <c r="H36" s="22">
        <v>69</v>
      </c>
      <c r="K36" t="b">
        <v>1</v>
      </c>
      <c r="L36" t="b">
        <v>1</v>
      </c>
      <c r="M36" t="b">
        <v>1</v>
      </c>
      <c r="N36" s="7" t="b">
        <v>1</v>
      </c>
      <c r="O36" t="b">
        <v>1</v>
      </c>
      <c r="P36" t="b">
        <v>1</v>
      </c>
    </row>
    <row r="37" spans="6:16" x14ac:dyDescent="0.3">
      <c r="F37" s="22" t="str">
        <v>Region 3</v>
      </c>
      <c r="G37" s="22" t="str">
        <v>Product E</v>
      </c>
      <c r="H37" s="22">
        <v>70</v>
      </c>
    </row>
    <row r="38" spans="6:16" x14ac:dyDescent="0.3">
      <c r="F38" s="23" t="str" cm="1">
        <f t="array" ref="F38:H46">_xlfn.HSTACK(_xlfn.DROP(_xlfn.REDUCE("",_xlfn.TOCOL(C4:C6&amp;"|"&amp;D3:F3),_xlfn.LAMBDA(_xlpm.a,_xlpm.v,_xlfn.VSTACK(_xlpm.a,_xlfn.TEXTSPLIT(_xlpm.v,"|")))),1),_xlfn.TOCOL(D4:F6))</f>
        <v>Region 1</v>
      </c>
      <c r="G38" s="23" t="str">
        <v>Product A</v>
      </c>
      <c r="H38" s="23">
        <v>98</v>
      </c>
    </row>
    <row r="39" spans="6:16" x14ac:dyDescent="0.3">
      <c r="F39" s="23" t="str">
        <v>Region 1</v>
      </c>
      <c r="G39" s="23" t="str">
        <v>Product B</v>
      </c>
      <c r="H39" s="23">
        <v>45</v>
      </c>
      <c r="L39" cm="1">
        <f t="array" ref="L39:L42">SUMIFS(H26:H55,F26:F55,_xlfn.ANCHORARRAY(K26),G26:G55,"Product A")</f>
        <v>188</v>
      </c>
    </row>
    <row r="40" spans="6:16" x14ac:dyDescent="0.3">
      <c r="F40" s="23" t="str">
        <v>Region 1</v>
      </c>
      <c r="G40" s="23" t="str">
        <v>Product E</v>
      </c>
      <c r="H40" s="23">
        <v>91</v>
      </c>
      <c r="L40">
        <v>37</v>
      </c>
    </row>
    <row r="41" spans="6:16" x14ac:dyDescent="0.3">
      <c r="F41" s="23" t="str">
        <v>Region 2</v>
      </c>
      <c r="G41" s="23" t="str">
        <v>Product A</v>
      </c>
      <c r="H41" s="23">
        <v>37</v>
      </c>
      <c r="L41">
        <v>180</v>
      </c>
    </row>
    <row r="42" spans="6:16" x14ac:dyDescent="0.3">
      <c r="F42" s="23" t="str">
        <v>Region 2</v>
      </c>
      <c r="G42" s="23" t="str">
        <v>Product B</v>
      </c>
      <c r="H42" s="23">
        <v>71</v>
      </c>
      <c r="L42">
        <v>51</v>
      </c>
    </row>
    <row r="43" spans="6:16" x14ac:dyDescent="0.3">
      <c r="F43" s="23" t="str">
        <v>Region 2</v>
      </c>
      <c r="G43" s="23" t="str">
        <v>Product E</v>
      </c>
      <c r="H43" s="23">
        <v>23</v>
      </c>
    </row>
    <row r="44" spans="6:16" x14ac:dyDescent="0.3">
      <c r="F44" s="23" t="str">
        <v>Region 3</v>
      </c>
      <c r="G44" s="23" t="str">
        <v>Product A</v>
      </c>
      <c r="H44" s="23">
        <v>92</v>
      </c>
    </row>
    <row r="45" spans="6:16" x14ac:dyDescent="0.3">
      <c r="F45" s="23" t="str">
        <v>Region 3</v>
      </c>
      <c r="G45" s="23" t="str">
        <v>Product B</v>
      </c>
      <c r="H45" s="23">
        <v>39</v>
      </c>
    </row>
    <row r="46" spans="6:16" x14ac:dyDescent="0.3">
      <c r="F46" s="23" t="str">
        <v>Region 3</v>
      </c>
      <c r="G46" s="23" t="str">
        <v>Product E</v>
      </c>
      <c r="H46" s="23">
        <v>90</v>
      </c>
    </row>
    <row r="47" spans="6:16" x14ac:dyDescent="0.3">
      <c r="F47" s="24" t="str" cm="1">
        <f t="array" ref="F47:H55">_xlfn.HSTACK(_xlfn.DROP(_xlfn.REDUCE("",_xlfn.TOCOL(C16:C18&amp;"|"&amp;D15:F15),_xlfn.LAMBDA(_xlpm.a,_xlpm.v,_xlfn.VSTACK(_xlpm.a,_xlfn.TEXTSPLIT(_xlpm.v,"|")))),1),_xlfn.TOCOL(D16:F18))</f>
        <v>Region 3</v>
      </c>
      <c r="G47" s="24" t="str">
        <v>Product D</v>
      </c>
      <c r="H47" s="24">
        <v>77</v>
      </c>
    </row>
    <row r="48" spans="6:16" x14ac:dyDescent="0.3">
      <c r="F48" s="24" t="str">
        <v>Region 3</v>
      </c>
      <c r="G48" s="24" t="str">
        <v>Product B</v>
      </c>
      <c r="H48" s="24">
        <v>22</v>
      </c>
    </row>
    <row r="49" spans="1:15" x14ac:dyDescent="0.3">
      <c r="F49" s="24" t="str">
        <v>Region 3</v>
      </c>
      <c r="G49" s="24" t="str">
        <v>Product E</v>
      </c>
      <c r="H49" s="24">
        <v>37</v>
      </c>
    </row>
    <row r="50" spans="1:15" x14ac:dyDescent="0.3">
      <c r="F50" s="24" t="str">
        <v>Region 2</v>
      </c>
      <c r="G50" s="24" t="str">
        <v>Product D</v>
      </c>
      <c r="H50" s="24">
        <v>98</v>
      </c>
    </row>
    <row r="51" spans="1:15" x14ac:dyDescent="0.3">
      <c r="F51" s="24" t="str">
        <v>Region 2</v>
      </c>
      <c r="G51" s="24" t="str">
        <v>Product B</v>
      </c>
      <c r="H51" s="24">
        <v>66</v>
      </c>
    </row>
    <row r="52" spans="1:15" x14ac:dyDescent="0.3">
      <c r="F52" s="24" t="str">
        <v>Region 2</v>
      </c>
      <c r="G52" s="24" t="str">
        <v>Product E</v>
      </c>
      <c r="H52" s="24">
        <v>59</v>
      </c>
    </row>
    <row r="53" spans="1:15" x14ac:dyDescent="0.3">
      <c r="F53" s="24" t="str">
        <v>Region 4</v>
      </c>
      <c r="G53" s="24" t="str">
        <v>Product D</v>
      </c>
      <c r="H53" s="24">
        <v>32</v>
      </c>
    </row>
    <row r="54" spans="1:15" x14ac:dyDescent="0.3">
      <c r="F54" s="24" t="str">
        <v>Region 4</v>
      </c>
      <c r="G54" s="24" t="str">
        <v>Product B</v>
      </c>
      <c r="H54" s="24">
        <v>57</v>
      </c>
    </row>
    <row r="55" spans="1:15" x14ac:dyDescent="0.3">
      <c r="F55" s="24" t="str">
        <v>Region 4</v>
      </c>
      <c r="G55" s="24" t="str">
        <v>Product E</v>
      </c>
      <c r="H55" s="24">
        <v>29</v>
      </c>
    </row>
    <row r="56" spans="1:15" x14ac:dyDescent="0.3">
      <c r="O56" t="s">
        <v>18</v>
      </c>
    </row>
    <row r="57" spans="1:15" x14ac:dyDescent="0.3">
      <c r="A57" s="21" t="s">
        <v>17</v>
      </c>
    </row>
    <row r="60" spans="1:15" x14ac:dyDescent="0.3">
      <c r="C60" s="29" t="str" cm="1">
        <f t="array" ref="C60:H64">_xlfn.LET(_xlpm.u,_xlfn.HSTACK(_xlfn.DROP(_xlfn.REDUCE("",_xlfn.TOCOL(C10:C12&amp;"|"&amp;D9:G9),_xlfn.LAMBDA(_xlpm.a,_xlpm.v,_xlfn.VSTACK(_xlpm.a,_xlfn.TEXTSPLIT(_xlpm.v,"|")))),1),_xlfn.TOCOL(D10:G12)),
_xlpm.m,_xlfn.HSTACK(_xlfn.DROP(_xlfn.REDUCE("",_xlfn.TOCOL(C4:C6&amp;"|"&amp;D3:F3),_xlfn.LAMBDA(_xlpm.a,_xlpm.v,_xlfn.VSTACK(_xlpm.a,_xlfn.TEXTSPLIT(_xlpm.v,"|")))),1),_xlfn.TOCOL(D4:F6)),
_xlpm.l,_xlfn.HSTACK(_xlfn.DROP(_xlfn.REDUCE("",_xlfn.TOCOL(C16:C18&amp;"|"&amp;D15:F15),_xlfn.LAMBDA(_xlpm.a,_xlpm.v,_xlfn.VSTACK(_xlpm.a,_xlfn.TEXTSPLIT(_xlpm.v,"|")))),1),_xlfn.TOCOL(D16:F18)),
_xlpm.q,_xlfn.VSTACK(_xlpm.u,_xlpm.m,_xlpm.l),
_xlpm.tt, _xlfn.CHOOSECOLS(_xlpm.q,3),
_xlpm.tc,_xlfn._xlws.SORT(TRANSPOSE(_xlfn.UNIQUE(G26:G55)),1,1,TRUE),
_xlpm.lh,_xlfn._xlws.SORT(_xlfn.UNIQUE(F26:F55)),
_xlpm.zz,_xlfn.DROP(_xlfn.REDUCE("",_xlpm.tc,_xlfn.LAMBDA(_xlpm.a,_xlpm.v,_xlfn.HSTACK(_xlpm.a,SUMIFS(H26:H55,F26:F55,_xlpm.lh,G26:G55,_xlpm.v)))),,1),
_xlfn.HSTACK(_xlfn.VSTACK("Regions",_xlpm.lh),_xlfn.VSTACK(_xlpm.tc,_xlpm.zz))
)</f>
        <v>Regions</v>
      </c>
      <c r="D60" s="25" t="str">
        <v>Product A</v>
      </c>
      <c r="E60" s="25" t="str">
        <v>Product B</v>
      </c>
      <c r="F60" s="26" t="str">
        <v>Product C</v>
      </c>
      <c r="G60" s="25" t="str">
        <v>Product D</v>
      </c>
      <c r="H60" s="25" t="str">
        <v>Product E</v>
      </c>
    </row>
    <row r="61" spans="1:15" x14ac:dyDescent="0.3">
      <c r="C61" s="27" t="str">
        <v>Region 1</v>
      </c>
      <c r="D61" s="28">
        <v>188</v>
      </c>
      <c r="E61" s="28">
        <v>45</v>
      </c>
      <c r="F61" s="28">
        <v>95</v>
      </c>
      <c r="G61" s="28">
        <v>30</v>
      </c>
      <c r="H61" s="28">
        <v>165</v>
      </c>
    </row>
    <row r="62" spans="1:15" x14ac:dyDescent="0.3">
      <c r="C62" s="27" t="str">
        <v>Region 2</v>
      </c>
      <c r="D62" s="28">
        <v>37</v>
      </c>
      <c r="E62" s="28">
        <v>137</v>
      </c>
      <c r="F62" s="28">
        <v>0</v>
      </c>
      <c r="G62" s="28">
        <v>98</v>
      </c>
      <c r="H62" s="28">
        <v>82</v>
      </c>
    </row>
    <row r="63" spans="1:15" x14ac:dyDescent="0.3">
      <c r="C63" s="27" t="str">
        <v>Region 3</v>
      </c>
      <c r="D63" s="28">
        <v>180</v>
      </c>
      <c r="E63" s="28">
        <v>61</v>
      </c>
      <c r="F63" s="28">
        <v>69</v>
      </c>
      <c r="G63" s="28">
        <v>114</v>
      </c>
      <c r="H63" s="28">
        <v>197</v>
      </c>
    </row>
    <row r="64" spans="1:15" x14ac:dyDescent="0.3">
      <c r="C64" s="27" t="str">
        <v>Region 4</v>
      </c>
      <c r="D64" s="28">
        <v>51</v>
      </c>
      <c r="E64" s="28">
        <v>57</v>
      </c>
      <c r="F64" s="28">
        <v>80</v>
      </c>
      <c r="G64" s="28">
        <v>73</v>
      </c>
      <c r="H64" s="28">
        <v>46</v>
      </c>
    </row>
    <row r="67" spans="1:14" x14ac:dyDescent="0.3">
      <c r="C67" cm="1">
        <f t="array" ref="C67:G67">_xlfn.LET(_xlpm.u,_xlfn.HSTACK(_xlfn.DROP(_xlfn.REDUCE("",_xlfn.TOCOL(C10:C12&amp;"|"&amp;D9:G9),_xlfn.LAMBDA(_xlpm.a,_xlpm.v,_xlfn.VSTACK(_xlpm.a,_xlfn.TEXTSPLIT(_xlpm.v,"|")))),1),_xlfn.TOCOL(D10:G12)),
_xlpm.m,_xlfn.HSTACK(_xlfn.DROP(_xlfn.REDUCE("",_xlfn.TOCOL(C4:C6&amp;"|"&amp;D3:F3),_xlfn.LAMBDA(_xlpm.a,_xlpm.v,_xlfn.VSTACK(_xlpm.a,_xlfn.TEXTSPLIT(_xlpm.v,"|")))),1),_xlfn.TOCOL(D4:F6)),
_xlpm.l,_xlfn.HSTACK(_xlfn.DROP(_xlfn.REDUCE("",_xlfn.TOCOL(C16:C18&amp;"|"&amp;D15:F15),_xlfn.LAMBDA(_xlpm.a,_xlpm.v,_xlfn.VSTACK(_xlpm.a,_xlfn.TEXTSPLIT(_xlpm.v,"|")))),1),_xlfn.TOCOL(D16:F18)),
_xlpm.q,_xlfn.VSTACK(_xlpm.u,_xlpm.m,_xlpm.l),
_xlpm.tt_, _xlfn.CHOOSECOLS(_xlpm.q,2),
_xlpm.tc,_xlfn._xlws.SORT(TRANSPOSE(_xlfn.UNIQUE(G26:G55)),1,1,TRUE),
_xlpm.lh,_xlfn._xlws.SORT(_xlfn.UNIQUE(F26:F55)),
_xlpm.zz,_xlfn.DROP(_xlfn.REDUCE("",_xlpm.tc,_xlfn.LAMBDA(_xlpm.a,_xlpm.v,_xlfn.HSTACK(_xlpm.a,SUM(_xlfn.TAKE(_xlfn._xlws.FILTER(_xlpm.q,_xlfn.CHOOSECOLS(_xlpm.q,2)=_xlpm.v),,-1))))),,1),
_xlpm.zz
)</f>
        <v>456</v>
      </c>
      <c r="D67">
        <v>300</v>
      </c>
      <c r="E67">
        <v>244</v>
      </c>
      <c r="F67">
        <v>315</v>
      </c>
      <c r="G67">
        <v>490</v>
      </c>
    </row>
    <row r="70" spans="1:14" x14ac:dyDescent="0.3">
      <c r="A70" s="21" t="s">
        <v>19</v>
      </c>
    </row>
    <row r="72" spans="1:14" x14ac:dyDescent="0.3">
      <c r="C72" t="str" cm="1">
        <f t="array" ref="C72:H76">_xlfn.LET(_xlpm.A, C3:F6, _xlpm.B, C9:G12, _xlpm.C, C15:F18, _xlpm.F, _xlfn.LAMBDA(_xlpm.x,_xlpm.y,_xlpm.z, _xlfn.DROP(_xlfn.UNIQUE(_xlfn.TAKE(_xlpm.x, _xlpm.y, _xlpm.z), _xlpm.y), _xlpm.z, _xlpm.y)), _xlpm.P, _xlpm.F(_xlfn.HSTACK(_xlpm.A,_xlpm.B,_xlpm.C),1,), _xlpm.R, _xlpm.F(_xlfn.VSTACK(_xlpm.A,_xlpm.B,_xlpm.C),,1), _xlpm.G, _xlfn.LAMBDA(_xlpm.i, _xlfn.XLOOKUP(_xlpm.R&amp;_xlfn.SORTBY(_xlpm.P, RIGHT(_xlpm.P)), _xlfn.TOCOL(_xlpm.F(_xlpm.i,,1)&amp;_xlpm.F(_xlpm.i,1,)), _xlfn.TOCOL(_xlfn.IFS(_xlpm.i, _xlpm.i), 2), 0)), _xlfn.VSTACK(_xlfn.HSTACK(C3,_xlfn.SORTBY(_xlpm.P,RIGHT(_xlpm.P))),_xlfn.HSTACK(_xlpm.R,_xlpm.G(_xlpm.A)+_xlpm.G(_xlpm.B)+_xlpm.G(_xlpm.C))))</f>
        <v>Regions</v>
      </c>
      <c r="D72" t="str">
        <v>Product A</v>
      </c>
      <c r="E72" t="str">
        <v>Product B</v>
      </c>
      <c r="F72" s="7" t="str">
        <v>Product C</v>
      </c>
      <c r="G72" t="str">
        <v>Product D</v>
      </c>
      <c r="H72" t="str">
        <v>Product E</v>
      </c>
      <c r="J72" cm="1">
        <f t="array" ref="J72:J80">_xlfn.LET(_xlpm.A, C3:F6,
     _xlpm.B, C9:G12,
     _xlpm.C, C15:F18,
     _xlpm.F, _xlfn.LAMBDA(_xlpm.x,_xlpm.y,_xlpm.z, _xlfn.DROP(_xlfn.UNIQUE(_xlfn.TAKE(_xlpm.x, _xlpm.y, _xlpm.z), _xlpm.y), _xlpm.z, _xlpm.y)),
     _xlpm.P, _xlpm.F(_xlfn.HSTACK(_xlpm.A,_xlpm.B,_xlpm.C),1,),
     _xlpm.R, _xlpm.F(_xlfn.VSTACK(_xlpm.A,_xlpm.B,_xlpm.C),,1),
     _xlpm.G, _xlfn.LAMBDA(_xlpm.i, _xlfn.XLOOKUP(_xlpm.R&amp;_xlfn.SORTBY(_xlpm.P, RIGHT(_xlpm.P)), _xlfn.TOCOL(_xlpm.F(_xlpm.i,,1)&amp;_xlpm.F(_xlpm.i,1,)), _xlfn.TOCOL(_xlfn.IFS(_xlpm.i, _xlpm.i), 2), 0)),
     _xlfn.TOCOL(_xlfn.IFS(_xlpm.A,_xlpm.A),2))</f>
        <v>98</v>
      </c>
      <c r="N72"/>
    </row>
    <row r="73" spans="1:14" x14ac:dyDescent="0.3">
      <c r="C73" t="str">
        <v>Region 1</v>
      </c>
      <c r="D73">
        <v>188</v>
      </c>
      <c r="E73">
        <v>45</v>
      </c>
      <c r="F73" s="7">
        <v>95</v>
      </c>
      <c r="G73">
        <v>30</v>
      </c>
      <c r="H73">
        <v>165</v>
      </c>
      <c r="J73">
        <v>45</v>
      </c>
      <c r="N73"/>
    </row>
    <row r="74" spans="1:14" x14ac:dyDescent="0.3">
      <c r="C74" t="str">
        <v>Region 2</v>
      </c>
      <c r="D74">
        <v>37</v>
      </c>
      <c r="E74">
        <v>137</v>
      </c>
      <c r="F74" s="7">
        <v>0</v>
      </c>
      <c r="G74">
        <v>98</v>
      </c>
      <c r="H74">
        <v>82</v>
      </c>
      <c r="J74">
        <v>91</v>
      </c>
      <c r="N74"/>
    </row>
    <row r="75" spans="1:14" x14ac:dyDescent="0.3">
      <c r="C75" t="str">
        <v>Region 3</v>
      </c>
      <c r="D75">
        <v>180</v>
      </c>
      <c r="E75">
        <v>61</v>
      </c>
      <c r="F75" s="7">
        <v>69</v>
      </c>
      <c r="G75">
        <v>114</v>
      </c>
      <c r="H75">
        <v>197</v>
      </c>
      <c r="J75">
        <v>37</v>
      </c>
      <c r="N75"/>
    </row>
    <row r="76" spans="1:14" x14ac:dyDescent="0.3">
      <c r="C76" t="str">
        <v>Region 4</v>
      </c>
      <c r="D76">
        <v>51</v>
      </c>
      <c r="E76">
        <v>57</v>
      </c>
      <c r="F76" s="7">
        <v>80</v>
      </c>
      <c r="G76">
        <v>73</v>
      </c>
      <c r="H76">
        <v>46</v>
      </c>
      <c r="J76">
        <v>71</v>
      </c>
      <c r="N76"/>
    </row>
    <row r="77" spans="1:14" x14ac:dyDescent="0.3">
      <c r="J77">
        <v>23</v>
      </c>
      <c r="M77" t="s">
        <v>20</v>
      </c>
      <c r="N77"/>
    </row>
    <row r="78" spans="1:14" x14ac:dyDescent="0.3">
      <c r="J78">
        <v>92</v>
      </c>
      <c r="N78"/>
    </row>
    <row r="79" spans="1:14" x14ac:dyDescent="0.3">
      <c r="J79">
        <v>39</v>
      </c>
      <c r="M79" t="s">
        <v>21</v>
      </c>
      <c r="N79" t="s">
        <v>22</v>
      </c>
    </row>
    <row r="80" spans="1:14" x14ac:dyDescent="0.3">
      <c r="J80">
        <v>90</v>
      </c>
      <c r="M80" t="s">
        <v>23</v>
      </c>
      <c r="N80" t="s">
        <v>24</v>
      </c>
    </row>
    <row r="81" spans="13:14" x14ac:dyDescent="0.3">
      <c r="M81" t="s">
        <v>25</v>
      </c>
      <c r="N81" t="s">
        <v>26</v>
      </c>
    </row>
  </sheetData>
  <mergeCells count="5">
    <mergeCell ref="J1:O1"/>
    <mergeCell ref="A2:A18"/>
    <mergeCell ref="C2:F2"/>
    <mergeCell ref="C8:G8"/>
    <mergeCell ref="C14:F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MyWork</vt:lpstr>
      <vt:lpstr>SingleFunction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2024-04-30T13:26:56Z</dcterms:modified>
</cp:coreProperties>
</file>