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2486585E-5790-489E-9E85-3734EE3CC9E4}" xr6:coauthVersionLast="47" xr6:coauthVersionMax="47" xr10:uidLastSave="{00000000-0000-0000-0000-000000000000}"/>
  <bookViews>
    <workbookView xWindow="57480" yWindow="1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Sheet1!$B$2:$B$16</definedName>
    <definedName name="_nR">Sheet1!$T$9:$T$22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K26" i="1" a="1"/>
  <c r="K26" i="1" s="1"/>
  <c r="K9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T9" i="1" a="1"/>
  <c r="T9" i="1" s="1"/>
  <c r="M9" i="1" s="1"/>
  <c r="N19" i="1" l="1"/>
  <c r="N18" i="1"/>
  <c r="N17" i="1"/>
  <c r="N16" i="1"/>
  <c r="N15" i="1"/>
  <c r="N14" i="1"/>
  <c r="N13" i="1"/>
  <c r="M10" i="1"/>
  <c r="N12" i="1"/>
  <c r="M12" i="1"/>
  <c r="M22" i="1"/>
  <c r="N9" i="1"/>
  <c r="N11" i="1"/>
  <c r="M20" i="1"/>
  <c r="N21" i="1"/>
  <c r="M19" i="1"/>
  <c r="N20" i="1"/>
  <c r="M18" i="1"/>
  <c r="M17" i="1"/>
  <c r="M16" i="1"/>
  <c r="M15" i="1"/>
  <c r="M14" i="1"/>
  <c r="M13" i="1"/>
  <c r="M21" i="1"/>
  <c r="N22" i="1"/>
  <c r="N10" i="1"/>
  <c r="M11" i="1"/>
  <c r="S9" i="1"/>
  <c r="R9" i="1"/>
  <c r="Q9" i="1" s="1"/>
  <c r="R20" i="1"/>
  <c r="R19" i="1"/>
  <c r="Q19" i="1" s="1"/>
  <c r="R17" i="1"/>
  <c r="Q17" i="1" s="1"/>
  <c r="R16" i="1"/>
  <c r="Q16" i="1" s="1"/>
  <c r="R15" i="1"/>
  <c r="Q15" i="1" s="1"/>
  <c r="R14" i="1"/>
  <c r="Q14" i="1" s="1"/>
  <c r="R13" i="1"/>
  <c r="Q13" i="1" s="1"/>
  <c r="R12" i="1"/>
  <c r="Q12" i="1" s="1"/>
  <c r="R11" i="1"/>
  <c r="Q11" i="1" s="1"/>
  <c r="R10" i="1"/>
  <c r="Q10" i="1" s="1"/>
  <c r="R22" i="1"/>
  <c r="Q22" i="1" s="1"/>
  <c r="R18" i="1"/>
  <c r="Q18" i="1" s="1"/>
  <c r="Q20" i="1"/>
  <c r="R21" i="1"/>
  <c r="Q21" i="1" s="1"/>
  <c r="S13" i="1" l="1"/>
  <c r="P13" i="1" s="1"/>
  <c r="S14" i="1"/>
  <c r="S22" i="1"/>
  <c r="P22" i="1" s="1"/>
  <c r="S12" i="1"/>
  <c r="P12" i="1" s="1"/>
  <c r="S15" i="1"/>
  <c r="P15" i="1" s="1"/>
  <c r="P14" i="1"/>
  <c r="S18" i="1"/>
  <c r="S19" i="1"/>
  <c r="P19" i="1" s="1"/>
  <c r="P18" i="1"/>
  <c r="S17" i="1"/>
  <c r="P17" i="1" s="1"/>
  <c r="S10" i="1"/>
  <c r="P10" i="1" s="1"/>
  <c r="P9" i="1"/>
  <c r="O9" i="1" s="1"/>
  <c r="U9" i="1" s="1"/>
  <c r="S16" i="1"/>
  <c r="P16" i="1" s="1"/>
  <c r="S20" i="1"/>
  <c r="P20" i="1" s="1"/>
  <c r="S21" i="1"/>
  <c r="P21" i="1" s="1"/>
  <c r="S11" i="1"/>
  <c r="P11" i="1" s="1"/>
  <c r="O10" i="1" l="1"/>
  <c r="O11" i="1"/>
  <c r="U10" i="1"/>
  <c r="O12" i="1" l="1"/>
  <c r="U11" i="1"/>
  <c r="O13" i="1" l="1"/>
  <c r="U12" i="1"/>
  <c r="O14" i="1" l="1"/>
  <c r="U13" i="1"/>
  <c r="O15" i="1" l="1"/>
  <c r="U14" i="1"/>
  <c r="O16" i="1" l="1"/>
  <c r="U15" i="1"/>
  <c r="O17" i="1" l="1"/>
  <c r="U16" i="1"/>
  <c r="O18" i="1" l="1"/>
  <c r="U17" i="1"/>
  <c r="O19" i="1" l="1"/>
  <c r="U18" i="1"/>
  <c r="O20" i="1" l="1"/>
  <c r="U19" i="1"/>
  <c r="O21" i="1" l="1"/>
  <c r="U20" i="1"/>
  <c r="O22" i="1" l="1"/>
  <c r="U22" i="1" s="1"/>
  <c r="U21" i="1"/>
  <c r="V9" i="1" l="1" a="1"/>
  <c r="V9" i="1" l="1"/>
  <c r="W10" i="1"/>
  <c r="Y10" i="1" s="1" a="1"/>
  <c r="Y10" i="1" s="1"/>
  <c r="X11" i="1"/>
  <c r="Z11" i="1" s="1" a="1"/>
  <c r="Z11" i="1" s="1"/>
  <c r="W13" i="1"/>
  <c r="Y13" i="1" s="1" a="1"/>
  <c r="Y13" i="1" s="1"/>
  <c r="W12" i="1"/>
  <c r="Y12" i="1" s="1" a="1"/>
  <c r="Y12" i="1" s="1"/>
  <c r="X13" i="1"/>
  <c r="Z13" i="1" s="1" a="1"/>
  <c r="Z13" i="1" s="1"/>
  <c r="X10" i="1"/>
  <c r="Z10" i="1" s="1" a="1"/>
  <c r="Z10" i="1" s="1"/>
  <c r="X12" i="1"/>
  <c r="Z12" i="1" s="1" a="1"/>
  <c r="Z12" i="1" s="1"/>
  <c r="W11" i="1"/>
  <c r="Y11" i="1" s="1" a="1"/>
  <c r="Y11" i="1" s="1"/>
  <c r="AA11" i="1" s="1"/>
  <c r="AA12" i="1" l="1"/>
  <c r="AA13" i="1"/>
  <c r="AA10" i="1"/>
  <c r="X9" i="1"/>
  <c r="Z9" i="1" s="1" a="1"/>
  <c r="Z9" i="1" s="1"/>
  <c r="W9" i="1"/>
  <c r="Y9" i="1" s="1" a="1"/>
  <c r="Y9" i="1" s="1"/>
  <c r="AA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<sst xmlns="http://schemas.openxmlformats.org/spreadsheetml/2006/main" count="11" uniqueCount="10">
  <si>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Question</t>
  </si>
  <si>
    <t>Result</t>
  </si>
  <si>
    <t>1008-13</t>
  </si>
  <si>
    <t>1001-04</t>
  </si>
  <si>
    <t>1015-16</t>
  </si>
  <si>
    <t>Product ID</t>
  </si>
  <si>
    <t>SS</t>
  </si>
  <si>
    <t>MS</t>
  </si>
  <si>
    <t>ES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</si>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</sst>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7" borderId="0" xfId="0" applyNumberFormat="1" applyFont="1" applyFill="1"/>
    <xf numFmtId="3" fontId="2" fillId="8" borderId="0" xfId="0" applyNumberFormat="1" applyFont="1" applyFill="1"/>
    <xf numFmtId="3" fontId="2" fillId="3" borderId="0" xfId="0" applyNumberFormat="1" applyFont="1" applyFill="1"/>
    <xf numFmtId="3" fontId="2" fillId="9" borderId="0" xfId="0" applyNumberFormat="1" applyFont="1" applyFill="1"/>
    <xf numFmtId="3" fontId="2" fillId="5" borderId="0" xfId="0" applyNumberFormat="1" applyFont="1" applyFill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8119076">
          <a:off x="3644693" y="1050008"/>
          <a:ext cx="6225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1619250" y="-180977"/>
          <a:ext cx="3486153" cy="392430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57350" y="152400"/>
          <a:ext cx="34099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085850" y="2678783"/>
          <a:ext cx="438150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20</xdr:col>
      <xdr:colOff>194797</xdr:colOff>
      <xdr:row>35</xdr:row>
      <xdr:rowOff>110656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9B1605-BF9A-63CF-D3C1-C5BEAD63C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4600575"/>
          <a:ext cx="5624047" cy="192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75"/>
  <sheetViews>
    <sheetView tabSelected="1" topLeftCell="B1" zoomScaleNormal="100" workbookViewId="0">
      <selection activeCell="E23" sqref="E23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9" max="9" width="11.109375" customWidth="1"/>
    <col min="10" max="10" width="10.44140625" bestFit="1" customWidth="1"/>
    <col min="11" max="14" width="10.44140625" customWidth="1"/>
    <col min="16" max="16" width="11.33203125" customWidth="1"/>
    <col min="19" max="19" width="11.33203125" customWidth="1"/>
    <col min="23" max="23" width="8.44140625" customWidth="1"/>
  </cols>
  <sheetData>
    <row r="1" spans="2:27" s="4" customFormat="1" ht="22.5" customHeight="1" x14ac:dyDescent="0.3">
      <c r="B1" s="7" t="s">
        <v>0</v>
      </c>
      <c r="J1" s="7" t="s">
        <v>1</v>
      </c>
      <c r="K1" s="20"/>
      <c r="L1" s="20"/>
      <c r="M1" s="20"/>
      <c r="N1" s="20"/>
    </row>
    <row r="2" spans="2:27" s="2" customFormat="1" ht="13.8" x14ac:dyDescent="0.25">
      <c r="B2" s="8" t="s">
        <v>5</v>
      </c>
      <c r="J2" s="10" t="s">
        <v>5</v>
      </c>
      <c r="K2" s="21"/>
      <c r="L2" s="21"/>
      <c r="M2" s="21"/>
      <c r="N2" s="21"/>
    </row>
    <row r="3" spans="2:27" s="2" customFormat="1" ht="13.8" x14ac:dyDescent="0.25">
      <c r="B3" s="13">
        <v>1006</v>
      </c>
      <c r="J3" s="15" t="s">
        <v>3</v>
      </c>
      <c r="K3" s="22"/>
      <c r="L3" s="22"/>
      <c r="M3" s="22"/>
      <c r="N3" s="22"/>
    </row>
    <row r="4" spans="2:27" s="2" customFormat="1" ht="13.8" x14ac:dyDescent="0.25">
      <c r="B4" s="11">
        <v>1003</v>
      </c>
      <c r="J4" s="16">
        <v>1006</v>
      </c>
      <c r="K4" s="23"/>
      <c r="L4" s="23"/>
      <c r="M4" s="23"/>
      <c r="N4" s="23"/>
    </row>
    <row r="5" spans="2:27" s="2" customFormat="1" x14ac:dyDescent="0.3">
      <c r="B5" s="9">
        <v>1016</v>
      </c>
      <c r="C5"/>
      <c r="J5" s="17" t="s">
        <v>2</v>
      </c>
      <c r="K5" s="24"/>
      <c r="L5" s="24"/>
      <c r="M5" s="24"/>
      <c r="N5" s="24"/>
    </row>
    <row r="6" spans="2:27" s="2" customFormat="1" x14ac:dyDescent="0.3">
      <c r="B6" s="12">
        <v>1013</v>
      </c>
      <c r="C6"/>
      <c r="J6" s="18" t="s">
        <v>4</v>
      </c>
      <c r="K6" s="25"/>
      <c r="L6" s="25"/>
      <c r="M6" s="25"/>
      <c r="N6" s="25"/>
      <c r="P6" s="5"/>
    </row>
    <row r="7" spans="2:27" s="2" customFormat="1" x14ac:dyDescent="0.3">
      <c r="B7" s="9">
        <v>1018</v>
      </c>
      <c r="C7"/>
      <c r="D7"/>
      <c r="J7" s="19">
        <v>1018</v>
      </c>
      <c r="K7" s="31"/>
      <c r="L7" s="31"/>
      <c r="M7" s="25"/>
      <c r="N7" s="25"/>
      <c r="O7" s="25"/>
      <c r="P7" s="25" t="s">
        <v>9</v>
      </c>
      <c r="Q7" s="2" t="s">
        <v>6</v>
      </c>
      <c r="R7" s="2" t="s">
        <v>7</v>
      </c>
      <c r="S7" s="2" t="s">
        <v>8</v>
      </c>
      <c r="T7" s="5"/>
    </row>
    <row r="8" spans="2:27" s="2" customFormat="1" x14ac:dyDescent="0.3">
      <c r="B8" s="12">
        <v>1008</v>
      </c>
      <c r="D8"/>
      <c r="K8" s="2">
        <v>999</v>
      </c>
      <c r="Q8" s="2" t="b">
        <v>0</v>
      </c>
      <c r="R8" s="2" t="b">
        <v>0</v>
      </c>
      <c r="S8" s="2" t="b">
        <v>0</v>
      </c>
      <c r="T8" s="5">
        <v>1000</v>
      </c>
    </row>
    <row r="9" spans="2:27" s="2" customFormat="1" x14ac:dyDescent="0.3">
      <c r="B9" s="11">
        <v>1001</v>
      </c>
      <c r="D9"/>
      <c r="J9">
        <f>SUM(K9+J8)</f>
        <v>0</v>
      </c>
      <c r="K9">
        <f>IF(T9-T8&gt;1,1,0)</f>
        <v>0</v>
      </c>
      <c r="L9"/>
      <c r="M9" s="27">
        <f t="shared" ref="M9:M22" si="0">T9-T8</f>
        <v>1</v>
      </c>
      <c r="N9" s="2">
        <f>T10-T9</f>
        <v>1</v>
      </c>
      <c r="O9" s="5">
        <f>P9+O8</f>
        <v>0</v>
      </c>
      <c r="P9" s="5">
        <f>--OR(Q9,NOT(OR(Q9:S9)))</f>
        <v>0</v>
      </c>
      <c r="Q9" s="5" t="b">
        <f>AND(T10-T9=1,NOT(R9))</f>
        <v>0</v>
      </c>
      <c r="R9" s="2" t="b">
        <f>AND((T10-T9)=1,T9-T8=1)</f>
        <v>1</v>
      </c>
      <c r="S9" s="2" t="b">
        <f>AND((T10-T9&lt;&gt;1),OR(Q8,R8))</f>
        <v>0</v>
      </c>
      <c r="T9" s="2" cm="1">
        <f t="array" ref="T9:T22">_xlfn._xlws.SORT(B3:B16)</f>
        <v>1001</v>
      </c>
      <c r="U9" s="5">
        <f>O9</f>
        <v>0</v>
      </c>
      <c r="V9" s="2" cm="1">
        <f t="array" ref="V9:V13">_xlfn.UNIQUE(U9:U22)</f>
        <v>0</v>
      </c>
      <c r="W9" s="2">
        <f>_xlfn.XMATCH(V9,$U$9:$U$22,,-1)</f>
        <v>4</v>
      </c>
      <c r="X9" s="2">
        <f>_xlfn.XMATCH(V9,$U$9:$U$22,,1)</f>
        <v>1</v>
      </c>
      <c r="Y9" s="2" cm="1">
        <f t="array" ref="Y9">INDEX(_xlfn.ANCHORARRAY($T$9),W9)</f>
        <v>1004</v>
      </c>
      <c r="Z9" s="2" cm="1">
        <f t="array" ref="Z9">INDEX(_xlfn.ANCHORARRAY($T$9),X9)</f>
        <v>1001</v>
      </c>
      <c r="AA9" s="2" t="str">
        <f>IF(Y9&lt;&gt;Z9,Z9&amp;"-"&amp;Y9,TEXT(Y9,"0"))</f>
        <v>1001-1004</v>
      </c>
    </row>
    <row r="10" spans="2:27" s="2" customFormat="1" x14ac:dyDescent="0.3">
      <c r="B10" s="9">
        <v>1015</v>
      </c>
      <c r="C10"/>
      <c r="D10"/>
      <c r="J10">
        <f t="shared" ref="J10:J22" si="1">SUM(K10+J9)</f>
        <v>0</v>
      </c>
      <c r="K10">
        <f t="shared" ref="K10:K22" si="2">IF(T10-T9&gt;1,1,0)</f>
        <v>0</v>
      </c>
      <c r="L10"/>
      <c r="M10" s="27">
        <f t="shared" si="0"/>
        <v>1</v>
      </c>
      <c r="N10" s="2">
        <f t="shared" ref="N10:N22" si="3">T11-T10</f>
        <v>1</v>
      </c>
      <c r="O10" s="5">
        <f t="shared" ref="O10:O22" si="4">P10+O9</f>
        <v>0</v>
      </c>
      <c r="P10" s="5">
        <f t="shared" ref="P10:P22" si="5">--OR(Q10,NOT(OR(Q10:S10)))</f>
        <v>0</v>
      </c>
      <c r="Q10" s="5" t="b">
        <f t="shared" ref="Q10:Q22" si="6">AND(T11-T10=1,NOT(R10))</f>
        <v>0</v>
      </c>
      <c r="R10" s="2" t="b">
        <f t="shared" ref="R10:R22" si="7">AND((T11-T10)=1,T10-T9=1)</f>
        <v>1</v>
      </c>
      <c r="S10" s="2" t="b">
        <f t="shared" ref="S10:S22" si="8">AND((T11-T10&lt;&gt;1),OR(Q9,R9))</f>
        <v>0</v>
      </c>
      <c r="T10" s="2">
        <v>1002</v>
      </c>
      <c r="U10" s="5">
        <f t="shared" ref="U10:U22" si="9">O10</f>
        <v>0</v>
      </c>
      <c r="V10" s="2">
        <v>1</v>
      </c>
      <c r="W10" s="2">
        <f t="shared" ref="W10:W13" si="10">_xlfn.XMATCH(V10,$U$9:$U$22,,-1)</f>
        <v>5</v>
      </c>
      <c r="X10" s="2">
        <f t="shared" ref="X10:X13" si="11">_xlfn.XMATCH(V10,$U$9:$U$22,,1)</f>
        <v>5</v>
      </c>
      <c r="Y10" s="2" cm="1">
        <f t="array" ref="Y10">INDEX(_xlfn.ANCHORARRAY($T$9),W10)</f>
        <v>1006</v>
      </c>
      <c r="Z10" s="2" cm="1">
        <f t="array" ref="Z10">INDEX(_xlfn.ANCHORARRAY($T$9),X10)</f>
        <v>1006</v>
      </c>
      <c r="AA10" s="2" t="str">
        <f t="shared" ref="AA10:AA13" si="12">IF(Y10&lt;&gt;Z10,Z10&amp;"-"&amp;Y10,TEXT(Y10,"0"))</f>
        <v>1006</v>
      </c>
    </row>
    <row r="11" spans="2:27" s="2" customFormat="1" x14ac:dyDescent="0.3">
      <c r="B11" s="12">
        <v>1010</v>
      </c>
      <c r="D11"/>
      <c r="J11">
        <f t="shared" si="1"/>
        <v>0</v>
      </c>
      <c r="K11">
        <f t="shared" si="2"/>
        <v>0</v>
      </c>
      <c r="L11"/>
      <c r="M11" s="27">
        <f t="shared" si="0"/>
        <v>1</v>
      </c>
      <c r="N11" s="2">
        <f t="shared" si="3"/>
        <v>1</v>
      </c>
      <c r="O11" s="5">
        <f t="shared" si="4"/>
        <v>0</v>
      </c>
      <c r="P11" s="5">
        <f t="shared" si="5"/>
        <v>0</v>
      </c>
      <c r="Q11" s="5" t="b">
        <f t="shared" si="6"/>
        <v>0</v>
      </c>
      <c r="R11" s="2" t="b">
        <f t="shared" si="7"/>
        <v>1</v>
      </c>
      <c r="S11" s="2" t="b">
        <f t="shared" si="8"/>
        <v>0</v>
      </c>
      <c r="T11" s="2">
        <v>1003</v>
      </c>
      <c r="U11" s="5">
        <f t="shared" si="9"/>
        <v>0</v>
      </c>
      <c r="V11" s="2">
        <v>2</v>
      </c>
      <c r="W11" s="2">
        <f t="shared" si="10"/>
        <v>11</v>
      </c>
      <c r="X11" s="2">
        <f t="shared" si="11"/>
        <v>6</v>
      </c>
      <c r="Y11" s="2" cm="1">
        <f t="array" ref="Y11">INDEX(_xlfn.ANCHORARRAY($T$9),W11)</f>
        <v>1013</v>
      </c>
      <c r="Z11" s="2" cm="1">
        <f t="array" ref="Z11">INDEX(_xlfn.ANCHORARRAY($T$9),X11)</f>
        <v>1008</v>
      </c>
      <c r="AA11" s="2" t="str">
        <f t="shared" si="12"/>
        <v>1008-1013</v>
      </c>
    </row>
    <row r="12" spans="2:27" s="2" customFormat="1" x14ac:dyDescent="0.3">
      <c r="B12" s="12">
        <v>1009</v>
      </c>
      <c r="D12"/>
      <c r="J12">
        <f t="shared" si="1"/>
        <v>0</v>
      </c>
      <c r="K12">
        <f t="shared" si="2"/>
        <v>0</v>
      </c>
      <c r="L12"/>
      <c r="M12" s="27">
        <f t="shared" si="0"/>
        <v>1</v>
      </c>
      <c r="N12" s="2">
        <f t="shared" si="3"/>
        <v>2</v>
      </c>
      <c r="O12" s="5">
        <f t="shared" si="4"/>
        <v>0</v>
      </c>
      <c r="P12" s="5">
        <f t="shared" si="5"/>
        <v>0</v>
      </c>
      <c r="Q12" s="5" t="b">
        <f t="shared" si="6"/>
        <v>0</v>
      </c>
      <c r="R12" s="2" t="b">
        <f t="shared" si="7"/>
        <v>0</v>
      </c>
      <c r="S12" s="2" t="b">
        <f t="shared" si="8"/>
        <v>1</v>
      </c>
      <c r="T12" s="2">
        <v>1004</v>
      </c>
      <c r="U12" s="5">
        <f t="shared" si="9"/>
        <v>0</v>
      </c>
      <c r="V12" s="2">
        <v>3</v>
      </c>
      <c r="W12" s="2">
        <f t="shared" si="10"/>
        <v>13</v>
      </c>
      <c r="X12" s="2">
        <f t="shared" si="11"/>
        <v>12</v>
      </c>
      <c r="Y12" s="2" cm="1">
        <f t="array" ref="Y12">INDEX(_xlfn.ANCHORARRAY($T$9),W12)</f>
        <v>1016</v>
      </c>
      <c r="Z12" s="2" cm="1">
        <f t="array" ref="Z12">INDEX(_xlfn.ANCHORARRAY($T$9),X12)</f>
        <v>1015</v>
      </c>
      <c r="AA12" s="2" t="str">
        <f t="shared" si="12"/>
        <v>1015-1016</v>
      </c>
    </row>
    <row r="13" spans="2:27" x14ac:dyDescent="0.3">
      <c r="B13" s="12">
        <v>1012</v>
      </c>
      <c r="C13" s="2"/>
      <c r="J13">
        <f t="shared" si="1"/>
        <v>1</v>
      </c>
      <c r="K13">
        <f t="shared" si="2"/>
        <v>1</v>
      </c>
      <c r="M13" s="26">
        <f t="shared" si="0"/>
        <v>2</v>
      </c>
      <c r="N13" s="2">
        <f t="shared" si="3"/>
        <v>2</v>
      </c>
      <c r="O13" s="5">
        <f t="shared" si="4"/>
        <v>1</v>
      </c>
      <c r="P13" s="5">
        <f t="shared" si="5"/>
        <v>1</v>
      </c>
      <c r="Q13" s="5" t="b">
        <f t="shared" si="6"/>
        <v>0</v>
      </c>
      <c r="R13" s="2" t="b">
        <f t="shared" si="7"/>
        <v>0</v>
      </c>
      <c r="S13" s="2" t="b">
        <f t="shared" si="8"/>
        <v>0</v>
      </c>
      <c r="T13">
        <v>1006</v>
      </c>
      <c r="U13" s="5">
        <f t="shared" si="9"/>
        <v>1</v>
      </c>
      <c r="V13">
        <v>4</v>
      </c>
      <c r="W13" s="2">
        <f t="shared" si="10"/>
        <v>14</v>
      </c>
      <c r="X13" s="2">
        <f t="shared" si="11"/>
        <v>14</v>
      </c>
      <c r="Y13" s="2" cm="1">
        <f t="array" ref="Y13">INDEX(_xlfn.ANCHORARRAY($T$9),W13)</f>
        <v>1018</v>
      </c>
      <c r="Z13" s="2" cm="1">
        <f t="array" ref="Z13">INDEX(_xlfn.ANCHORARRAY($T$9),X13)</f>
        <v>1018</v>
      </c>
      <c r="AA13" s="2" t="str">
        <f t="shared" si="12"/>
        <v>1018</v>
      </c>
    </row>
    <row r="14" spans="2:27" x14ac:dyDescent="0.3">
      <c r="B14" s="11">
        <v>1004</v>
      </c>
      <c r="C14" s="2"/>
      <c r="J14">
        <f t="shared" si="1"/>
        <v>2</v>
      </c>
      <c r="K14">
        <f t="shared" si="2"/>
        <v>1</v>
      </c>
      <c r="M14" s="28">
        <f t="shared" si="0"/>
        <v>2</v>
      </c>
      <c r="N14" s="2">
        <f t="shared" si="3"/>
        <v>1</v>
      </c>
      <c r="O14" s="5">
        <f t="shared" si="4"/>
        <v>2</v>
      </c>
      <c r="P14" s="5">
        <f t="shared" si="5"/>
        <v>1</v>
      </c>
      <c r="Q14" s="5" t="b">
        <f t="shared" si="6"/>
        <v>1</v>
      </c>
      <c r="R14" s="2" t="b">
        <f t="shared" si="7"/>
        <v>0</v>
      </c>
      <c r="S14" s="2" t="b">
        <f t="shared" si="8"/>
        <v>0</v>
      </c>
      <c r="T14">
        <v>1008</v>
      </c>
      <c r="U14" s="5">
        <f t="shared" si="9"/>
        <v>2</v>
      </c>
      <c r="W14" s="2"/>
      <c r="X14" s="2"/>
      <c r="AA14" s="2"/>
    </row>
    <row r="15" spans="2:27" x14ac:dyDescent="0.3">
      <c r="B15" s="11">
        <v>1002</v>
      </c>
      <c r="C15" s="2"/>
      <c r="J15">
        <f t="shared" si="1"/>
        <v>2</v>
      </c>
      <c r="K15">
        <f t="shared" si="2"/>
        <v>0</v>
      </c>
      <c r="M15" s="28">
        <f t="shared" si="0"/>
        <v>1</v>
      </c>
      <c r="N15" s="2">
        <f t="shared" si="3"/>
        <v>1</v>
      </c>
      <c r="O15" s="5">
        <f t="shared" si="4"/>
        <v>2</v>
      </c>
      <c r="P15" s="5">
        <f t="shared" si="5"/>
        <v>0</v>
      </c>
      <c r="Q15" s="5" t="b">
        <f t="shared" si="6"/>
        <v>0</v>
      </c>
      <c r="R15" s="2" t="b">
        <f t="shared" si="7"/>
        <v>1</v>
      </c>
      <c r="S15" s="2" t="b">
        <f t="shared" si="8"/>
        <v>0</v>
      </c>
      <c r="T15">
        <v>1009</v>
      </c>
      <c r="U15" s="5">
        <f t="shared" si="9"/>
        <v>2</v>
      </c>
      <c r="W15" s="2"/>
      <c r="X15" s="2"/>
      <c r="AA15" s="2"/>
    </row>
    <row r="16" spans="2:27" x14ac:dyDescent="0.3">
      <c r="B16" s="14">
        <v>1011</v>
      </c>
      <c r="C16" s="2"/>
      <c r="J16">
        <f t="shared" si="1"/>
        <v>2</v>
      </c>
      <c r="K16">
        <f t="shared" si="2"/>
        <v>0</v>
      </c>
      <c r="M16" s="28">
        <f t="shared" si="0"/>
        <v>1</v>
      </c>
      <c r="N16" s="2">
        <f t="shared" si="3"/>
        <v>1</v>
      </c>
      <c r="O16" s="5">
        <f t="shared" si="4"/>
        <v>2</v>
      </c>
      <c r="P16" s="5">
        <f t="shared" si="5"/>
        <v>0</v>
      </c>
      <c r="Q16" s="5" t="b">
        <f t="shared" si="6"/>
        <v>0</v>
      </c>
      <c r="R16" s="2" t="b">
        <f t="shared" si="7"/>
        <v>1</v>
      </c>
      <c r="S16" s="2" t="b">
        <f t="shared" si="8"/>
        <v>0</v>
      </c>
      <c r="T16">
        <v>1010</v>
      </c>
      <c r="U16" s="5">
        <f t="shared" si="9"/>
        <v>2</v>
      </c>
      <c r="W16" s="2"/>
      <c r="X16" s="2"/>
      <c r="AA16" s="2"/>
    </row>
    <row r="17" spans="9:27" x14ac:dyDescent="0.3">
      <c r="J17">
        <f t="shared" si="1"/>
        <v>2</v>
      </c>
      <c r="K17">
        <f t="shared" si="2"/>
        <v>0</v>
      </c>
      <c r="M17" s="28">
        <f t="shared" si="0"/>
        <v>1</v>
      </c>
      <c r="N17" s="2">
        <f t="shared" si="3"/>
        <v>1</v>
      </c>
      <c r="O17" s="5">
        <f t="shared" si="4"/>
        <v>2</v>
      </c>
      <c r="P17" s="5">
        <f t="shared" si="5"/>
        <v>0</v>
      </c>
      <c r="Q17" s="5" t="b">
        <f t="shared" si="6"/>
        <v>0</v>
      </c>
      <c r="R17" s="2" t="b">
        <f t="shared" si="7"/>
        <v>1</v>
      </c>
      <c r="S17" s="2" t="b">
        <f t="shared" si="8"/>
        <v>0</v>
      </c>
      <c r="T17">
        <v>1011</v>
      </c>
      <c r="U17" s="5">
        <f t="shared" si="9"/>
        <v>2</v>
      </c>
      <c r="W17" s="2"/>
      <c r="X17" s="2"/>
      <c r="AA17" s="2"/>
    </row>
    <row r="18" spans="9:27" x14ac:dyDescent="0.3">
      <c r="J18">
        <f t="shared" si="1"/>
        <v>2</v>
      </c>
      <c r="K18">
        <f t="shared" si="2"/>
        <v>0</v>
      </c>
      <c r="M18" s="28">
        <f t="shared" si="0"/>
        <v>1</v>
      </c>
      <c r="N18" s="2">
        <f t="shared" si="3"/>
        <v>1</v>
      </c>
      <c r="O18" s="5">
        <f t="shared" si="4"/>
        <v>2</v>
      </c>
      <c r="P18" s="5">
        <f t="shared" si="5"/>
        <v>0</v>
      </c>
      <c r="Q18" s="5" t="b">
        <f t="shared" si="6"/>
        <v>0</v>
      </c>
      <c r="R18" s="2" t="b">
        <f t="shared" si="7"/>
        <v>1</v>
      </c>
      <c r="S18" s="2" t="b">
        <f t="shared" si="8"/>
        <v>0</v>
      </c>
      <c r="T18">
        <v>1012</v>
      </c>
      <c r="U18" s="5">
        <f t="shared" si="9"/>
        <v>2</v>
      </c>
      <c r="W18" s="2"/>
      <c r="X18" s="2"/>
      <c r="AA18" s="2"/>
    </row>
    <row r="19" spans="9:27" x14ac:dyDescent="0.3">
      <c r="J19">
        <f t="shared" si="1"/>
        <v>2</v>
      </c>
      <c r="K19">
        <f t="shared" si="2"/>
        <v>0</v>
      </c>
      <c r="M19" s="28">
        <f t="shared" si="0"/>
        <v>1</v>
      </c>
      <c r="N19" s="2">
        <f t="shared" si="3"/>
        <v>2</v>
      </c>
      <c r="O19" s="5">
        <f t="shared" si="4"/>
        <v>2</v>
      </c>
      <c r="P19" s="5">
        <f t="shared" si="5"/>
        <v>0</v>
      </c>
      <c r="Q19" s="5" t="b">
        <f t="shared" si="6"/>
        <v>0</v>
      </c>
      <c r="R19" s="2" t="b">
        <f t="shared" si="7"/>
        <v>0</v>
      </c>
      <c r="S19" s="2" t="b">
        <f t="shared" si="8"/>
        <v>1</v>
      </c>
      <c r="T19">
        <v>1013</v>
      </c>
      <c r="U19" s="5">
        <f t="shared" si="9"/>
        <v>2</v>
      </c>
      <c r="W19" s="2"/>
      <c r="X19" s="2"/>
      <c r="AA19" s="2"/>
    </row>
    <row r="20" spans="9:27" x14ac:dyDescent="0.3">
      <c r="J20">
        <f t="shared" si="1"/>
        <v>3</v>
      </c>
      <c r="K20">
        <f t="shared" si="2"/>
        <v>1</v>
      </c>
      <c r="M20" s="29">
        <f t="shared" si="0"/>
        <v>2</v>
      </c>
      <c r="N20" s="2">
        <f t="shared" si="3"/>
        <v>1</v>
      </c>
      <c r="O20" s="5">
        <f t="shared" si="4"/>
        <v>3</v>
      </c>
      <c r="P20" s="5">
        <f t="shared" si="5"/>
        <v>1</v>
      </c>
      <c r="Q20" s="5" t="b">
        <f t="shared" si="6"/>
        <v>1</v>
      </c>
      <c r="R20" s="2" t="b">
        <f t="shared" si="7"/>
        <v>0</v>
      </c>
      <c r="S20" s="2" t="b">
        <f t="shared" si="8"/>
        <v>0</v>
      </c>
      <c r="T20">
        <v>1015</v>
      </c>
      <c r="U20" s="5">
        <f t="shared" si="9"/>
        <v>3</v>
      </c>
      <c r="W20" s="2"/>
      <c r="X20" s="2"/>
      <c r="AA20" s="2"/>
    </row>
    <row r="21" spans="9:27" x14ac:dyDescent="0.3">
      <c r="J21">
        <f t="shared" si="1"/>
        <v>3</v>
      </c>
      <c r="K21">
        <f t="shared" si="2"/>
        <v>0</v>
      </c>
      <c r="M21" s="29">
        <f t="shared" si="0"/>
        <v>1</v>
      </c>
      <c r="N21" s="2">
        <f t="shared" si="3"/>
        <v>2</v>
      </c>
      <c r="O21" s="5">
        <f t="shared" si="4"/>
        <v>3</v>
      </c>
      <c r="P21" s="5">
        <f t="shared" si="5"/>
        <v>0</v>
      </c>
      <c r="Q21" s="5" t="b">
        <f t="shared" si="6"/>
        <v>0</v>
      </c>
      <c r="R21" s="2" t="b">
        <f t="shared" si="7"/>
        <v>0</v>
      </c>
      <c r="S21" s="2" t="b">
        <f t="shared" si="8"/>
        <v>1</v>
      </c>
      <c r="T21">
        <v>1016</v>
      </c>
      <c r="U21" s="5">
        <f t="shared" si="9"/>
        <v>3</v>
      </c>
      <c r="W21" s="2"/>
      <c r="X21" s="2"/>
      <c r="AA21" s="2"/>
    </row>
    <row r="22" spans="9:27" x14ac:dyDescent="0.3">
      <c r="J22">
        <f t="shared" si="1"/>
        <v>4</v>
      </c>
      <c r="K22">
        <f t="shared" si="2"/>
        <v>1</v>
      </c>
      <c r="M22" s="30">
        <f t="shared" si="0"/>
        <v>2</v>
      </c>
      <c r="N22" s="2">
        <f t="shared" si="3"/>
        <v>0</v>
      </c>
      <c r="O22" s="5">
        <f t="shared" si="4"/>
        <v>4</v>
      </c>
      <c r="P22" s="5">
        <f t="shared" si="5"/>
        <v>1</v>
      </c>
      <c r="Q22" s="5" t="b">
        <f t="shared" si="6"/>
        <v>0</v>
      </c>
      <c r="R22" s="2" t="b">
        <f t="shared" si="7"/>
        <v>0</v>
      </c>
      <c r="S22" s="2" t="b">
        <f t="shared" si="8"/>
        <v>0</v>
      </c>
      <c r="T22">
        <v>1018</v>
      </c>
      <c r="U22" s="5">
        <f t="shared" si="9"/>
        <v>4</v>
      </c>
      <c r="W22" s="2"/>
      <c r="X22" s="2"/>
      <c r="AA22" s="2"/>
    </row>
    <row r="23" spans="9:27" x14ac:dyDescent="0.3">
      <c r="M23" s="2"/>
      <c r="P23" s="2"/>
      <c r="Q23" s="5"/>
      <c r="R23" s="2"/>
      <c r="T23" s="6">
        <v>1018</v>
      </c>
      <c r="W23" s="1"/>
    </row>
    <row r="24" spans="9:27" x14ac:dyDescent="0.3">
      <c r="R24" s="6"/>
      <c r="U24" s="1"/>
    </row>
    <row r="25" spans="9:27" x14ac:dyDescent="0.3">
      <c r="I25" s="10" t="str" cm="1">
        <f t="array" ref="I25:I30" xml:space="preserve"> _xlfn.LET(
      _xlpm.x, _xlfn.VSTACK(1000, _nR),
      _xlpm.y, IF(INDEX(_xlpm.x, _xlfn.SEQUENCE(ROWS(_xlpm.x) - 1, 1, 2)) - INDEX(_xlpm.x, _xlfn.SEQUENCE(ROWS(_xlpm.x) - 1, 1, 1)) &gt; 1, 1, 0),
      _xlpm.z, _xlfn.SCAN(0, _xlpm.y, _xlfn.LAMBDA(_xlpm.a,_xlpm.v, _xlpm.a + _xlpm.v)),
      _xlpm.q, _xlfn.UNIQUE(_xlpm.z),
      _xlpm._x1, _xlfn.XMATCH(_xlpm.q, _xlpm.z, , 1),
      _xlpm._x0, _xlfn.XMATCH(_xlpm.q, _xlpm.z, , -1),
      _xlpm._y0, INDEX(_nR, _xlpm._x0),
      _xlpm._y1, INDEX(_nR, _xlpm._x1),
      _xlpm._mm, IF(_xlpm._y1 &lt;&gt; _xlpm._y0, _xlpm._y1 &amp; "-" &amp; _xlpm._y0, TEXT(_xlpm._y0, "0")),
      _xlfn.VSTACK(
             "Product ID",
             _xlpm._mm
      )
  )</f>
        <v>Product ID</v>
      </c>
      <c r="P25" s="6"/>
      <c r="S25" s="1"/>
    </row>
    <row r="26" spans="9:27" x14ac:dyDescent="0.3">
      <c r="I26" s="15" t="str">
        <v>1001-1004</v>
      </c>
      <c r="K26" t="b" cm="1">
        <f t="array" ref="K26:K30">I26:I30=AA9:AA13</f>
        <v>1</v>
      </c>
      <c r="P26" s="6"/>
      <c r="S26" s="1"/>
    </row>
    <row r="27" spans="9:27" x14ac:dyDescent="0.3">
      <c r="I27" s="16" t="str">
        <v>1006</v>
      </c>
      <c r="K27" t="b">
        <v>1</v>
      </c>
      <c r="P27" s="6"/>
      <c r="S27" s="1"/>
    </row>
    <row r="28" spans="9:27" x14ac:dyDescent="0.3">
      <c r="I28" s="17" t="str">
        <v>1008-1013</v>
      </c>
      <c r="K28" t="b">
        <v>1</v>
      </c>
      <c r="P28" s="6"/>
      <c r="S28" s="1"/>
    </row>
    <row r="29" spans="9:27" x14ac:dyDescent="0.3">
      <c r="I29" s="18" t="str">
        <v>1015-1016</v>
      </c>
      <c r="K29" t="b">
        <v>1</v>
      </c>
      <c r="P29" s="6"/>
      <c r="S29" s="1"/>
    </row>
    <row r="30" spans="9:27" x14ac:dyDescent="0.3">
      <c r="I30" s="19" t="str">
        <v>1018</v>
      </c>
      <c r="K30" t="b">
        <v>1</v>
      </c>
      <c r="P30" s="6"/>
      <c r="S30" s="1"/>
    </row>
    <row r="31" spans="9:27" x14ac:dyDescent="0.3">
      <c r="P31" s="1"/>
      <c r="S31" s="1"/>
    </row>
    <row r="32" spans="9:27" x14ac:dyDescent="0.3">
      <c r="P32" s="1"/>
      <c r="S32" s="1"/>
    </row>
    <row r="33" spans="16:19" x14ac:dyDescent="0.3">
      <c r="P33" s="1"/>
      <c r="S33" s="1"/>
    </row>
    <row r="34" spans="16:19" x14ac:dyDescent="0.3">
      <c r="P34" s="1"/>
      <c r="S34" s="1"/>
    </row>
    <row r="35" spans="16:19" x14ac:dyDescent="0.3">
      <c r="P35" s="1"/>
      <c r="S35" s="1"/>
    </row>
    <row r="36" spans="16:19" x14ac:dyDescent="0.3">
      <c r="P36" s="1"/>
      <c r="S36" s="1"/>
    </row>
    <row r="37" spans="16:19" x14ac:dyDescent="0.3">
      <c r="P37" s="1"/>
      <c r="S37" s="1"/>
    </row>
    <row r="38" spans="16:19" x14ac:dyDescent="0.3">
      <c r="P38" s="1"/>
      <c r="S38" s="1"/>
    </row>
    <row r="39" spans="16:19" x14ac:dyDescent="0.3">
      <c r="P39" s="1"/>
      <c r="S39" s="1"/>
    </row>
    <row r="40" spans="16:19" x14ac:dyDescent="0.3">
      <c r="P40" s="1"/>
      <c r="S40" s="1"/>
    </row>
    <row r="41" spans="16:19" x14ac:dyDescent="0.3">
      <c r="S41" s="1"/>
    </row>
    <row r="42" spans="16:19" x14ac:dyDescent="0.3">
      <c r="S42" s="1"/>
    </row>
    <row r="43" spans="16:19" x14ac:dyDescent="0.3">
      <c r="S43" s="1"/>
    </row>
    <row r="44" spans="16:19" x14ac:dyDescent="0.3">
      <c r="S44" s="1"/>
    </row>
    <row r="45" spans="16:19" x14ac:dyDescent="0.3">
      <c r="S45" s="1"/>
    </row>
    <row r="46" spans="16:19" x14ac:dyDescent="0.3">
      <c r="S46" s="1"/>
    </row>
    <row r="47" spans="16:19" x14ac:dyDescent="0.3">
      <c r="S47" s="1"/>
    </row>
    <row r="48" spans="16:19" x14ac:dyDescent="0.3">
      <c r="S48" s="1"/>
    </row>
    <row r="49" spans="19:19" x14ac:dyDescent="0.3">
      <c r="S49" s="1"/>
    </row>
    <row r="50" spans="19:19" x14ac:dyDescent="0.3">
      <c r="S50" s="1"/>
    </row>
    <row r="51" spans="19:19" x14ac:dyDescent="0.3">
      <c r="S51" s="1"/>
    </row>
    <row r="52" spans="19:19" x14ac:dyDescent="0.3">
      <c r="S52" s="1"/>
    </row>
    <row r="53" spans="19:19" x14ac:dyDescent="0.3">
      <c r="S53" s="1"/>
    </row>
    <row r="54" spans="19:19" x14ac:dyDescent="0.3">
      <c r="S54" s="1"/>
    </row>
    <row r="55" spans="19:19" x14ac:dyDescent="0.3">
      <c r="S55" s="1"/>
    </row>
    <row r="56" spans="19:19" x14ac:dyDescent="0.3">
      <c r="S56" s="1"/>
    </row>
    <row r="57" spans="19:19" x14ac:dyDescent="0.3">
      <c r="S57" s="1"/>
    </row>
    <row r="58" spans="19:19" x14ac:dyDescent="0.3">
      <c r="S58" s="1"/>
    </row>
    <row r="59" spans="19:19" x14ac:dyDescent="0.3">
      <c r="S59" s="1"/>
    </row>
    <row r="60" spans="19:19" x14ac:dyDescent="0.3">
      <c r="S60" s="1"/>
    </row>
    <row r="61" spans="19:19" x14ac:dyDescent="0.3">
      <c r="S61" s="1"/>
    </row>
    <row r="62" spans="19:19" x14ac:dyDescent="0.3">
      <c r="S62" s="1"/>
    </row>
    <row r="63" spans="19:19" x14ac:dyDescent="0.3">
      <c r="S63" s="1"/>
    </row>
    <row r="64" spans="19:19" x14ac:dyDescent="0.3">
      <c r="S64" s="1"/>
    </row>
    <row r="65" spans="19:19" x14ac:dyDescent="0.3">
      <c r="S65" s="1"/>
    </row>
    <row r="66" spans="19:19" x14ac:dyDescent="0.3">
      <c r="S66" s="1"/>
    </row>
    <row r="67" spans="19:19" x14ac:dyDescent="0.3">
      <c r="S67" s="1"/>
    </row>
    <row r="68" spans="19:19" x14ac:dyDescent="0.3">
      <c r="S68" s="1"/>
    </row>
    <row r="69" spans="19:19" x14ac:dyDescent="0.3">
      <c r="S69" s="1"/>
    </row>
    <row r="70" spans="19:19" x14ac:dyDescent="0.3">
      <c r="S70" s="1"/>
    </row>
    <row r="71" spans="19:19" x14ac:dyDescent="0.3">
      <c r="S71" s="1"/>
    </row>
    <row r="72" spans="19:19" x14ac:dyDescent="0.3">
      <c r="S72" s="1"/>
    </row>
    <row r="73" spans="19:19" x14ac:dyDescent="0.3">
      <c r="S73" s="1"/>
    </row>
    <row r="74" spans="19:19" x14ac:dyDescent="0.3">
      <c r="S74" s="1"/>
    </row>
    <row r="75" spans="19:19" x14ac:dyDescent="0.3">
      <c r="S75" s="1"/>
    </row>
  </sheetData>
  <sortState xmlns:xlrd2="http://schemas.microsoft.com/office/spreadsheetml/2017/richdata2" ref="B3:C16">
    <sortCondition ref="C11:C1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2024-05-03T12:53:50Z</dcterms:modified>
</cp:coreProperties>
</file>