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2D83BB45-601D-423C-88FA-21117BB488A7}" xr6:coauthVersionLast="47" xr6:coauthVersionMax="47" xr10:uidLastSave="{00000000-0000-0000-0000-000000000000}"/>
  <bookViews>
    <workbookView xWindow="-120" yWindow="-120" windowWidth="29040" windowHeight="15525" activeTab="3" xr2:uid="{AD5FE48E-9CE6-4EDE-8F69-E8FD3B4EAF42}"/>
  </bookViews>
  <sheets>
    <sheet name="_tDrill2a" sheetId="2" r:id="rId1"/>
    <sheet name="Merge1" sheetId="4" r:id="rId2"/>
    <sheet name="_tDrill2b" sheetId="3" r:id="rId3"/>
    <sheet name="Sheet1" sheetId="1" r:id="rId4"/>
  </sheets>
  <definedNames>
    <definedName name="ExternalData_1" localSheetId="0" hidden="1">'_tDrill2a'!$A$1:$C$6</definedName>
    <definedName name="ExternalData_1" localSheetId="2" hidden="1">'_tDrill2b'!$A$1:$C$5</definedName>
    <definedName name="ExternalData_2" localSheetId="1" hidden="1">Merge1!$A$1:$F$6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" i="1" l="1"/>
  <c r="K97" i="1"/>
  <c r="K98" i="1"/>
  <c r="K99" i="1"/>
  <c r="K100" i="1"/>
  <c r="K101" i="1"/>
  <c r="K102" i="1"/>
  <c r="K103" i="1"/>
  <c r="K104" i="1"/>
  <c r="K105" i="1"/>
  <c r="K106" i="1"/>
  <c r="E96" i="1" a="1"/>
  <c r="E96" i="1" s="1"/>
  <c r="F96" i="1" s="1"/>
  <c r="G96" i="1" s="1"/>
  <c r="F70" i="1"/>
  <c r="F71" i="1"/>
  <c r="F72" i="1"/>
  <c r="F69" i="1"/>
  <c r="C24" i="1" a="1"/>
  <c r="C24" i="1" s="1"/>
  <c r="F98" i="1" l="1"/>
  <c r="G98" i="1" s="1"/>
  <c r="F99" i="1"/>
  <c r="G99" i="1" s="1"/>
  <c r="F97" i="1"/>
  <c r="G97" i="1" s="1"/>
  <c r="H96" i="1"/>
  <c r="H100" i="1"/>
  <c r="H99" i="1"/>
  <c r="H98" i="1"/>
  <c r="F100" i="1"/>
  <c r="G100" i="1" s="1"/>
  <c r="H97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AC6D0-135C-4FE6-9048-0643FD987A2F}" keepAlive="1" name="Query - _tDrill2a" description="Connection to the '_tDrill2a' query in the workbook." type="5" refreshedVersion="8" background="1" saveData="1">
    <dbPr connection="Provider=Microsoft.Mashup.OleDb.1;Data Source=$Workbook$;Location=_tDrill2a;Extended Properties=&quot;&quot;" command="SELECT * FROM [_tDrill2a]"/>
  </connection>
  <connection id="2" xr16:uid="{24840B33-2135-40B5-844C-EFF400A49E9D}" keepAlive="1" name="Query - _tDrill2b" description="Connection to the '_tDrill2b' query in the workbook." type="5" refreshedVersion="8" background="1" saveData="1">
    <dbPr connection="Provider=Microsoft.Mashup.OleDb.1;Data Source=$Workbook$;Location=_tDrill2b;Extended Properties=&quot;&quot;" command="SELECT * FROM [_tDrill2b]"/>
  </connection>
  <connection id="3" xr16:uid="{944CE07B-92AA-4237-BDF5-2F167A04F8A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<sst xmlns="http://schemas.openxmlformats.org/spreadsheetml/2006/main" count="144" uniqueCount="65">
  <si>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FROM:</t>
  </si>
  <si>
    <t>Mark Biegert</t>
  </si>
  <si>
    <t>SUBJECT:</t>
  </si>
  <si>
    <t>DATE:</t>
  </si>
  <si>
    <t>Mark</t>
  </si>
  <si>
    <t>Craig</t>
  </si>
  <si>
    <t>Tim</t>
  </si>
  <si>
    <t>Pat</t>
  </si>
  <si>
    <t>Katee</t>
  </si>
  <si>
    <t>Name</t>
  </si>
  <si>
    <t>Value</t>
  </si>
  <si>
    <t>Full Anti Join</t>
  </si>
  <si>
    <t>Key</t>
  </si>
  <si>
    <t>T1</t>
  </si>
  <si>
    <t>B</t>
  </si>
  <si>
    <t>C</t>
  </si>
  <si>
    <t>D</t>
  </si>
  <si>
    <t>E</t>
  </si>
  <si>
    <t>#</t>
  </si>
  <si>
    <t>@</t>
  </si>
  <si>
    <t>=</t>
  </si>
  <si>
    <t>$</t>
  </si>
  <si>
    <t>A</t>
  </si>
  <si>
    <t>F</t>
  </si>
  <si>
    <t>T2</t>
  </si>
  <si>
    <t>Names</t>
  </si>
  <si>
    <t>Dynamic Array Join Drill</t>
  </si>
  <si>
    <t>Customer_ID</t>
  </si>
  <si>
    <t>Customer_Name</t>
  </si>
  <si>
    <t>Brad Pitt</t>
  </si>
  <si>
    <t>Tom Hanks</t>
  </si>
  <si>
    <t>Julia Roberts</t>
  </si>
  <si>
    <t>Angelina Jolie</t>
  </si>
  <si>
    <t>Jen Aniston</t>
  </si>
  <si>
    <t>x</t>
  </si>
  <si>
    <t>IsJoined</t>
  </si>
  <si>
    <t>Email</t>
  </si>
  <si>
    <t>1@sqljson.com</t>
  </si>
  <si>
    <t>42@sqljson.com</t>
  </si>
  <si>
    <t>41@sqljson.com</t>
  </si>
  <si>
    <t>Inner Join</t>
  </si>
  <si>
    <t>5@sqljson.com</t>
  </si>
  <si>
    <t>Customer_ID.1</t>
  </si>
  <si>
    <t>IsJoined.1</t>
  </si>
  <si>
    <t>Balance</t>
  </si>
  <si>
    <t>Alfred</t>
  </si>
  <si>
    <t>Brylee</t>
  </si>
  <si>
    <t>Dorothy</t>
  </si>
  <si>
    <t>Haylee</t>
  </si>
  <si>
    <t>Oscar</t>
  </si>
  <si>
    <t>Mary</t>
  </si>
  <si>
    <t>Tatum</t>
  </si>
  <si>
    <t>H</t>
  </si>
  <si>
    <t>G</t>
  </si>
  <si>
    <t>I</t>
  </si>
  <si>
    <t>Kenzie</t>
  </si>
  <si>
    <t>Rafael</t>
  </si>
  <si>
    <t>Address</t>
  </si>
  <si>
    <t>Amya</t>
  </si>
  <si>
    <t>Eric</t>
  </si>
  <si>
    <t>Evelin</t>
  </si>
  <si>
    <t>John</t>
  </si>
  <si>
    <t>Kaliyah</t>
  </si>
  <si>
    <t>Kayleigh</t>
  </si>
  <si>
    <t>Method Here Works Without Dupes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</si>
</sst>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0"/>
      <name val="Consolas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1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3" xfId="0" applyFont="1" applyFill="1" applyBorder="1"/>
    <xf numFmtId="0" fontId="0" fillId="0" borderId="0" xfId="0" applyFill="1"/>
    <xf numFmtId="0" fontId="9" fillId="0" borderId="0" xfId="12" applyFill="1"/>
    <xf numFmtId="0" fontId="3" fillId="2" borderId="0" xfId="2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26</xdr:row>
      <xdr:rowOff>66675</xdr:rowOff>
    </xdr:from>
    <xdr:to>
      <xdr:col>27</xdr:col>
      <xdr:colOff>510540</xdr:colOff>
      <xdr:row>65</xdr:row>
      <xdr:rowOff>66675</xdr:rowOff>
    </xdr:to>
    <xdr:pic>
      <xdr:nvPicPr>
        <xdr:cNvPr id="2" name="Picture 1" descr="Anti-Joins with Pandas – Predictive Hacks">
          <a:extLst>
            <a:ext uri="{FF2B5EF4-FFF2-40B4-BE49-F238E27FC236}">
              <a16:creationId xmlns:a16="http://schemas.microsoft.com/office/drawing/2014/main" id="{BF5EB6DC-B9F9-DF11-1612-558ABF8B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4524375"/>
          <a:ext cx="9439275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81915</xdr:colOff>
      <xdr:row>0</xdr:row>
      <xdr:rowOff>0</xdr:rowOff>
    </xdr:from>
    <xdr:to>
      <xdr:col>22</xdr:col>
      <xdr:colOff>516255</xdr:colOff>
      <xdr:row>24</xdr:row>
      <xdr:rowOff>804</xdr:rowOff>
    </xdr:to>
    <xdr:pic>
      <xdr:nvPicPr>
        <xdr:cNvPr id="4" name="Picture 3" descr="Performing a full Anti Join in Power Query - Compare Two Tables - YouTube">
          <a:extLst>
            <a:ext uri="{FF2B5EF4-FFF2-40B4-BE49-F238E27FC236}">
              <a16:creationId xmlns:a16="http://schemas.microsoft.com/office/drawing/2014/main" id="{C86ADB22-123D-F1FF-AD66-618686F4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7515" y="0"/>
          <a:ext cx="7147560" cy="4107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556847</xdr:colOff>
      <xdr:row>64</xdr:row>
      <xdr:rowOff>51289</xdr:rowOff>
    </xdr:from>
    <xdr:to>
      <xdr:col>18</xdr:col>
      <xdr:colOff>424962</xdr:colOff>
      <xdr:row>85</xdr:row>
      <xdr:rowOff>13921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8040987E-BA14-AEE5-394E-9B57BFF9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1635" y="10396904"/>
          <a:ext cx="6557596" cy="3347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BE8BF2-AB89-4A4C-9DDF-454DEDA78A42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IsJoine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A4EC22-49C0-4357-8357-7ACA2453B427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Customer_Name" tableColumnId="2"/>
      <queryTableField id="3" name="IsJoined" tableColumnId="3"/>
      <queryTableField id="4" name="Customer_ID.1" tableColumnId="4"/>
      <queryTableField id="5" name="Email" tableColumnId="5"/>
      <queryTableField id="6" name="IsJoined.1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E911DC-FC67-4240-8288-635356FFA3B3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Email" tableColumnId="2"/>
      <queryTableField id="3" name="IsJoin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BC84AD-7C81-4135-802B-84998A24294C}" name="Table__tDrill2a" displayName="Table__tDrill2a" ref="A1:C6" tableType="queryTable" totalsRowShown="0">
  <autoFilter ref="A1:C6" xr:uid="{C8BC84AD-7C81-4135-802B-84998A24294C}"/>
  <tableColumns count="3">
    <tableColumn id="1" xr3:uid="{7E7D6BDE-A739-4847-A8E4-B7C94E50E7BE}" uniqueName="1" name="Customer_ID" queryTableFieldId="1"/>
    <tableColumn id="2" xr3:uid="{5E98383F-B62D-47DF-9254-2C1AD2066280}" uniqueName="2" name="Customer_Name" queryTableFieldId="2" dataDxfId="8"/>
    <tableColumn id="3" xr3:uid="{376FEBE6-CCAC-418F-9A8C-6BE16E4E4B09}" uniqueName="3" name="IsJoined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43F663-ABDF-4799-97DA-72B028533FAB}" name="Table_Merge1" displayName="Table_Merge1" ref="A1:F6" tableType="queryTable" totalsRowShown="0">
  <autoFilter ref="A1:F6" xr:uid="{9543F663-ABDF-4799-97DA-72B028533FAB}"/>
  <tableColumns count="6">
    <tableColumn id="1" xr3:uid="{8AE6A45F-C28A-4B07-AC19-45488B16C3C4}" uniqueName="1" name="Customer_ID" queryTableFieldId="1"/>
    <tableColumn id="2" xr3:uid="{786E2B9F-12FE-454D-AF70-528CBBE2C398}" uniqueName="2" name="Customer_Name" queryTableFieldId="2" dataDxfId="4"/>
    <tableColumn id="3" xr3:uid="{EE98ADCB-3CEA-413B-995F-E614355AE052}" uniqueName="3" name="IsJoined" queryTableFieldId="3" dataDxfId="3"/>
    <tableColumn id="4" xr3:uid="{14659020-D6E5-4BE8-826A-67706C9CA53F}" uniqueName="4" name="Customer_ID.1" queryTableFieldId="4"/>
    <tableColumn id="5" xr3:uid="{AB612E77-9C16-4909-8040-79F484B956BF}" uniqueName="5" name="Email" queryTableFieldId="5" dataDxfId="2"/>
    <tableColumn id="6" xr3:uid="{ACD87A4A-A501-43EE-9935-4A7BFD97FC79}" uniqueName="6" name="IsJoined.1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C62C52-54A9-4D40-B920-261F64963ECF}" name="Table__tDrill2b" displayName="Table__tDrill2b" ref="A1:C5" tableType="queryTable" totalsRowShown="0">
  <autoFilter ref="A1:C5" xr:uid="{0BC62C52-54A9-4D40-B920-261F64963ECF}"/>
  <tableColumns count="3">
    <tableColumn id="1" xr3:uid="{E7859EAA-51E7-498A-9C0B-1CF43E19D0C3}" uniqueName="1" name="Customer_ID" queryTableFieldId="1"/>
    <tableColumn id="2" xr3:uid="{98F8179C-AAF3-41C6-8619-23E3E6CC370A}" uniqueName="2" name="Email" queryTableFieldId="2" dataDxfId="6"/>
    <tableColumn id="3" xr3:uid="{BC3E02E0-862D-4A38-B79D-B7B2B4395C06}" uniqueName="3" name="IsJoined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57652-43E7-45DC-B6EA-8C4561ACD404}" name="_MyTable" displayName="_MyTable" ref="B7:C12" totalsRowShown="0">
  <autoFilter ref="B7:C12" xr:uid="{41957652-43E7-45DC-B6EA-8C4561ACD404}"/>
  <tableColumns count="2">
    <tableColumn id="1" xr3:uid="{BA90AEF3-F3A0-495B-8596-0C9FAB22A95D}" name="Name"/>
    <tableColumn id="2" xr3:uid="{ACA54691-B547-4F0C-B634-DF69C0BF1952}" name="Value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5AFAF-77CC-4A4A-8933-EEC515818B9F}" name="_MyTable2" displayName="_MyTable2" ref="F7:F9" totalsRowShown="0">
  <autoFilter ref="F7:F9" xr:uid="{D0F5AFAF-77CC-4A4A-8933-EEC515818B9F}"/>
  <tableColumns count="1">
    <tableColumn id="1" xr3:uid="{88357CB1-9D05-4061-B0E2-209F41008866}" name="Name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BEDD0-D685-42E0-A865-7953A94EC4CC}" name="_tAntiJoin2" displayName="_tAntiJoin2" ref="E15:F19" totalsRowShown="0">
  <autoFilter ref="E15:F19" xr:uid="{C0EBEDD0-D685-42E0-A865-7953A94EC4CC}"/>
  <tableColumns count="2">
    <tableColumn id="1" xr3:uid="{D999CD61-41C0-4BC0-B572-78EC79DA6440}" name="Key"/>
    <tableColumn id="2" xr3:uid="{FB1B21BA-2AB9-42D2-A304-1FBA0B0B68B4}" name="T2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4E4FE-C207-49E6-A6B6-91AAD93A63AE}" name="_tAntiJoin1" displayName="_tAntiJoin1" ref="B15:C19" totalsRowShown="0">
  <autoFilter ref="B15:C19" xr:uid="{FD24E4FE-C207-49E6-A6B6-91AAD93A63AE}"/>
  <tableColumns count="2">
    <tableColumn id="1" xr3:uid="{760038DA-4C29-4DCC-A67D-BC95A0841347}" name="Key"/>
    <tableColumn id="2" xr3:uid="{442E3447-9B98-4CD2-A621-32DA1AC6EF28}" name="T1"/>
  </tableColumns>
  <tableStyleInfo name="Biegert Table Standar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6FEC5E-FD8F-429A-8664-02A98A1D453A}" name="_tDrill2a" displayName="_tDrill2a" ref="B67:D72" totalsRowShown="0">
  <autoFilter ref="B67:D72" xr:uid="{F06FEC5E-FD8F-429A-8664-02A98A1D453A}"/>
  <tableColumns count="3">
    <tableColumn id="1" xr3:uid="{FEF6B01B-1963-4705-8FB5-951A1780B6C4}" name="Customer_ID"/>
    <tableColumn id="2" xr3:uid="{8BE4D65D-9FEC-4BE2-B071-D9921A9AD0D7}" name="Customer_Name"/>
    <tableColumn id="3" xr3:uid="{7B0CAADE-61F9-4EE9-B46F-FA6D8FF3D1E7}" name="IsJoined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C7A62A-FC5E-4E7B-9499-E53A0F96B535}" name="_tDrill2b" displayName="_tDrill2b" ref="B75:D79" totalsRowShown="0">
  <autoFilter ref="B75:D79" xr:uid="{10C7A62A-FC5E-4E7B-9499-E53A0F96B535}"/>
  <tableColumns count="3">
    <tableColumn id="1" xr3:uid="{7E10600F-8C95-4637-A859-CC0B3C875095}" name="Customer_ID"/>
    <tableColumn id="2" xr3:uid="{9B25D0BE-D254-4CB6-AB20-520A273EB7B7}" name="Email" dataDxfId="9"/>
    <tableColumn id="3" xr3:uid="{D4700B53-D1D7-4DB8-9F2C-DE33BE46E91E}" name="IsJoined"/>
  </tableColumns>
  <tableStyleInfo name="Biegert Table Standar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6515A3-70B0-45CA-99EC-FC0E87268C93}" name="_A" displayName="_A" ref="B83:D92" totalsRowShown="0">
  <autoFilter ref="B83:D92" xr:uid="{A96515A3-70B0-45CA-99EC-FC0E87268C93}"/>
  <tableColumns count="3">
    <tableColumn id="1" xr3:uid="{7ABED4CD-71DD-4A4C-B55F-A4C8C9A138DA}" name="Name"/>
    <tableColumn id="2" xr3:uid="{D705159D-D0E1-4DEB-9691-6E8725A1BF2C}" name="Email"/>
    <tableColumn id="3" xr3:uid="{DDDE05F0-9F77-4FD9-B50C-72365853E385}" name="Balance"/>
  </tableColumns>
  <tableStyleInfo name="Biegert Table Standar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852E7D-6171-47B7-90D7-83059EC3AAFF}" name="Table11" displayName="Table11" ref="B94:C106" totalsRowShown="0">
  <autoFilter ref="B94:C106" xr:uid="{70852E7D-6171-47B7-90D7-83059EC3AAFF}"/>
  <tableColumns count="2">
    <tableColumn id="1" xr3:uid="{FCFF519B-EBF4-4417-AD49-E86877553952}" name="Name"/>
    <tableColumn id="2" xr3:uid="{429EBF5F-582C-4468-AFE3-8BA07F73F03E}" name="Address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drawing" Target="../drawings/drawing1.xml"/><Relationship Id="rId7" Type="http://schemas.openxmlformats.org/officeDocument/2006/relationships/table" Target="../tables/table7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@sqljson.com" TargetMode="Externa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BD3F-2C34-4230-9505-B6D6C0FBF3E3}">
  <dimension ref="A1:C6"/>
  <sheetViews>
    <sheetView workbookViewId="0"/>
  </sheetViews>
  <sheetFormatPr defaultRowHeight="12.75" x14ac:dyDescent="0.2"/>
  <cols>
    <col min="1" max="1" width="14.28515625" bestFit="1" customWidth="1"/>
    <col min="2" max="2" width="16.42578125" bestFit="1" customWidth="1"/>
    <col min="3" max="3" width="11.28515625" bestFit="1" customWidth="1"/>
  </cols>
  <sheetData>
    <row r="1" spans="1:3" x14ac:dyDescent="0.2">
      <c r="A1" t="s">
        <v>27</v>
      </c>
      <c r="B1" t="s">
        <v>28</v>
      </c>
      <c r="C1" t="s">
        <v>35</v>
      </c>
    </row>
    <row r="2" spans="1:3" x14ac:dyDescent="0.2">
      <c r="A2">
        <v>1</v>
      </c>
      <c r="B2" s="11" t="s">
        <v>29</v>
      </c>
      <c r="C2" s="11"/>
    </row>
    <row r="3" spans="1:3" x14ac:dyDescent="0.2">
      <c r="A3">
        <v>2</v>
      </c>
      <c r="B3" s="11" t="s">
        <v>30</v>
      </c>
      <c r="C3" s="11" t="s">
        <v>34</v>
      </c>
    </row>
    <row r="4" spans="1:3" x14ac:dyDescent="0.2">
      <c r="A4">
        <v>3</v>
      </c>
      <c r="B4" s="11" t="s">
        <v>31</v>
      </c>
      <c r="C4" s="11"/>
    </row>
    <row r="5" spans="1:3" x14ac:dyDescent="0.2">
      <c r="A5">
        <v>4</v>
      </c>
      <c r="B5" s="11" t="s">
        <v>32</v>
      </c>
      <c r="C5" s="11" t="s">
        <v>34</v>
      </c>
    </row>
    <row r="6" spans="1:3" x14ac:dyDescent="0.2">
      <c r="A6">
        <v>4</v>
      </c>
      <c r="B6" s="11" t="s">
        <v>33</v>
      </c>
      <c r="C6" s="1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0F8E-21F5-4C66-B9B3-5A6CFF7BD83A}">
  <dimension ref="A1:F6"/>
  <sheetViews>
    <sheetView workbookViewId="0">
      <selection activeCell="C8" sqref="C8"/>
    </sheetView>
  </sheetViews>
  <sheetFormatPr defaultRowHeight="12.75" x14ac:dyDescent="0.2"/>
  <cols>
    <col min="1" max="1" width="14.28515625" bestFit="1" customWidth="1"/>
    <col min="2" max="2" width="16.42578125" bestFit="1" customWidth="1"/>
    <col min="3" max="3" width="11.28515625" bestFit="1" customWidth="1"/>
    <col min="4" max="4" width="16.42578125" bestFit="1" customWidth="1"/>
    <col min="5" max="5" width="15.140625" bestFit="1" customWidth="1"/>
    <col min="6" max="6" width="13.28515625" bestFit="1" customWidth="1"/>
  </cols>
  <sheetData>
    <row r="1" spans="1:6" x14ac:dyDescent="0.2">
      <c r="A1" t="s">
        <v>27</v>
      </c>
      <c r="B1" t="s">
        <v>28</v>
      </c>
      <c r="C1" t="s">
        <v>35</v>
      </c>
      <c r="D1" t="s">
        <v>42</v>
      </c>
      <c r="E1" t="s">
        <v>36</v>
      </c>
      <c r="F1" t="s">
        <v>43</v>
      </c>
    </row>
    <row r="2" spans="1:6" x14ac:dyDescent="0.2">
      <c r="A2">
        <v>2</v>
      </c>
      <c r="B2" s="11" t="s">
        <v>30</v>
      </c>
      <c r="C2" s="11" t="s">
        <v>34</v>
      </c>
      <c r="D2">
        <v>2</v>
      </c>
      <c r="E2" s="11" t="s">
        <v>37</v>
      </c>
      <c r="F2" s="11" t="s">
        <v>34</v>
      </c>
    </row>
    <row r="3" spans="1:6" x14ac:dyDescent="0.2">
      <c r="A3">
        <v>4</v>
      </c>
      <c r="B3" s="11" t="s">
        <v>32</v>
      </c>
      <c r="C3" s="11" t="s">
        <v>34</v>
      </c>
      <c r="D3">
        <v>4</v>
      </c>
      <c r="E3" s="11" t="s">
        <v>39</v>
      </c>
      <c r="F3" s="11" t="s">
        <v>34</v>
      </c>
    </row>
    <row r="4" spans="1:6" x14ac:dyDescent="0.2">
      <c r="A4">
        <v>4</v>
      </c>
      <c r="B4" s="11" t="s">
        <v>32</v>
      </c>
      <c r="C4" s="11" t="s">
        <v>34</v>
      </c>
      <c r="D4">
        <v>4</v>
      </c>
      <c r="E4" s="11" t="s">
        <v>38</v>
      </c>
      <c r="F4" s="11" t="s">
        <v>34</v>
      </c>
    </row>
    <row r="5" spans="1:6" x14ac:dyDescent="0.2">
      <c r="A5">
        <v>4</v>
      </c>
      <c r="B5" s="11" t="s">
        <v>33</v>
      </c>
      <c r="C5" s="11" t="s">
        <v>34</v>
      </c>
      <c r="D5">
        <v>4</v>
      </c>
      <c r="E5" s="11" t="s">
        <v>39</v>
      </c>
      <c r="F5" s="11" t="s">
        <v>34</v>
      </c>
    </row>
    <row r="6" spans="1:6" x14ac:dyDescent="0.2">
      <c r="A6">
        <v>4</v>
      </c>
      <c r="B6" s="11" t="s">
        <v>33</v>
      </c>
      <c r="C6" s="11" t="s">
        <v>34</v>
      </c>
      <c r="D6">
        <v>4</v>
      </c>
      <c r="E6" s="11" t="s">
        <v>38</v>
      </c>
      <c r="F6" s="1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4E50-5DE2-4ACD-8115-C3DA47FF0D38}">
  <dimension ref="A1:C5"/>
  <sheetViews>
    <sheetView workbookViewId="0"/>
  </sheetViews>
  <sheetFormatPr defaultRowHeight="12.75" x14ac:dyDescent="0.2"/>
  <cols>
    <col min="1" max="1" width="14.28515625" bestFit="1" customWidth="1"/>
    <col min="2" max="2" width="15.140625" bestFit="1" customWidth="1"/>
    <col min="3" max="3" width="11.28515625" bestFit="1" customWidth="1"/>
  </cols>
  <sheetData>
    <row r="1" spans="1:3" x14ac:dyDescent="0.2">
      <c r="A1" t="s">
        <v>27</v>
      </c>
      <c r="B1" t="s">
        <v>36</v>
      </c>
      <c r="C1" t="s">
        <v>35</v>
      </c>
    </row>
    <row r="2" spans="1:3" x14ac:dyDescent="0.2">
      <c r="A2">
        <v>2</v>
      </c>
      <c r="B2" s="11" t="s">
        <v>37</v>
      </c>
      <c r="C2" s="11" t="s">
        <v>34</v>
      </c>
    </row>
    <row r="3" spans="1:3" x14ac:dyDescent="0.2">
      <c r="A3">
        <v>4</v>
      </c>
      <c r="B3" s="11" t="s">
        <v>39</v>
      </c>
      <c r="C3" s="11" t="s">
        <v>34</v>
      </c>
    </row>
    <row r="4" spans="1:3" x14ac:dyDescent="0.2">
      <c r="A4">
        <v>4</v>
      </c>
      <c r="B4" s="11" t="s">
        <v>38</v>
      </c>
      <c r="C4" s="11" t="s">
        <v>34</v>
      </c>
    </row>
    <row r="5" spans="1:3" x14ac:dyDescent="0.2">
      <c r="A5">
        <v>5</v>
      </c>
      <c r="B5" s="11" t="s">
        <v>41</v>
      </c>
      <c r="C5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K106"/>
  <sheetViews>
    <sheetView tabSelected="1" topLeftCell="A80" zoomScale="130" zoomScaleNormal="130" workbookViewId="0">
      <selection activeCell="K95" sqref="K95"/>
    </sheetView>
  </sheetViews>
  <sheetFormatPr defaultRowHeight="12.75" x14ac:dyDescent="0.2"/>
  <cols>
    <col min="2" max="2" width="14.140625" customWidth="1"/>
    <col min="3" max="3" width="16.140625" customWidth="1"/>
    <col min="4" max="4" width="11.140625" customWidth="1"/>
  </cols>
  <sheetData>
    <row r="1" spans="1:6" x14ac:dyDescent="0.2">
      <c r="A1" s="1" t="s">
        <v>0</v>
      </c>
      <c r="B1" s="2" t="s">
        <v>1</v>
      </c>
      <c r="C1" s="2"/>
      <c r="D1" s="2"/>
    </row>
    <row r="2" spans="1:6" x14ac:dyDescent="0.2">
      <c r="A2" s="1" t="s">
        <v>2</v>
      </c>
      <c r="B2" s="2" t="s">
        <v>26</v>
      </c>
      <c r="C2" s="2"/>
      <c r="D2" s="2"/>
    </row>
    <row r="3" spans="1:6" x14ac:dyDescent="0.2">
      <c r="A3" s="1" t="s">
        <v>3</v>
      </c>
      <c r="B3" s="2" t="str">
        <f>TEXT(DATE(2021,9,13),"dd-mmm-yyyy")</f>
        <v>13-Sep-2021</v>
      </c>
      <c r="C3" s="2"/>
      <c r="D3" s="2"/>
    </row>
    <row r="5" spans="1:6" x14ac:dyDescent="0.2">
      <c r="A5" s="1" t="s">
        <v>11</v>
      </c>
    </row>
    <row r="7" spans="1:6" x14ac:dyDescent="0.2">
      <c r="B7" t="s">
        <v>9</v>
      </c>
      <c r="C7" t="s">
        <v>10</v>
      </c>
      <c r="F7" t="s">
        <v>9</v>
      </c>
    </row>
    <row r="8" spans="1:6" x14ac:dyDescent="0.2">
      <c r="B8" t="s">
        <v>4</v>
      </c>
      <c r="C8">
        <v>1</v>
      </c>
      <c r="F8" t="s">
        <v>6</v>
      </c>
    </row>
    <row r="9" spans="1:6" x14ac:dyDescent="0.2">
      <c r="B9" t="s">
        <v>5</v>
      </c>
      <c r="C9">
        <v>2</v>
      </c>
      <c r="F9" t="s">
        <v>8</v>
      </c>
    </row>
    <row r="10" spans="1:6" x14ac:dyDescent="0.2">
      <c r="B10" t="s">
        <v>6</v>
      </c>
      <c r="C10">
        <v>3</v>
      </c>
    </row>
    <row r="11" spans="1:6" x14ac:dyDescent="0.2">
      <c r="B11" t="s">
        <v>7</v>
      </c>
      <c r="C11">
        <v>4</v>
      </c>
    </row>
    <row r="12" spans="1:6" x14ac:dyDescent="0.2">
      <c r="B12" t="s">
        <v>8</v>
      </c>
      <c r="C12">
        <v>5</v>
      </c>
    </row>
    <row r="15" spans="1:6" x14ac:dyDescent="0.2">
      <c r="B15" t="s">
        <v>12</v>
      </c>
      <c r="C15" t="s">
        <v>13</v>
      </c>
      <c r="E15" t="s">
        <v>12</v>
      </c>
      <c r="F15" t="s">
        <v>24</v>
      </c>
    </row>
    <row r="16" spans="1:6" x14ac:dyDescent="0.2">
      <c r="B16" t="s">
        <v>14</v>
      </c>
      <c r="C16" t="s">
        <v>18</v>
      </c>
      <c r="E16" t="s">
        <v>22</v>
      </c>
      <c r="F16">
        <v>10</v>
      </c>
    </row>
    <row r="17" spans="2:6" x14ac:dyDescent="0.2">
      <c r="B17" t="s">
        <v>15</v>
      </c>
      <c r="C17" t="s">
        <v>19</v>
      </c>
      <c r="E17" t="s">
        <v>14</v>
      </c>
      <c r="F17">
        <v>15</v>
      </c>
    </row>
    <row r="18" spans="2:6" x14ac:dyDescent="0.2">
      <c r="B18" t="s">
        <v>16</v>
      </c>
      <c r="C18" t="s">
        <v>20</v>
      </c>
      <c r="E18" t="s">
        <v>15</v>
      </c>
      <c r="F18">
        <v>20</v>
      </c>
    </row>
    <row r="19" spans="2:6" x14ac:dyDescent="0.2">
      <c r="B19" t="s">
        <v>17</v>
      </c>
      <c r="C19" t="s">
        <v>21</v>
      </c>
      <c r="E19" t="s">
        <v>23</v>
      </c>
      <c r="F19">
        <v>60</v>
      </c>
    </row>
    <row r="23" spans="2:6" x14ac:dyDescent="0.2">
      <c r="C23" s="3" t="s">
        <v>25</v>
      </c>
      <c r="D23" s="3" t="s">
        <v>13</v>
      </c>
      <c r="E23" s="3" t="s">
        <v>24</v>
      </c>
    </row>
    <row r="24" spans="2:6" x14ac:dyDescent="0.2">
      <c r="C24" s="4" t="e" cm="1">
        <f t="array" ref="C24">_xlfn.LET(_xlpm.Names,
_xlfn.VSTACK(
                  _xlfn._xlws.FILTER(_tDrill2a[Customer_ID],COUNTIFS(_tDrill2b[Customer_ID],_tAntiJoin1[Key])=0),
                  _xlfn._xlws.FILTER(_tAntiJoin2[Key],COUNTIFS(_tAntiJoin1[Key],_tAntiJoin2[Key])=0)
),
_xlpm.FirstCol, _xlfn.XLOOKUP(_xlpm.Names,_tAntiJoin1[Key],_tAntiJoin1[T1],"",0),
_xlpm.SecCol,   _xlfn.XLOOKUP(_xlpm.Names,_tAntiJoin2[Key],_tAntiJoin2[T2],"",0),
_xlfn._xlws.SORT(_xlfn.HSTACK(_xlpm.Names,_xlpm.FirstCol,_xlpm.SecCol),1,1)
)</f>
        <v>#VALUE!</v>
      </c>
      <c r="E24" s="6"/>
    </row>
    <row r="25" spans="2:6" x14ac:dyDescent="0.2">
      <c r="C25" s="4"/>
      <c r="D25" s="5"/>
    </row>
    <row r="26" spans="2:6" x14ac:dyDescent="0.2">
      <c r="C26" s="4"/>
      <c r="D26" s="5"/>
    </row>
    <row r="27" spans="2:6" x14ac:dyDescent="0.2">
      <c r="C27" s="4"/>
      <c r="E27" s="6"/>
    </row>
    <row r="59" spans="2:2" ht="15" x14ac:dyDescent="0.25">
      <c r="B59" s="10" t="s">
        <v>40</v>
      </c>
    </row>
    <row r="67" spans="2:6" x14ac:dyDescent="0.2">
      <c r="B67" t="s">
        <v>27</v>
      </c>
      <c r="C67" t="s">
        <v>28</v>
      </c>
      <c r="D67" t="s">
        <v>35</v>
      </c>
    </row>
    <row r="68" spans="2:6" x14ac:dyDescent="0.2">
      <c r="B68">
        <v>1</v>
      </c>
      <c r="C68" t="s">
        <v>29</v>
      </c>
    </row>
    <row r="69" spans="2:6" x14ac:dyDescent="0.2">
      <c r="B69">
        <v>2</v>
      </c>
      <c r="C69" t="s">
        <v>30</v>
      </c>
      <c r="D69" t="s">
        <v>34</v>
      </c>
      <c r="F69">
        <f>_xlfn.XMATCH(_tDrill2a[[#This Row],[Customer_ID]],_tDrill2b[Customer_ID],0,1)</f>
        <v>1</v>
      </c>
    </row>
    <row r="70" spans="2:6" x14ac:dyDescent="0.2">
      <c r="B70">
        <v>3</v>
      </c>
      <c r="C70" t="s">
        <v>31</v>
      </c>
      <c r="F70" t="e">
        <f>_xlfn.XMATCH(_tDrill2a[[#This Row],[Customer_ID]],_tDrill2b[Customer_ID],0,1)</f>
        <v>#N/A</v>
      </c>
    </row>
    <row r="71" spans="2:6" x14ac:dyDescent="0.2">
      <c r="B71">
        <v>4</v>
      </c>
      <c r="C71" t="s">
        <v>32</v>
      </c>
      <c r="D71" t="s">
        <v>34</v>
      </c>
      <c r="F71">
        <f>_xlfn.XMATCH(_tDrill2a[[#This Row],[Customer_ID]],_tDrill2b[Customer_ID],0,1)</f>
        <v>2</v>
      </c>
    </row>
    <row r="72" spans="2:6" x14ac:dyDescent="0.2">
      <c r="B72">
        <v>4</v>
      </c>
      <c r="C72" t="s">
        <v>33</v>
      </c>
      <c r="D72" t="s">
        <v>34</v>
      </c>
      <c r="F72">
        <f>_xlfn.XMATCH(_tDrill2a[[#This Row],[Customer_ID]],_tDrill2b[Customer_ID],0,1)</f>
        <v>2</v>
      </c>
    </row>
    <row r="75" spans="2:6" x14ac:dyDescent="0.2">
      <c r="B75" t="s">
        <v>27</v>
      </c>
      <c r="C75" t="s">
        <v>36</v>
      </c>
      <c r="D75" t="s">
        <v>35</v>
      </c>
    </row>
    <row r="76" spans="2:6" x14ac:dyDescent="0.2">
      <c r="B76">
        <v>2</v>
      </c>
      <c r="C76" s="8" t="s">
        <v>37</v>
      </c>
      <c r="D76" t="s">
        <v>34</v>
      </c>
    </row>
    <row r="77" spans="2:6" x14ac:dyDescent="0.2">
      <c r="B77">
        <v>4</v>
      </c>
      <c r="C77" s="8" t="s">
        <v>39</v>
      </c>
      <c r="D77" t="s">
        <v>34</v>
      </c>
    </row>
    <row r="78" spans="2:6" x14ac:dyDescent="0.2">
      <c r="B78">
        <v>4</v>
      </c>
      <c r="C78" s="8" t="s">
        <v>38</v>
      </c>
      <c r="D78" t="s">
        <v>34</v>
      </c>
    </row>
    <row r="79" spans="2:6" x14ac:dyDescent="0.2">
      <c r="B79">
        <v>5</v>
      </c>
      <c r="C79" s="9" t="s">
        <v>41</v>
      </c>
    </row>
    <row r="80" spans="2:6" x14ac:dyDescent="0.2">
      <c r="C80" s="9"/>
    </row>
    <row r="81" spans="1:11" x14ac:dyDescent="0.2">
      <c r="B81" s="7" t="s">
        <v>64</v>
      </c>
      <c r="C81" s="7"/>
      <c r="D81" s="7"/>
    </row>
    <row r="83" spans="1:11" x14ac:dyDescent="0.2">
      <c r="B83" t="s">
        <v>9</v>
      </c>
      <c r="C83" t="s">
        <v>36</v>
      </c>
      <c r="D83" t="s">
        <v>44</v>
      </c>
    </row>
    <row r="84" spans="1:11" x14ac:dyDescent="0.2">
      <c r="B84" t="s">
        <v>45</v>
      </c>
      <c r="C84" t="s">
        <v>22</v>
      </c>
      <c r="D84">
        <v>1</v>
      </c>
    </row>
    <row r="85" spans="1:11" x14ac:dyDescent="0.2">
      <c r="B85" t="s">
        <v>46</v>
      </c>
      <c r="C85" t="s">
        <v>14</v>
      </c>
      <c r="D85">
        <v>2</v>
      </c>
    </row>
    <row r="86" spans="1:11" x14ac:dyDescent="0.2">
      <c r="B86" t="s">
        <v>47</v>
      </c>
      <c r="C86" t="s">
        <v>15</v>
      </c>
      <c r="D86">
        <v>3</v>
      </c>
    </row>
    <row r="87" spans="1:11" x14ac:dyDescent="0.2">
      <c r="B87" t="s">
        <v>60</v>
      </c>
      <c r="C87" t="s">
        <v>16</v>
      </c>
      <c r="D87">
        <v>4</v>
      </c>
    </row>
    <row r="88" spans="1:11" x14ac:dyDescent="0.2">
      <c r="B88" t="s">
        <v>48</v>
      </c>
      <c r="C88" t="s">
        <v>17</v>
      </c>
      <c r="D88">
        <v>5</v>
      </c>
    </row>
    <row r="89" spans="1:11" x14ac:dyDescent="0.2">
      <c r="B89" t="s">
        <v>55</v>
      </c>
      <c r="C89" t="s">
        <v>23</v>
      </c>
      <c r="D89">
        <v>6</v>
      </c>
    </row>
    <row r="90" spans="1:11" x14ac:dyDescent="0.2">
      <c r="B90" t="s">
        <v>49</v>
      </c>
      <c r="C90" t="s">
        <v>53</v>
      </c>
      <c r="D90">
        <v>7</v>
      </c>
    </row>
    <row r="91" spans="1:11" x14ac:dyDescent="0.2">
      <c r="B91" t="s">
        <v>56</v>
      </c>
      <c r="C91" t="s">
        <v>52</v>
      </c>
      <c r="D91">
        <v>8</v>
      </c>
    </row>
    <row r="92" spans="1:11" x14ac:dyDescent="0.2">
      <c r="B92" t="s">
        <v>51</v>
      </c>
      <c r="C92" t="s">
        <v>54</v>
      </c>
      <c r="D92">
        <v>9</v>
      </c>
    </row>
    <row r="94" spans="1:11" x14ac:dyDescent="0.2">
      <c r="B94" t="s">
        <v>9</v>
      </c>
      <c r="C94" t="s">
        <v>57</v>
      </c>
    </row>
    <row r="95" spans="1:11" x14ac:dyDescent="0.2">
      <c r="A95">
        <v>1</v>
      </c>
      <c r="B95" t="s">
        <v>45</v>
      </c>
      <c r="C95">
        <v>1</v>
      </c>
      <c r="E95" t="s">
        <v>25</v>
      </c>
      <c r="F95" t="s">
        <v>36</v>
      </c>
      <c r="G95" t="s">
        <v>44</v>
      </c>
      <c r="H95" t="s">
        <v>57</v>
      </c>
    </row>
    <row r="96" spans="1:11" x14ac:dyDescent="0.2">
      <c r="A96">
        <v>2</v>
      </c>
      <c r="B96" t="s">
        <v>58</v>
      </c>
      <c r="C96">
        <v>2</v>
      </c>
      <c r="E96" t="str" cm="1">
        <f t="array" ref="E96:E100">_xlfn._xlws.FILTER(_A[Name],COUNTIFS(Table11[Name],_A[Name]))</f>
        <v>Alfred</v>
      </c>
      <c r="F96" t="str">
        <f>_xlfn.XLOOKUP(E96,_A[Name],_A[Email],"",0,1)</f>
        <v>A</v>
      </c>
      <c r="G96">
        <f>_xlfn.XLOOKUP(F96,_A[Email],_A[Balance],"",0,1)</f>
        <v>1</v>
      </c>
      <c r="H96">
        <f>_xlfn.XLOOKUP(E96,Table11[Name],Table11[Address],"",0,1)</f>
        <v>1</v>
      </c>
      <c r="K96" t="str">
        <f>IF(B85=Table11[[#This Row],[Name]],A96,"")</f>
        <v/>
      </c>
    </row>
    <row r="97" spans="1:11" x14ac:dyDescent="0.2">
      <c r="A97">
        <v>3</v>
      </c>
      <c r="B97" t="s">
        <v>46</v>
      </c>
      <c r="C97">
        <v>3</v>
      </c>
      <c r="E97" t="str">
        <v>Brylee</v>
      </c>
      <c r="F97" t="str">
        <f>_xlfn.XLOOKUP(E97,_A[Name],_A[Email],"",0,1)</f>
        <v>B</v>
      </c>
      <c r="G97">
        <f>_xlfn.XLOOKUP(F97,_A[Email],_A[Balance],"",0,1)</f>
        <v>2</v>
      </c>
      <c r="H97">
        <f>_xlfn.XLOOKUP(E97,Table11[Name],Table11[Address],"",0,1)</f>
        <v>3</v>
      </c>
      <c r="K97" t="str">
        <f>IF(B86=Table11[[#This Row],[Name]],A97,"")</f>
        <v/>
      </c>
    </row>
    <row r="98" spans="1:11" x14ac:dyDescent="0.2">
      <c r="A98">
        <v>4</v>
      </c>
      <c r="B98" t="s">
        <v>5</v>
      </c>
      <c r="C98">
        <v>4</v>
      </c>
      <c r="E98" t="str">
        <v>Evelin</v>
      </c>
      <c r="F98" t="str">
        <f>_xlfn.XLOOKUP(E98,_A[Name],_A[Email],"",0,1)</f>
        <v>D</v>
      </c>
      <c r="G98">
        <f>_xlfn.XLOOKUP(F98,_A[Email],_A[Balance],"",0,1)</f>
        <v>4</v>
      </c>
      <c r="H98">
        <f>_xlfn.XLOOKUP(E98,Table11[Name],Table11[Address],"",0,1)</f>
        <v>6</v>
      </c>
      <c r="K98" t="str">
        <f>IF(B87=Table11[[#This Row],[Name]],A98,"")</f>
        <v/>
      </c>
    </row>
    <row r="99" spans="1:11" x14ac:dyDescent="0.2">
      <c r="A99">
        <v>5</v>
      </c>
      <c r="B99" t="s">
        <v>59</v>
      </c>
      <c r="C99">
        <v>5</v>
      </c>
      <c r="E99" t="str">
        <v>Kenzie</v>
      </c>
      <c r="F99" t="str">
        <f>_xlfn.XLOOKUP(E99,_A[Name],_A[Email],"",0,1)</f>
        <v>F</v>
      </c>
      <c r="G99">
        <f>_xlfn.XLOOKUP(F99,_A[Email],_A[Balance],"",0,1)</f>
        <v>6</v>
      </c>
      <c r="H99">
        <f>_xlfn.XLOOKUP(E99,Table11[Name],Table11[Address],"",0,1)</f>
        <v>9</v>
      </c>
      <c r="K99" t="str">
        <f>IF(B88=Table11[[#This Row],[Name]],A99,"")</f>
        <v/>
      </c>
    </row>
    <row r="100" spans="1:11" x14ac:dyDescent="0.2">
      <c r="A100">
        <v>6</v>
      </c>
      <c r="B100" t="s">
        <v>60</v>
      </c>
      <c r="C100">
        <v>6</v>
      </c>
      <c r="E100" t="str">
        <v>Rafael</v>
      </c>
      <c r="F100" t="str">
        <f>_xlfn.XLOOKUP(E100,_A[Name],_A[Email],"",0,1)</f>
        <v>H</v>
      </c>
      <c r="G100">
        <f>_xlfn.XLOOKUP(F100,_A[Email],_A[Balance],"",0,1)</f>
        <v>8</v>
      </c>
      <c r="H100">
        <f>_xlfn.XLOOKUP(E100,Table11[Name],Table11[Address],"",0,1)</f>
        <v>12</v>
      </c>
      <c r="K100" t="str">
        <f>IF(B89=Table11[[#This Row],[Name]],A100,"")</f>
        <v/>
      </c>
    </row>
    <row r="101" spans="1:11" x14ac:dyDescent="0.2">
      <c r="A101">
        <v>7</v>
      </c>
      <c r="B101" t="s">
        <v>61</v>
      </c>
      <c r="C101">
        <v>7</v>
      </c>
      <c r="K101" t="str">
        <f>IF(B90=Table11[[#This Row],[Name]],A101,"")</f>
        <v/>
      </c>
    </row>
    <row r="102" spans="1:11" x14ac:dyDescent="0.2">
      <c r="A102">
        <v>8</v>
      </c>
      <c r="B102" t="s">
        <v>62</v>
      </c>
      <c r="C102">
        <v>8</v>
      </c>
      <c r="K102" t="str">
        <f>IF(B91=Table11[[#This Row],[Name]],A102,"")</f>
        <v/>
      </c>
    </row>
    <row r="103" spans="1:11" x14ac:dyDescent="0.2">
      <c r="A103">
        <v>9</v>
      </c>
      <c r="B103" t="s">
        <v>55</v>
      </c>
      <c r="C103">
        <v>9</v>
      </c>
      <c r="K103" t="str">
        <f>IF(B92=Table11[[#This Row],[Name]],A103,"")</f>
        <v/>
      </c>
    </row>
    <row r="104" spans="1:11" x14ac:dyDescent="0.2">
      <c r="A104">
        <v>10</v>
      </c>
      <c r="B104" t="s">
        <v>63</v>
      </c>
      <c r="C104">
        <v>10</v>
      </c>
      <c r="K104" t="str">
        <f>IF(B93=Table11[[#This Row],[Name]],A104,"")</f>
        <v/>
      </c>
    </row>
    <row r="105" spans="1:11" x14ac:dyDescent="0.2">
      <c r="A105">
        <v>11</v>
      </c>
      <c r="B105" t="s">
        <v>50</v>
      </c>
      <c r="C105">
        <v>11</v>
      </c>
      <c r="K105" t="str">
        <f>IF(B94=Table11[[#This Row],[Name]],A105,"")</f>
        <v/>
      </c>
    </row>
    <row r="106" spans="1:11" x14ac:dyDescent="0.2">
      <c r="A106">
        <v>12</v>
      </c>
      <c r="B106" t="s">
        <v>56</v>
      </c>
      <c r="C106">
        <v>12</v>
      </c>
      <c r="K106" t="str">
        <f>IF(B95=Table11[[#This Row],[Name]],A106,"")</f>
        <v/>
      </c>
    </row>
  </sheetData>
  <conditionalFormatting sqref="B95:B106 B84:B92">
    <cfRule type="duplicateValues" dxfId="0" priority="1"/>
  </conditionalFormatting>
  <hyperlinks>
    <hyperlink ref="C79" r:id="rId1" xr:uid="{9DDC8336-1C42-4A88-86B3-0C4C9E8F8850}"/>
  </hyperlinks>
  <pageMargins left="0.7" right="0.7" top="0.75" bottom="0.75" header="0.3" footer="0.3"/>
  <pageSetup orientation="portrait" r:id="rId2"/>
  <drawing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8C5E5-05E8-42E6-8A68-FF5EF1979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_tDrill2a</vt:lpstr>
      <vt:lpstr>Merge1</vt:lpstr>
      <vt:lpstr>_tDrill2b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2021-09-27T12:19:57Z</dcterms:created>
  <dcterms:modified xsi:type="dcterms:W3CDTF">2023-06-16T04:04:02Z</dcterms:modified>
</cp:coreProperties>
</file>