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4484342-8684-4F02-AB67-B5FE3ECEDE44}" xr6:coauthVersionLast="47" xr6:coauthVersionMax="47" xr10:uidLastSave="{00000000-0000-0000-0000-000000000000}"/>
  <bookViews>
    <workbookView xWindow="-13710" yWindow="0" windowWidth="13815" windowHeight="15585" activeTab="1" xr2:uid="{58E97379-7F26-4367-83C7-70299D0AC8BB}"/>
  </bookViews>
  <sheets>
    <sheet name="Sheet1" sheetId="1" r:id="rId1"/>
    <sheet name="Sheet2" sheetId="2" r:id="rId2"/>
  </sheets>
  <definedNames>
    <definedName name="_xlnm._FilterDatabase" localSheetId="1" hidden="1">Sheet2!$A$5:$F$49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" i="2" l="1"/>
  <c r="J26" i="2" a="1"/>
  <c r="J26" i="2" s="1"/>
  <c r="H3" i="2" a="1"/>
  <c r="H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3" i="2" a="1"/>
  <c r="I3" i="2" s="1"/>
  <c r="H4" i="2" a="1"/>
  <c r="H4" i="2"/>
  <c r="H5" i="2" a="1"/>
  <c r="H5" i="2" s="1"/>
  <c r="H6" i="2" a="1"/>
  <c r="H6" i="2" s="1"/>
  <c r="H7" i="2" a="1"/>
  <c r="H7" i="2" s="1"/>
  <c r="H8" i="2" a="1"/>
  <c r="H8" i="2"/>
  <c r="H9" i="2" a="1"/>
  <c r="H9" i="2" s="1"/>
  <c r="H10" i="2" a="1"/>
  <c r="H10" i="2" s="1"/>
  <c r="H11" i="2" a="1"/>
  <c r="H11" i="2" s="1"/>
  <c r="H12" i="2" a="1"/>
  <c r="H12" i="2"/>
  <c r="H13" i="2" a="1"/>
  <c r="H13" i="2" s="1"/>
  <c r="H14" i="2" a="1"/>
  <c r="H14" i="2"/>
  <c r="H15" i="2" a="1"/>
  <c r="H15" i="2" s="1"/>
  <c r="H16" i="2" a="1"/>
  <c r="H16" i="2"/>
  <c r="H17" i="2" a="1"/>
  <c r="H17" i="2" s="1"/>
  <c r="H18" i="2" a="1"/>
  <c r="H18" i="2" s="1"/>
  <c r="H19" i="2" a="1"/>
  <c r="H19" i="2" s="1"/>
  <c r="H20" i="2" a="1"/>
  <c r="H20" i="2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<sst xmlns="http://schemas.openxmlformats.org/spreadsheetml/2006/main" count="435" uniqueCount="184">
  <si>
    <t>Lookup Vector</t>
  </si>
  <si>
    <t>Result Vector</t>
  </si>
  <si>
    <t>Keyword</t>
  </si>
  <si>
    <t>Vendor</t>
  </si>
  <si>
    <t>Grocery</t>
  </si>
  <si>
    <t>Expense</t>
  </si>
  <si>
    <t>Target</t>
  </si>
  <si>
    <t>Transfer</t>
  </si>
  <si>
    <t>Transaction Description Amount</t>
  </si>
  <si>
    <t>Ex ense Category</t>
  </si>
  <si>
    <t>11/8/21 JEWEL OSCO 7/3/21 APPLE.COM/ 7/16/21 AMZN Mktp 2/12/22 DD DOORDA 11/8/21 TRADER JOE' 7/25/21 TRADER JOE' 7/15/21 ATV AMAZIN 12/5/21 CURB SVC 5/29/22 GAS BILL FEE 10/21/21 U HAUL STOI 1/1/22 UBER EATS 1/13/21 THE UPS STC 1/18/21 UPS 12/5/21 STARBUCKS 9/16/21 JEWEL OSCO 5/21/22 COMCAST 6/17/21 TARGET 1/6/21 (TRADER JOE( 4/28/22 WENDYS 2/19/21 CHIPOTLE 2/12/21 MARIANOS 9/9/21 Amazon.com</t>
  </si>
  <si>
    <t>94.00 Jewel Osco 90.00 Apple 83.00 Amazon 100.00 Doordash 74.00 Trader Joe's 3.00 Trader Joe's</t>
  </si>
  <si>
    <t>Jewel Osco</t>
  </si>
  <si>
    <t>82.00 ATV Adventures 83.00 Curb</t>
  </si>
  <si>
    <t>86.00 Gas Company 81.00 U Haul 63.00 Uber Eats 14.00 UPS 11.00 UPS 17.00 Starbucks 33.00 Jewel Osco 39.00 Comcast 1.00 Target 90.00 Trader Joe's 52.00 Wend/ s 4.00 Chipotle 35.00 Marianos 89.00 Amazon</t>
  </si>
  <si>
    <t>10/6/21 COSTCO WH\S3.OO Costco</t>
  </si>
  <si>
    <t>10/19/21 AMZN Mktp 4/10/21 STARBUCKS 11/12/21 Amazon.com 2/18/21 STARBUCKS 6/21/22 CVS/PHARM</t>
  </si>
  <si>
    <t>88.00 Amazon 57.00 Starbucks 40.00 Amazon 22.00 Starbucks 27.00 CVS</t>
  </si>
  <si>
    <t>11/8/21 JEWEL OSCO</t>
  </si>
  <si>
    <t>7/3/21 APPLE.COM/</t>
  </si>
  <si>
    <t>7/16/21 AMZN Mktp</t>
  </si>
  <si>
    <t>2/12/22 DD DOORDA</t>
  </si>
  <si>
    <t>11/8/21 TRADER JOE</t>
  </si>
  <si>
    <t>7/25/21 TRADER JOE</t>
  </si>
  <si>
    <t>7/15/21 ATV AMAZIN</t>
  </si>
  <si>
    <t>12/5/21 CURB SVC</t>
  </si>
  <si>
    <t>5/29/22 GAS BILL FEE</t>
  </si>
  <si>
    <t>10/21/21 U HAUL STO</t>
  </si>
  <si>
    <t>1/1/22 UBER EATS</t>
  </si>
  <si>
    <t>1/18/21 UPS</t>
  </si>
  <si>
    <t>94.00 Jewel Osco</t>
  </si>
  <si>
    <t>90.00 Apple</t>
  </si>
  <si>
    <t>83.00 Amazon</t>
  </si>
  <si>
    <t>100.00 Doordash</t>
  </si>
  <si>
    <t>74.00 Trader Joe's</t>
  </si>
  <si>
    <t>3.00 Trader Joe's</t>
  </si>
  <si>
    <t>Expense Category</t>
  </si>
  <si>
    <t>82.00 ATV Adventures</t>
  </si>
  <si>
    <t>83.00 Curb</t>
  </si>
  <si>
    <t>86.00 Gas Company</t>
  </si>
  <si>
    <t>81.00 U Haul</t>
  </si>
  <si>
    <t>63.00 Uber Eats</t>
  </si>
  <si>
    <t>14.00 UPS</t>
  </si>
  <si>
    <t>11.00 UPS</t>
  </si>
  <si>
    <t>17.00 Starbucks</t>
  </si>
  <si>
    <t>33.00 Jewel Osco</t>
  </si>
  <si>
    <t>39.00 Comcast</t>
  </si>
  <si>
    <t>1.00 Target</t>
  </si>
  <si>
    <t>90.00 Trader Joe's</t>
  </si>
  <si>
    <t>52.00 Wendy's</t>
  </si>
  <si>
    <t>4.00 Chipotle</t>
  </si>
  <si>
    <t>35.00 Marianos</t>
  </si>
  <si>
    <t>89.00 Amazon</t>
  </si>
  <si>
    <t>63.00 Costco</t>
  </si>
  <si>
    <t>88.00 Amazon</t>
  </si>
  <si>
    <t>57.00 Starbucks</t>
  </si>
  <si>
    <t>40.00 Amazon</t>
  </si>
  <si>
    <t>12/5/21 STARBUCKS</t>
  </si>
  <si>
    <t>9/16/21 JEWEL OSCO</t>
  </si>
  <si>
    <t>5/21/22 COMCAST</t>
  </si>
  <si>
    <t>6/17/21 TARGET</t>
  </si>
  <si>
    <t>1/6/21 TRADER JOE</t>
  </si>
  <si>
    <t>4/28/22 WENDYS</t>
  </si>
  <si>
    <t>2/19/21 CHIPOTLE</t>
  </si>
  <si>
    <t>2/12/21 MARIANOS</t>
  </si>
  <si>
    <t>9/9/21 Amazon.com</t>
  </si>
  <si>
    <t>10/6/21 COSTCO WH</t>
  </si>
  <si>
    <t>10/19/21 AMZN Mktp</t>
  </si>
  <si>
    <t>4/10/21 STARBUCKS</t>
  </si>
  <si>
    <t>11/12/21 Amazon.com</t>
  </si>
  <si>
    <t>Tables Transaction |Description__1</t>
  </si>
  <si>
    <t>Tables Amount Vendor__2</t>
  </si>
  <si>
    <t>1/13/21 THE UPS STO</t>
  </si>
  <si>
    <t>11/8/21</t>
  </si>
  <si>
    <t>JEWEL OSCO</t>
  </si>
  <si>
    <t>7/3/21</t>
  </si>
  <si>
    <t>APPLE.COM/</t>
  </si>
  <si>
    <t>7/16/21</t>
  </si>
  <si>
    <t>AMZN Mktp</t>
  </si>
  <si>
    <t>2/12/22</t>
  </si>
  <si>
    <t>DD DOORDA</t>
  </si>
  <si>
    <t>TRADER JOE</t>
  </si>
  <si>
    <t>7/25/21</t>
  </si>
  <si>
    <t>7/15/21</t>
  </si>
  <si>
    <t>ATV AMAZIN</t>
  </si>
  <si>
    <t>12/5/21</t>
  </si>
  <si>
    <t>CURB SVC</t>
  </si>
  <si>
    <t>5/29/22</t>
  </si>
  <si>
    <t>GAS BILL FEE</t>
  </si>
  <si>
    <t>10/21/21</t>
  </si>
  <si>
    <t>U HAUL STO</t>
  </si>
  <si>
    <t>1/1/22</t>
  </si>
  <si>
    <t>UBER EATS</t>
  </si>
  <si>
    <t>1/13/21</t>
  </si>
  <si>
    <t>THE UPS STO</t>
  </si>
  <si>
    <t>1/18/21</t>
  </si>
  <si>
    <t>UPS</t>
  </si>
  <si>
    <t>STARBUCKS</t>
  </si>
  <si>
    <t>9/16/21</t>
  </si>
  <si>
    <t>5/21/22</t>
  </si>
  <si>
    <t>COMCAST</t>
  </si>
  <si>
    <t>6/17/21</t>
  </si>
  <si>
    <t>TARGET</t>
  </si>
  <si>
    <t>1/6/21</t>
  </si>
  <si>
    <t>4/28/22</t>
  </si>
  <si>
    <t>WENDYS</t>
  </si>
  <si>
    <t>2/19/21</t>
  </si>
  <si>
    <t>CHIPOTLE</t>
  </si>
  <si>
    <t>2/12/21</t>
  </si>
  <si>
    <t>MARIANOS</t>
  </si>
  <si>
    <t>9/9/21</t>
  </si>
  <si>
    <t>Amazon.com</t>
  </si>
  <si>
    <t>10/6/21</t>
  </si>
  <si>
    <t>COSTCO WH</t>
  </si>
  <si>
    <t>10/19/21</t>
  </si>
  <si>
    <t>4/10/21</t>
  </si>
  <si>
    <t>11/12/21</t>
  </si>
  <si>
    <t>94.00</t>
  </si>
  <si>
    <t>90.00</t>
  </si>
  <si>
    <t>Apple</t>
  </si>
  <si>
    <t>83.00</t>
  </si>
  <si>
    <t>Amazon</t>
  </si>
  <si>
    <t>100.00</t>
  </si>
  <si>
    <t>Doordash</t>
  </si>
  <si>
    <t>74.00</t>
  </si>
  <si>
    <t>Trader Joe's</t>
  </si>
  <si>
    <t>3.00</t>
  </si>
  <si>
    <t>82.00</t>
  </si>
  <si>
    <t>ATV Adventures</t>
  </si>
  <si>
    <t>Curb</t>
  </si>
  <si>
    <t>86.00</t>
  </si>
  <si>
    <t>Gas Company</t>
  </si>
  <si>
    <t>81.00</t>
  </si>
  <si>
    <t>U Haul</t>
  </si>
  <si>
    <t>63.00</t>
  </si>
  <si>
    <t>Uber Eats</t>
  </si>
  <si>
    <t>14.00</t>
  </si>
  <si>
    <t>11.00</t>
  </si>
  <si>
    <t>17.00</t>
  </si>
  <si>
    <t>Starbucks</t>
  </si>
  <si>
    <t>33.00</t>
  </si>
  <si>
    <t>39.00</t>
  </si>
  <si>
    <t>Comcast</t>
  </si>
  <si>
    <t>1.00</t>
  </si>
  <si>
    <t>52.00</t>
  </si>
  <si>
    <t>Wendy's</t>
  </si>
  <si>
    <t>4.00</t>
  </si>
  <si>
    <t>Chipotle</t>
  </si>
  <si>
    <t>35.00</t>
  </si>
  <si>
    <t>Marianos</t>
  </si>
  <si>
    <t>89.00</t>
  </si>
  <si>
    <t>Costco</t>
  </si>
  <si>
    <t>88.00</t>
  </si>
  <si>
    <t>57.00</t>
  </si>
  <si>
    <t>40.00</t>
  </si>
  <si>
    <t>https://www.youtube.com/watch?v=30y6LIUpyzg</t>
  </si>
  <si>
    <t>Transaction Type</t>
  </si>
  <si>
    <t>Apple*</t>
  </si>
  <si>
    <t>Entertainment</t>
  </si>
  <si>
    <t>Amzn</t>
  </si>
  <si>
    <t>Shopping</t>
  </si>
  <si>
    <t>Amazon.com*</t>
  </si>
  <si>
    <t>Food &amp; Drink</t>
  </si>
  <si>
    <t>Trader Joe*</t>
  </si>
  <si>
    <t>ATV Amazing</t>
  </si>
  <si>
    <t>Travel</t>
  </si>
  <si>
    <t>Taxi</t>
  </si>
  <si>
    <t>Gas Bill</t>
  </si>
  <si>
    <t>Utility</t>
  </si>
  <si>
    <t>U HAUL</t>
  </si>
  <si>
    <t>Moving</t>
  </si>
  <si>
    <t>Shipping</t>
  </si>
  <si>
    <t>Wendy</t>
  </si>
  <si>
    <t>CVS*</t>
  </si>
  <si>
    <t>CVS</t>
  </si>
  <si>
    <t>Health &amp; Wellness</t>
  </si>
  <si>
    <t>Payment Thank You-Mobile</t>
  </si>
  <si>
    <t>Credit Card Payment</t>
  </si>
  <si>
    <t>https://extracttable.com/</t>
  </si>
  <si>
    <t>Transaction</t>
  </si>
  <si>
    <t>Description</t>
  </si>
  <si>
    <t>Amount</t>
  </si>
  <si>
    <t>DD DOORDASH</t>
  </si>
  <si>
    <t>ATV AMAZING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</si>
</sst>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;\-0.00;0.00;@"/>
  </numFmts>
  <fonts count="17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sz val="10"/>
      <color rgb="FF009242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7.7"/>
      <color rgb="FF000000"/>
      <name val="Roboto"/>
    </font>
    <font>
      <sz val="8.8000000000000007"/>
      <color rgb="FF000000"/>
      <name val="Roboto"/>
    </font>
    <font>
      <sz val="9.9"/>
      <color rgb="FF000000"/>
      <name val="Roboto"/>
    </font>
    <font>
      <sz val="11"/>
      <color rgb="FF000000"/>
      <name val="Roboto"/>
    </font>
    <font>
      <sz val="7"/>
      <color rgb="FF000000"/>
      <name val="Times New Roman"/>
      <family val="1"/>
    </font>
    <font>
      <b/>
      <sz val="11"/>
      <name val="Calibri"/>
      <family val="2"/>
    </font>
    <font>
      <sz val="10"/>
      <color rgb="FF21252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1">
    <xf numFmtId="0" fontId="0" fillId="0" borderId="0"/>
    <xf numFmtId="0" fontId="1" fillId="0" borderId="0" applyFill="0" applyBorder="0" applyProtection="0">
      <alignment vertical="top"/>
    </xf>
    <xf numFmtId="0" fontId="2" fillId="4" borderId="0" applyNumberFormat="0" applyBorder="0" applyAlignment="0" applyProtection="0"/>
    <xf numFmtId="0" fontId="3" fillId="0" borderId="0" applyNumberFormat="0" applyProtection="0">
      <alignment vertical="center"/>
    </xf>
    <xf numFmtId="0" fontId="4" fillId="0" borderId="0" applyNumberFormat="0" applyFill="0" applyBorder="0" applyAlignment="0" applyProtection="0"/>
    <xf numFmtId="0" fontId="5" fillId="2" borderId="1" applyNumberFormat="0" applyAlignment="0" applyProtection="0"/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8" fillId="0" borderId="0" applyNumberFormat="0" applyFill="0" applyProtection="0">
      <alignment vertical="center"/>
    </xf>
    <xf numFmtId="0" fontId="9" fillId="0" borderId="0" applyNumberFormat="0" applyFill="0" applyBorder="0" applyProtection="0">
      <alignment vertical="center"/>
    </xf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6" fillId="0" borderId="0" xfId="6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center" vertical="top"/>
    </xf>
    <xf numFmtId="0" fontId="15" fillId="0" borderId="2" xfId="0" applyFont="1" applyBorder="1" applyAlignment="1">
      <alignment horizontal="center" vertical="top"/>
    </xf>
    <xf numFmtId="0" fontId="16" fillId="5" borderId="3" xfId="0" applyFont="1" applyFill="1" applyBorder="1" applyAlignment="1">
      <alignment vertical="top" wrapText="1"/>
    </xf>
    <xf numFmtId="0" fontId="6" fillId="0" borderId="0" xfId="6" applyAlignment="1"/>
    <xf numFmtId="164" fontId="0" fillId="0" borderId="0" xfId="0" applyNumberFormat="1"/>
  </cellXfs>
  <cellStyles count="11">
    <cellStyle name="20% - Accent1 2" xfId="10" xr:uid="{850BAE5C-8CB6-48C4-BF91-9A00780D2AA6}"/>
    <cellStyle name="20% - Accent3 2" xfId="2" xr:uid="{6010617D-CF9F-4BC1-9423-F1AF6C83A0C7}"/>
    <cellStyle name="Comment" xfId="7" xr:uid="{DB36B718-3EAF-4DE5-AE58-EA39A94D881F}"/>
    <cellStyle name="Explanatory Text 2" xfId="4" xr:uid="{4C2692E2-027E-4418-ADAD-FE1798547FED}"/>
    <cellStyle name="Heading 1 2" xfId="3" xr:uid="{B7033A02-31E1-456D-A11B-176BC3B8E53E}"/>
    <cellStyle name="Heading 2 2" xfId="9" xr:uid="{53A2CFC5-BDC9-4796-A9E0-921BF37FFA3E}"/>
    <cellStyle name="Heading 3 2" xfId="8" xr:uid="{FCDEFF1A-1A28-4A4A-902C-8F5EDA8AE083}"/>
    <cellStyle name="Hyperlink" xfId="6" builtinId="8"/>
    <cellStyle name="Input 2" xfId="5" xr:uid="{7927AADF-A116-4DEB-937D-6E4B892EBF8A}"/>
    <cellStyle name="Normal" xfId="0" builtinId="0"/>
    <cellStyle name="Normal 2" xfId="1" xr:uid="{B7E7FBA8-0412-4ADA-8809-537627839460}"/>
  </cellStyles>
  <dxfs count="8"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2" defaultTableStyle="TableStyleMedium2" defaultPivotStyle="PivotStyleLight16">
    <tableStyle name="Biegert Standard" table="0" count="4" xr9:uid="{E2B4DAFC-FEBE-46A8-81CF-2DB4698EC928}">
      <tableStyleElement type="headerRow" dxfId="7"/>
      <tableStyleElement type="totalRow" dxfId="6"/>
      <tableStyleElement type="firstColumn" dxfId="5"/>
      <tableStyleElement type="firstRowStripe" dxfId="4"/>
    </tableStyle>
    <tableStyle name="Biegert Standard A" pivot="0" count="4" xr9:uid="{5EC1FAF2-0C24-4FDE-9DBD-016CE99C4FA6}">
      <tableStyleElement type="headerRow" dxfId="3"/>
      <tableStyleElement type="total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</xdr:row>
      <xdr:rowOff>0</xdr:rowOff>
    </xdr:from>
    <xdr:to>
      <xdr:col>18</xdr:col>
      <xdr:colOff>972747</xdr:colOff>
      <xdr:row>25</xdr:row>
      <xdr:rowOff>75609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554A7AFD-D76B-CD83-8025-3D7AFF9E3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542925"/>
          <a:ext cx="5666667" cy="47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38430</xdr:colOff>
      <xdr:row>23</xdr:row>
      <xdr:rowOff>110904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9C9135-8476-B712-D3A3-B6996C9E1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810330" cy="477815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45</xdr:row>
      <xdr:rowOff>0</xdr:rowOff>
    </xdr:from>
    <xdr:to>
      <xdr:col>17</xdr:col>
      <xdr:colOff>38430</xdr:colOff>
      <xdr:row>71</xdr:row>
      <xdr:rowOff>72804</xdr:rowOff>
    </xdr:to>
    <xdr:pic>
      <xdr:nvPicPr>
        <xdr:cNvPr id="4" name="Picture 3" descr="A screenshot of a table&#10;&#10;Description automatically generated">
          <a:extLst>
            <a:ext uri="{FF2B5EF4-FFF2-40B4-BE49-F238E27FC236}">
              <a16:creationId xmlns:a16="http://schemas.microsoft.com/office/drawing/2014/main" id="{51FCD34C-D0EE-C3EC-B5C8-04592D6F6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58675" y="8143875"/>
          <a:ext cx="3810330" cy="47781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30y6LIUpyz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D1E9-4ECB-4CEE-BEED-F251E9E21D3A}">
  <dimension ref="A1:Y72"/>
  <sheetViews>
    <sheetView topLeftCell="I19" workbookViewId="0">
      <selection activeCell="N33" sqref="N33"/>
    </sheetView>
  </sheetViews>
  <sheetFormatPr defaultColWidth="13.77734375" defaultRowHeight="14.4" x14ac:dyDescent="0.3"/>
  <cols>
    <col min="19" max="19" width="23.33203125" customWidth="1"/>
    <col min="20" max="21" width="17.21875" customWidth="1"/>
    <col min="23" max="23" width="30" customWidth="1"/>
  </cols>
  <sheetData>
    <row r="1" spans="21:24" x14ac:dyDescent="0.3">
      <c r="U1" t="s">
        <v>178</v>
      </c>
    </row>
    <row r="3" spans="21:24" ht="15" thickBot="1" x14ac:dyDescent="0.35"/>
    <row r="4" spans="21:24" ht="15" thickBot="1" x14ac:dyDescent="0.35">
      <c r="U4" s="10" t="s">
        <v>0</v>
      </c>
      <c r="V4" s="10" t="s">
        <v>1</v>
      </c>
      <c r="W4" s="10"/>
      <c r="X4" s="10" t="s">
        <v>1</v>
      </c>
    </row>
    <row r="5" spans="21:24" ht="27" thickBot="1" x14ac:dyDescent="0.35">
      <c r="U5" s="10" t="s">
        <v>2</v>
      </c>
      <c r="V5" s="10" t="s">
        <v>3</v>
      </c>
      <c r="W5" s="10" t="s">
        <v>156</v>
      </c>
      <c r="X5" s="10" t="s">
        <v>36</v>
      </c>
    </row>
    <row r="6" spans="21:24" ht="15" thickBot="1" x14ac:dyDescent="0.35">
      <c r="U6" s="10" t="s">
        <v>12</v>
      </c>
      <c r="V6" s="10" t="s">
        <v>12</v>
      </c>
      <c r="W6" s="10" t="s">
        <v>5</v>
      </c>
      <c r="X6" s="10" t="s">
        <v>4</v>
      </c>
    </row>
    <row r="7" spans="21:24" ht="15" thickBot="1" x14ac:dyDescent="0.35">
      <c r="U7" s="10" t="s">
        <v>157</v>
      </c>
      <c r="V7" s="10" t="s">
        <v>119</v>
      </c>
      <c r="W7" s="10" t="s">
        <v>5</v>
      </c>
      <c r="X7" s="10" t="s">
        <v>158</v>
      </c>
    </row>
    <row r="8" spans="21:24" ht="15" thickBot="1" x14ac:dyDescent="0.35">
      <c r="U8" s="10" t="s">
        <v>159</v>
      </c>
      <c r="V8" s="10" t="s">
        <v>121</v>
      </c>
      <c r="W8" s="10" t="s">
        <v>5</v>
      </c>
      <c r="X8" s="10" t="s">
        <v>160</v>
      </c>
    </row>
    <row r="9" spans="21:24" ht="15" thickBot="1" x14ac:dyDescent="0.35">
      <c r="U9" s="10" t="s">
        <v>161</v>
      </c>
      <c r="V9" s="10" t="s">
        <v>121</v>
      </c>
      <c r="W9" s="10" t="s">
        <v>5</v>
      </c>
      <c r="X9" s="10" t="s">
        <v>160</v>
      </c>
    </row>
    <row r="10" spans="21:24" ht="15" thickBot="1" x14ac:dyDescent="0.35">
      <c r="U10" s="10" t="s">
        <v>123</v>
      </c>
      <c r="V10" s="10" t="s">
        <v>123</v>
      </c>
      <c r="W10" s="10" t="s">
        <v>5</v>
      </c>
      <c r="X10" s="10" t="s">
        <v>162</v>
      </c>
    </row>
    <row r="11" spans="21:24" ht="15" thickBot="1" x14ac:dyDescent="0.35">
      <c r="U11" s="10" t="s">
        <v>163</v>
      </c>
      <c r="V11" s="10" t="s">
        <v>125</v>
      </c>
      <c r="W11" s="10" t="s">
        <v>5</v>
      </c>
      <c r="X11" s="10" t="s">
        <v>4</v>
      </c>
    </row>
    <row r="12" spans="21:24" ht="27" thickBot="1" x14ac:dyDescent="0.35">
      <c r="U12" s="10" t="s">
        <v>164</v>
      </c>
      <c r="V12" s="10" t="s">
        <v>128</v>
      </c>
      <c r="W12" s="10" t="s">
        <v>5</v>
      </c>
      <c r="X12" s="10" t="s">
        <v>165</v>
      </c>
    </row>
    <row r="13" spans="21:24" ht="15" thickBot="1" x14ac:dyDescent="0.35">
      <c r="U13" s="10" t="s">
        <v>129</v>
      </c>
      <c r="V13" s="10" t="s">
        <v>129</v>
      </c>
      <c r="W13" s="10" t="s">
        <v>5</v>
      </c>
      <c r="X13" s="10" t="s">
        <v>166</v>
      </c>
    </row>
    <row r="14" spans="21:24" ht="15" thickBot="1" x14ac:dyDescent="0.35">
      <c r="U14" s="10" t="s">
        <v>167</v>
      </c>
      <c r="V14" s="10" t="s">
        <v>131</v>
      </c>
      <c r="W14" s="10" t="s">
        <v>5</v>
      </c>
      <c r="X14" s="10" t="s">
        <v>168</v>
      </c>
    </row>
    <row r="15" spans="21:24" ht="15" thickBot="1" x14ac:dyDescent="0.35">
      <c r="U15" s="10" t="s">
        <v>169</v>
      </c>
      <c r="V15" s="10" t="s">
        <v>133</v>
      </c>
      <c r="W15" s="10" t="s">
        <v>5</v>
      </c>
      <c r="X15" s="10" t="s">
        <v>170</v>
      </c>
    </row>
    <row r="16" spans="21:24" ht="15" thickBot="1" x14ac:dyDescent="0.35">
      <c r="U16" s="10" t="s">
        <v>92</v>
      </c>
      <c r="V16" s="10" t="s">
        <v>135</v>
      </c>
      <c r="W16" s="10" t="s">
        <v>5</v>
      </c>
      <c r="X16" s="10" t="s">
        <v>162</v>
      </c>
    </row>
    <row r="17" spans="21:24" ht="15" thickBot="1" x14ac:dyDescent="0.35">
      <c r="U17" s="10" t="s">
        <v>96</v>
      </c>
      <c r="V17" s="10" t="s">
        <v>96</v>
      </c>
      <c r="W17" s="10" t="s">
        <v>5</v>
      </c>
      <c r="X17" s="10" t="s">
        <v>171</v>
      </c>
    </row>
    <row r="18" spans="21:24" ht="15" thickBot="1" x14ac:dyDescent="0.35">
      <c r="U18" s="10" t="s">
        <v>139</v>
      </c>
      <c r="V18" s="10" t="s">
        <v>139</v>
      </c>
      <c r="W18" s="10" t="s">
        <v>5</v>
      </c>
      <c r="X18" s="10" t="s">
        <v>162</v>
      </c>
    </row>
    <row r="19" spans="21:24" ht="15" thickBot="1" x14ac:dyDescent="0.35">
      <c r="U19" s="10" t="s">
        <v>142</v>
      </c>
      <c r="V19" s="10" t="s">
        <v>142</v>
      </c>
      <c r="W19" s="10" t="s">
        <v>5</v>
      </c>
      <c r="X19" s="10" t="s">
        <v>168</v>
      </c>
    </row>
    <row r="20" spans="21:24" ht="15" thickBot="1" x14ac:dyDescent="0.35">
      <c r="U20" s="10" t="s">
        <v>6</v>
      </c>
      <c r="V20" s="10" t="s">
        <v>6</v>
      </c>
      <c r="W20" s="10" t="s">
        <v>5</v>
      </c>
      <c r="X20" s="10" t="s">
        <v>160</v>
      </c>
    </row>
    <row r="21" spans="21:24" ht="15" thickBot="1" x14ac:dyDescent="0.35">
      <c r="U21" s="10" t="s">
        <v>172</v>
      </c>
      <c r="V21" s="10" t="s">
        <v>145</v>
      </c>
      <c r="W21" s="10" t="s">
        <v>5</v>
      </c>
      <c r="X21" s="10" t="s">
        <v>162</v>
      </c>
    </row>
    <row r="22" spans="21:24" ht="15" thickBot="1" x14ac:dyDescent="0.35">
      <c r="U22" s="10" t="s">
        <v>147</v>
      </c>
      <c r="V22" s="10" t="s">
        <v>147</v>
      </c>
      <c r="W22" s="10" t="s">
        <v>5</v>
      </c>
      <c r="X22" s="10" t="s">
        <v>162</v>
      </c>
    </row>
    <row r="23" spans="21:24" ht="15" thickBot="1" x14ac:dyDescent="0.35">
      <c r="U23" s="10" t="s">
        <v>149</v>
      </c>
      <c r="V23" s="10" t="s">
        <v>149</v>
      </c>
      <c r="W23" s="10" t="s">
        <v>5</v>
      </c>
      <c r="X23" s="10" t="s">
        <v>4</v>
      </c>
    </row>
    <row r="24" spans="21:24" ht="15" thickBot="1" x14ac:dyDescent="0.35">
      <c r="U24" s="10" t="s">
        <v>151</v>
      </c>
      <c r="V24" s="10" t="s">
        <v>151</v>
      </c>
      <c r="W24" s="10" t="s">
        <v>5</v>
      </c>
      <c r="X24" s="10" t="s">
        <v>4</v>
      </c>
    </row>
    <row r="25" spans="21:24" ht="27" thickBot="1" x14ac:dyDescent="0.35">
      <c r="U25" s="10" t="s">
        <v>173</v>
      </c>
      <c r="V25" s="10" t="s">
        <v>174</v>
      </c>
      <c r="W25" s="10" t="s">
        <v>5</v>
      </c>
      <c r="X25" s="10" t="s">
        <v>175</v>
      </c>
    </row>
    <row r="26" spans="21:24" ht="27" thickBot="1" x14ac:dyDescent="0.35">
      <c r="U26" s="10" t="s">
        <v>176</v>
      </c>
      <c r="V26" s="10" t="s">
        <v>177</v>
      </c>
      <c r="W26" s="10" t="s">
        <v>7</v>
      </c>
      <c r="X26" s="10" t="s">
        <v>7</v>
      </c>
    </row>
    <row r="33" spans="1:25" x14ac:dyDescent="0.3">
      <c r="N33" s="11" t="s">
        <v>155</v>
      </c>
    </row>
    <row r="36" spans="1:25" x14ac:dyDescent="0.3">
      <c r="A36" t="s">
        <v>8</v>
      </c>
      <c r="C36" t="s">
        <v>3</v>
      </c>
      <c r="D36" t="s">
        <v>9</v>
      </c>
    </row>
    <row r="37" spans="1:25" x14ac:dyDescent="0.3">
      <c r="A37" t="s">
        <v>10</v>
      </c>
      <c r="B37" t="s">
        <v>11</v>
      </c>
      <c r="D37" t="s">
        <v>12</v>
      </c>
    </row>
    <row r="40" spans="1:25" x14ac:dyDescent="0.3">
      <c r="B40" t="s">
        <v>13</v>
      </c>
    </row>
    <row r="42" spans="1:25" x14ac:dyDescent="0.3">
      <c r="B42" t="s">
        <v>14</v>
      </c>
    </row>
    <row r="46" spans="1:25" x14ac:dyDescent="0.3">
      <c r="S46" s="9" t="s">
        <v>70</v>
      </c>
      <c r="T46" s="8"/>
      <c r="U46" s="8"/>
      <c r="W46" s="9" t="s">
        <v>71</v>
      </c>
    </row>
    <row r="47" spans="1:25" x14ac:dyDescent="0.3">
      <c r="S47" t="s">
        <v>18</v>
      </c>
      <c r="T47" t="s">
        <v>73</v>
      </c>
      <c r="U47" t="s">
        <v>74</v>
      </c>
      <c r="W47" t="s">
        <v>30</v>
      </c>
      <c r="X47" t="s">
        <v>117</v>
      </c>
      <c r="Y47" t="s">
        <v>12</v>
      </c>
    </row>
    <row r="48" spans="1:25" x14ac:dyDescent="0.3">
      <c r="A48" t="s">
        <v>15</v>
      </c>
      <c r="S48" t="s">
        <v>19</v>
      </c>
      <c r="T48" t="s">
        <v>75</v>
      </c>
      <c r="U48" t="s">
        <v>76</v>
      </c>
      <c r="W48" t="s">
        <v>31</v>
      </c>
      <c r="X48" t="s">
        <v>118</v>
      </c>
      <c r="Y48" t="s">
        <v>119</v>
      </c>
    </row>
    <row r="49" spans="1:25" x14ac:dyDescent="0.3">
      <c r="A49" t="s">
        <v>16</v>
      </c>
      <c r="B49" t="s">
        <v>17</v>
      </c>
      <c r="S49" t="s">
        <v>20</v>
      </c>
      <c r="T49" t="s">
        <v>77</v>
      </c>
      <c r="U49" t="s">
        <v>78</v>
      </c>
      <c r="W49" t="s">
        <v>32</v>
      </c>
      <c r="X49" t="s">
        <v>120</v>
      </c>
      <c r="Y49" t="s">
        <v>121</v>
      </c>
    </row>
    <row r="50" spans="1:25" x14ac:dyDescent="0.3">
      <c r="S50" t="s">
        <v>21</v>
      </c>
      <c r="T50" t="s">
        <v>79</v>
      </c>
      <c r="U50" t="s">
        <v>80</v>
      </c>
      <c r="W50" t="s">
        <v>33</v>
      </c>
      <c r="X50" t="s">
        <v>122</v>
      </c>
      <c r="Y50" t="s">
        <v>123</v>
      </c>
    </row>
    <row r="51" spans="1:25" x14ac:dyDescent="0.3">
      <c r="S51" t="s">
        <v>22</v>
      </c>
      <c r="T51" t="s">
        <v>73</v>
      </c>
      <c r="U51" t="s">
        <v>81</v>
      </c>
      <c r="W51" t="s">
        <v>34</v>
      </c>
      <c r="X51" t="s">
        <v>124</v>
      </c>
      <c r="Y51" t="s">
        <v>125</v>
      </c>
    </row>
    <row r="52" spans="1:25" x14ac:dyDescent="0.3">
      <c r="S52" t="s">
        <v>23</v>
      </c>
      <c r="T52" t="s">
        <v>82</v>
      </c>
      <c r="U52" t="s">
        <v>81</v>
      </c>
      <c r="W52" t="s">
        <v>35</v>
      </c>
      <c r="X52" t="s">
        <v>126</v>
      </c>
      <c r="Y52" t="s">
        <v>125</v>
      </c>
    </row>
    <row r="53" spans="1:25" x14ac:dyDescent="0.3">
      <c r="S53" t="s">
        <v>24</v>
      </c>
      <c r="T53" t="s">
        <v>83</v>
      </c>
      <c r="U53" t="s">
        <v>84</v>
      </c>
      <c r="W53" t="s">
        <v>37</v>
      </c>
      <c r="X53" t="s">
        <v>127</v>
      </c>
      <c r="Y53" t="s">
        <v>128</v>
      </c>
    </row>
    <row r="54" spans="1:25" x14ac:dyDescent="0.3">
      <c r="S54" t="s">
        <v>25</v>
      </c>
      <c r="T54" t="s">
        <v>85</v>
      </c>
      <c r="U54" t="s">
        <v>86</v>
      </c>
      <c r="W54" t="s">
        <v>38</v>
      </c>
      <c r="X54" t="s">
        <v>120</v>
      </c>
      <c r="Y54" t="s">
        <v>129</v>
      </c>
    </row>
    <row r="55" spans="1:25" x14ac:dyDescent="0.3">
      <c r="S55" t="s">
        <v>26</v>
      </c>
      <c r="T55" t="s">
        <v>87</v>
      </c>
      <c r="U55" t="s">
        <v>88</v>
      </c>
      <c r="W55" t="s">
        <v>39</v>
      </c>
      <c r="X55" t="s">
        <v>130</v>
      </c>
      <c r="Y55" t="s">
        <v>131</v>
      </c>
    </row>
    <row r="56" spans="1:25" x14ac:dyDescent="0.3">
      <c r="S56" t="s">
        <v>27</v>
      </c>
      <c r="T56" t="s">
        <v>89</v>
      </c>
      <c r="U56" t="s">
        <v>90</v>
      </c>
      <c r="W56" t="s">
        <v>40</v>
      </c>
      <c r="X56" t="s">
        <v>132</v>
      </c>
      <c r="Y56" t="s">
        <v>133</v>
      </c>
    </row>
    <row r="57" spans="1:25" x14ac:dyDescent="0.3">
      <c r="S57" t="s">
        <v>28</v>
      </c>
      <c r="T57" t="s">
        <v>91</v>
      </c>
      <c r="U57" t="s">
        <v>92</v>
      </c>
      <c r="W57" t="s">
        <v>41</v>
      </c>
      <c r="X57" t="s">
        <v>134</v>
      </c>
      <c r="Y57" t="s">
        <v>135</v>
      </c>
    </row>
    <row r="58" spans="1:25" x14ac:dyDescent="0.3">
      <c r="S58" t="s">
        <v>72</v>
      </c>
      <c r="T58" t="s">
        <v>93</v>
      </c>
      <c r="U58" t="s">
        <v>94</v>
      </c>
      <c r="W58" t="s">
        <v>42</v>
      </c>
      <c r="X58" t="s">
        <v>136</v>
      </c>
      <c r="Y58" t="s">
        <v>96</v>
      </c>
    </row>
    <row r="59" spans="1:25" x14ac:dyDescent="0.3">
      <c r="S59" t="s">
        <v>29</v>
      </c>
      <c r="T59" t="s">
        <v>95</v>
      </c>
      <c r="U59" t="s">
        <v>96</v>
      </c>
      <c r="W59" t="s">
        <v>43</v>
      </c>
      <c r="X59" t="s">
        <v>137</v>
      </c>
      <c r="Y59" t="s">
        <v>96</v>
      </c>
    </row>
    <row r="60" spans="1:25" x14ac:dyDescent="0.3">
      <c r="S60" t="s">
        <v>57</v>
      </c>
      <c r="T60" t="s">
        <v>85</v>
      </c>
      <c r="U60" t="s">
        <v>97</v>
      </c>
      <c r="W60" t="s">
        <v>44</v>
      </c>
      <c r="X60" t="s">
        <v>138</v>
      </c>
      <c r="Y60" t="s">
        <v>139</v>
      </c>
    </row>
    <row r="61" spans="1:25" x14ac:dyDescent="0.3">
      <c r="S61" t="s">
        <v>58</v>
      </c>
      <c r="T61" t="s">
        <v>98</v>
      </c>
      <c r="U61" t="s">
        <v>74</v>
      </c>
      <c r="W61" t="s">
        <v>45</v>
      </c>
      <c r="X61" t="s">
        <v>140</v>
      </c>
      <c r="Y61" t="s">
        <v>12</v>
      </c>
    </row>
    <row r="62" spans="1:25" x14ac:dyDescent="0.3">
      <c r="S62" t="s">
        <v>59</v>
      </c>
      <c r="T62" t="s">
        <v>99</v>
      </c>
      <c r="U62" t="s">
        <v>100</v>
      </c>
      <c r="W62" t="s">
        <v>46</v>
      </c>
      <c r="X62" t="s">
        <v>141</v>
      </c>
      <c r="Y62" t="s">
        <v>142</v>
      </c>
    </row>
    <row r="63" spans="1:25" x14ac:dyDescent="0.3">
      <c r="S63" t="s">
        <v>60</v>
      </c>
      <c r="T63" t="s">
        <v>101</v>
      </c>
      <c r="U63" t="s">
        <v>102</v>
      </c>
      <c r="W63" t="s">
        <v>47</v>
      </c>
      <c r="X63" t="s">
        <v>143</v>
      </c>
      <c r="Y63" t="s">
        <v>6</v>
      </c>
    </row>
    <row r="64" spans="1:25" x14ac:dyDescent="0.3">
      <c r="S64" t="s">
        <v>61</v>
      </c>
      <c r="T64" t="s">
        <v>103</v>
      </c>
      <c r="U64" t="s">
        <v>81</v>
      </c>
      <c r="W64" t="s">
        <v>48</v>
      </c>
      <c r="X64" t="s">
        <v>118</v>
      </c>
      <c r="Y64" t="s">
        <v>125</v>
      </c>
    </row>
    <row r="65" spans="19:25" x14ac:dyDescent="0.3">
      <c r="S65" t="s">
        <v>62</v>
      </c>
      <c r="T65" t="s">
        <v>104</v>
      </c>
      <c r="U65" t="s">
        <v>105</v>
      </c>
      <c r="W65" t="s">
        <v>49</v>
      </c>
      <c r="X65" t="s">
        <v>144</v>
      </c>
      <c r="Y65" t="s">
        <v>145</v>
      </c>
    </row>
    <row r="66" spans="19:25" x14ac:dyDescent="0.3">
      <c r="S66" t="s">
        <v>63</v>
      </c>
      <c r="T66" t="s">
        <v>106</v>
      </c>
      <c r="U66" t="s">
        <v>107</v>
      </c>
      <c r="W66" t="s">
        <v>50</v>
      </c>
      <c r="X66" t="s">
        <v>146</v>
      </c>
      <c r="Y66" t="s">
        <v>147</v>
      </c>
    </row>
    <row r="67" spans="19:25" x14ac:dyDescent="0.3">
      <c r="S67" t="s">
        <v>64</v>
      </c>
      <c r="T67" t="s">
        <v>108</v>
      </c>
      <c r="U67" t="s">
        <v>109</v>
      </c>
      <c r="W67" t="s">
        <v>51</v>
      </c>
      <c r="X67" t="s">
        <v>148</v>
      </c>
      <c r="Y67" t="s">
        <v>149</v>
      </c>
    </row>
    <row r="68" spans="19:25" x14ac:dyDescent="0.3">
      <c r="S68" t="s">
        <v>65</v>
      </c>
      <c r="T68" t="s">
        <v>110</v>
      </c>
      <c r="U68" t="s">
        <v>111</v>
      </c>
      <c r="W68" t="s">
        <v>52</v>
      </c>
      <c r="X68" t="s">
        <v>150</v>
      </c>
      <c r="Y68" t="s">
        <v>121</v>
      </c>
    </row>
    <row r="69" spans="19:25" x14ac:dyDescent="0.3">
      <c r="S69" t="s">
        <v>66</v>
      </c>
      <c r="T69" t="s">
        <v>112</v>
      </c>
      <c r="U69" t="s">
        <v>113</v>
      </c>
      <c r="W69" t="s">
        <v>53</v>
      </c>
      <c r="X69" t="s">
        <v>134</v>
      </c>
      <c r="Y69" t="s">
        <v>151</v>
      </c>
    </row>
    <row r="70" spans="19:25" x14ac:dyDescent="0.3">
      <c r="S70" t="s">
        <v>67</v>
      </c>
      <c r="T70" t="s">
        <v>114</v>
      </c>
      <c r="U70" t="s">
        <v>78</v>
      </c>
      <c r="W70" t="s">
        <v>54</v>
      </c>
      <c r="X70" t="s">
        <v>152</v>
      </c>
      <c r="Y70" t="s">
        <v>121</v>
      </c>
    </row>
    <row r="71" spans="19:25" x14ac:dyDescent="0.3">
      <c r="S71" t="s">
        <v>68</v>
      </c>
      <c r="T71" t="s">
        <v>115</v>
      </c>
      <c r="U71" t="s">
        <v>97</v>
      </c>
      <c r="W71" t="s">
        <v>55</v>
      </c>
      <c r="X71" t="s">
        <v>153</v>
      </c>
      <c r="Y71" t="s">
        <v>139</v>
      </c>
    </row>
    <row r="72" spans="19:25" x14ac:dyDescent="0.3">
      <c r="S72" t="s">
        <v>69</v>
      </c>
      <c r="T72" t="s">
        <v>116</v>
      </c>
      <c r="U72" t="s">
        <v>111</v>
      </c>
      <c r="W72" t="s">
        <v>56</v>
      </c>
      <c r="X72" t="s">
        <v>154</v>
      </c>
      <c r="Y72" t="s">
        <v>121</v>
      </c>
    </row>
  </sheetData>
  <hyperlinks>
    <hyperlink ref="N33" r:id="rId1" xr:uid="{F792A60B-0616-43BB-8B9A-AABA5BF812D3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8C83-D583-47C5-BFA9-90377834B92E}">
  <dimension ref="A1:O64"/>
  <sheetViews>
    <sheetView tabSelected="1" topLeftCell="D1" workbookViewId="0">
      <selection activeCell="H3" sqref="H3:H28"/>
    </sheetView>
  </sheetViews>
  <sheetFormatPr defaultColWidth="10.6640625" defaultRowHeight="14.4" x14ac:dyDescent="0.3"/>
  <cols>
    <col min="6" max="6" width="16.5546875" customWidth="1"/>
  </cols>
  <sheetData>
    <row r="1" spans="1:15" x14ac:dyDescent="0.3">
      <c r="A1" s="2"/>
    </row>
    <row r="2" spans="1:15" x14ac:dyDescent="0.3">
      <c r="A2" s="3"/>
      <c r="E2" t="s">
        <v>179</v>
      </c>
      <c r="F2" t="s">
        <v>180</v>
      </c>
      <c r="G2" t="s">
        <v>181</v>
      </c>
      <c r="H2" t="s">
        <v>3</v>
      </c>
      <c r="L2" t="s">
        <v>0</v>
      </c>
      <c r="M2" t="s">
        <v>1</v>
      </c>
      <c r="O2" t="s">
        <v>1</v>
      </c>
    </row>
    <row r="3" spans="1:15" x14ac:dyDescent="0.3">
      <c r="A3" s="3"/>
      <c r="E3" t="s">
        <v>73</v>
      </c>
      <c r="F3" t="s">
        <v>74</v>
      </c>
      <c r="G3" s="12">
        <v>94</v>
      </c>
      <c r="H3" t="str" cm="1">
        <f t="array" ref="H3">LOOKUP(3E+307,SEARCH($L$4:$L$24,F3),$M$4:$M$24)</f>
        <v>Jewel Osco</v>
      </c>
      <c r="I3" t="str" cm="1">
        <f t="array" ref="I3">LOOKUP(3E+307,SEARCH($L$4:$L$24,F3),$O$4:$O$24)</f>
        <v>Grocery</v>
      </c>
      <c r="L3" t="s">
        <v>2</v>
      </c>
      <c r="M3" t="s">
        <v>3</v>
      </c>
      <c r="N3" t="s">
        <v>156</v>
      </c>
      <c r="O3" t="s">
        <v>36</v>
      </c>
    </row>
    <row r="4" spans="1:15" ht="12.75" customHeight="1" x14ac:dyDescent="0.3">
      <c r="A4" s="4"/>
      <c r="E4" t="s">
        <v>75</v>
      </c>
      <c r="F4" t="s">
        <v>76</v>
      </c>
      <c r="G4" s="12">
        <v>90</v>
      </c>
      <c r="H4" t="str" cm="1">
        <f t="array" ref="H4">LOOKUP(3E+307,SEARCH($L$4:$L$24,F4),$M$4:$M$24)</f>
        <v>Apple</v>
      </c>
      <c r="I4" t="str" cm="1">
        <f t="array" ref="I4">LOOKUP(3E+307,SEARCH($L$4:$L$24,F4),$O$4:$O$24)</f>
        <v>Entertainment</v>
      </c>
      <c r="L4" t="s">
        <v>12</v>
      </c>
      <c r="M4" t="s">
        <v>12</v>
      </c>
      <c r="N4" t="s">
        <v>5</v>
      </c>
      <c r="O4" t="s">
        <v>4</v>
      </c>
    </row>
    <row r="5" spans="1:15" x14ac:dyDescent="0.3">
      <c r="A5" s="4"/>
      <c r="E5" t="s">
        <v>77</v>
      </c>
      <c r="F5" t="s">
        <v>78</v>
      </c>
      <c r="G5" s="12">
        <v>83</v>
      </c>
      <c r="H5" t="str" cm="1">
        <f t="array" ref="H5">LOOKUP(3E+307,SEARCH($L$4:$L$24,F5),$M$4:$M$24)</f>
        <v>Amazon</v>
      </c>
      <c r="I5" t="str" cm="1">
        <f t="array" ref="I5">LOOKUP(3E+307,SEARCH($L$4:$L$24,F5),$O$4:$O$24)</f>
        <v>Shopping</v>
      </c>
      <c r="L5" t="s">
        <v>157</v>
      </c>
      <c r="M5" t="s">
        <v>119</v>
      </c>
      <c r="N5" t="s">
        <v>5</v>
      </c>
      <c r="O5" t="s">
        <v>158</v>
      </c>
    </row>
    <row r="6" spans="1:15" x14ac:dyDescent="0.3">
      <c r="A6" s="3"/>
      <c r="E6" t="s">
        <v>79</v>
      </c>
      <c r="F6" t="s">
        <v>182</v>
      </c>
      <c r="G6" s="12">
        <v>100</v>
      </c>
      <c r="H6" t="str" cm="1">
        <f t="array" ref="H6">LOOKUP(3E+307,SEARCH($L$4:$L$24,F6),$M$4:$M$24)</f>
        <v>Doordash</v>
      </c>
      <c r="I6" t="str" cm="1">
        <f t="array" ref="I6">LOOKUP(3E+307,SEARCH($L$4:$L$24,F6),$O$4:$O$24)</f>
        <v>Food &amp; Drink</v>
      </c>
      <c r="L6" t="s">
        <v>159</v>
      </c>
      <c r="M6" t="s">
        <v>121</v>
      </c>
      <c r="N6" t="s">
        <v>5</v>
      </c>
      <c r="O6" t="s">
        <v>160</v>
      </c>
    </row>
    <row r="7" spans="1:15" x14ac:dyDescent="0.3">
      <c r="A7" s="3"/>
      <c r="E7" t="s">
        <v>73</v>
      </c>
      <c r="F7" t="s">
        <v>81</v>
      </c>
      <c r="G7" s="12">
        <v>74</v>
      </c>
      <c r="H7" t="str" cm="1">
        <f t="array" ref="H7">LOOKUP(3E+307,SEARCH($L$4:$L$24,F7),$M$4:$M$24)</f>
        <v>Trader Joe's</v>
      </c>
      <c r="I7" t="str" cm="1">
        <f t="array" ref="I7">LOOKUP(3E+307,SEARCH($L$4:$L$24,F7),$O$4:$O$24)</f>
        <v>Grocery</v>
      </c>
      <c r="L7" t="s">
        <v>161</v>
      </c>
      <c r="M7" t="s">
        <v>121</v>
      </c>
      <c r="N7" t="s">
        <v>5</v>
      </c>
      <c r="O7" t="s">
        <v>160</v>
      </c>
    </row>
    <row r="8" spans="1:15" x14ac:dyDescent="0.3">
      <c r="A8" s="3"/>
      <c r="E8" t="s">
        <v>82</v>
      </c>
      <c r="F8" t="s">
        <v>81</v>
      </c>
      <c r="G8" s="12">
        <v>3</v>
      </c>
      <c r="H8" t="str" cm="1">
        <f t="array" ref="H8">LOOKUP(3E+307,SEARCH($L$4:$L$24,F8),$M$4:$M$24)</f>
        <v>Trader Joe's</v>
      </c>
      <c r="I8" t="str" cm="1">
        <f t="array" ref="I8">LOOKUP(3E+307,SEARCH($L$4:$L$24,F8),$O$4:$O$24)</f>
        <v>Grocery</v>
      </c>
      <c r="L8" t="s">
        <v>123</v>
      </c>
      <c r="M8" t="s">
        <v>123</v>
      </c>
      <c r="N8" t="s">
        <v>5</v>
      </c>
      <c r="O8" t="s">
        <v>162</v>
      </c>
    </row>
    <row r="9" spans="1:15" x14ac:dyDescent="0.3">
      <c r="A9" s="3"/>
      <c r="E9" t="s">
        <v>83</v>
      </c>
      <c r="F9" t="s">
        <v>183</v>
      </c>
      <c r="G9" s="12">
        <v>82</v>
      </c>
      <c r="H9" t="str" cm="1">
        <f t="array" ref="H9">LOOKUP(3E+307,SEARCH($L$4:$L$24,F9),$M$4:$M$24)</f>
        <v>ATV Adventures</v>
      </c>
      <c r="I9" t="str" cm="1">
        <f t="array" ref="I9">LOOKUP(3E+307,SEARCH($L$4:$L$24,F9),$O$4:$O$24)</f>
        <v>Travel</v>
      </c>
      <c r="L9" t="s">
        <v>163</v>
      </c>
      <c r="M9" t="s">
        <v>125</v>
      </c>
      <c r="N9" t="s">
        <v>5</v>
      </c>
      <c r="O9" t="s">
        <v>4</v>
      </c>
    </row>
    <row r="10" spans="1:15" x14ac:dyDescent="0.3">
      <c r="A10" s="2"/>
      <c r="E10" t="s">
        <v>85</v>
      </c>
      <c r="F10" t="s">
        <v>86</v>
      </c>
      <c r="G10" s="12">
        <v>83</v>
      </c>
      <c r="H10" t="str" cm="1">
        <f t="array" ref="H10">LOOKUP(3E+307,SEARCH($L$4:$L$24,F10),$M$4:$M$24)</f>
        <v>Curb</v>
      </c>
      <c r="I10" t="str" cm="1">
        <f t="array" ref="I10">LOOKUP(3E+307,SEARCH($L$4:$L$24,F10),$O$4:$O$24)</f>
        <v>Taxi</v>
      </c>
      <c r="L10" t="s">
        <v>164</v>
      </c>
      <c r="M10" t="s">
        <v>128</v>
      </c>
      <c r="N10" t="s">
        <v>5</v>
      </c>
      <c r="O10" t="s">
        <v>165</v>
      </c>
    </row>
    <row r="11" spans="1:15" x14ac:dyDescent="0.3">
      <c r="A11" s="3"/>
      <c r="E11" t="s">
        <v>87</v>
      </c>
      <c r="F11" t="s">
        <v>88</v>
      </c>
      <c r="G11" s="12">
        <v>86</v>
      </c>
      <c r="H11" t="str" cm="1">
        <f t="array" ref="H11">LOOKUP(3E+307,SEARCH($L$4:$L$24,F11),$M$4:$M$24)</f>
        <v>Gas Company</v>
      </c>
      <c r="I11" t="str" cm="1">
        <f t="array" ref="I11">LOOKUP(3E+307,SEARCH($L$4:$L$24,F11),$O$4:$O$24)</f>
        <v>Utility</v>
      </c>
      <c r="L11" t="s">
        <v>129</v>
      </c>
      <c r="M11" t="s">
        <v>129</v>
      </c>
      <c r="N11" t="s">
        <v>5</v>
      </c>
      <c r="O11" t="s">
        <v>166</v>
      </c>
    </row>
    <row r="12" spans="1:15" x14ac:dyDescent="0.3">
      <c r="A12" s="4"/>
      <c r="E12" t="s">
        <v>89</v>
      </c>
      <c r="F12" t="s">
        <v>90</v>
      </c>
      <c r="G12" s="12">
        <v>81</v>
      </c>
      <c r="H12" t="str" cm="1">
        <f t="array" ref="H12">LOOKUP(3E+307,SEARCH($L$4:$L$24,F12),$M$4:$M$24)</f>
        <v>U Haul</v>
      </c>
      <c r="I12" t="str" cm="1">
        <f t="array" ref="I12">LOOKUP(3E+307,SEARCH($L$4:$L$24,F12),$O$4:$O$24)</f>
        <v>Moving</v>
      </c>
      <c r="L12" t="s">
        <v>167</v>
      </c>
      <c r="M12" t="s">
        <v>131</v>
      </c>
      <c r="N12" t="s">
        <v>5</v>
      </c>
      <c r="O12" t="s">
        <v>168</v>
      </c>
    </row>
    <row r="13" spans="1:15" x14ac:dyDescent="0.3">
      <c r="A13" s="3"/>
      <c r="E13" t="s">
        <v>91</v>
      </c>
      <c r="F13" t="s">
        <v>92</v>
      </c>
      <c r="G13" s="12">
        <v>63</v>
      </c>
      <c r="H13" t="str" cm="1">
        <f t="array" ref="H13">LOOKUP(3E+307,SEARCH($L$4:$L$24,F13),$M$4:$M$24)</f>
        <v>Uber Eats</v>
      </c>
      <c r="I13" t="str" cm="1">
        <f t="array" ref="I13">LOOKUP(3E+307,SEARCH($L$4:$L$24,F13),$O$4:$O$24)</f>
        <v>Food &amp; Drink</v>
      </c>
      <c r="L13" t="s">
        <v>169</v>
      </c>
      <c r="M13" t="s">
        <v>133</v>
      </c>
      <c r="N13" t="s">
        <v>5</v>
      </c>
      <c r="O13" t="s">
        <v>170</v>
      </c>
    </row>
    <row r="14" spans="1:15" x14ac:dyDescent="0.3">
      <c r="A14" s="3"/>
      <c r="E14" t="s">
        <v>93</v>
      </c>
      <c r="F14" t="s">
        <v>94</v>
      </c>
      <c r="G14" s="12">
        <v>14</v>
      </c>
      <c r="H14" t="str" cm="1">
        <f t="array" ref="H14">LOOKUP(3E+307,SEARCH($L$4:$L$24,F14),$M$4:$M$24)</f>
        <v>UPS</v>
      </c>
      <c r="I14" t="str" cm="1">
        <f t="array" ref="I14">LOOKUP(3E+307,SEARCH($L$4:$L$24,F14),$O$4:$O$24)</f>
        <v>Shipping</v>
      </c>
      <c r="L14" t="s">
        <v>92</v>
      </c>
      <c r="M14" t="s">
        <v>135</v>
      </c>
      <c r="N14" t="s">
        <v>5</v>
      </c>
      <c r="O14" t="s">
        <v>162</v>
      </c>
    </row>
    <row r="15" spans="1:15" x14ac:dyDescent="0.3">
      <c r="A15" s="5"/>
      <c r="E15" t="s">
        <v>95</v>
      </c>
      <c r="F15" t="s">
        <v>96</v>
      </c>
      <c r="G15" s="12">
        <v>11</v>
      </c>
      <c r="H15" t="str" cm="1">
        <f t="array" ref="H15">LOOKUP(3E+307,SEARCH($L$4:$L$24,F15),$M$4:$M$24)</f>
        <v>UPS</v>
      </c>
      <c r="I15" t="str" cm="1">
        <f t="array" ref="I15">LOOKUP(3E+307,SEARCH($L$4:$L$24,F15),$O$4:$O$24)</f>
        <v>Shipping</v>
      </c>
      <c r="L15" t="s">
        <v>96</v>
      </c>
      <c r="M15" t="s">
        <v>96</v>
      </c>
      <c r="N15" t="s">
        <v>5</v>
      </c>
      <c r="O15" t="s">
        <v>171</v>
      </c>
    </row>
    <row r="16" spans="1:15" x14ac:dyDescent="0.3">
      <c r="A16" s="4"/>
      <c r="E16" t="s">
        <v>85</v>
      </c>
      <c r="F16" t="s">
        <v>97</v>
      </c>
      <c r="G16" s="12">
        <v>17</v>
      </c>
      <c r="H16" t="str" cm="1">
        <f t="array" ref="H16">LOOKUP(3E+307,SEARCH($L$4:$L$24,F16),$M$4:$M$24)</f>
        <v>Starbucks</v>
      </c>
      <c r="I16" t="str" cm="1">
        <f t="array" ref="I16">LOOKUP(3E+307,SEARCH($L$4:$L$24,F16),$O$4:$O$24)</f>
        <v>Food &amp; Drink</v>
      </c>
      <c r="L16" t="s">
        <v>139</v>
      </c>
      <c r="M16" t="s">
        <v>139</v>
      </c>
      <c r="N16" t="s">
        <v>5</v>
      </c>
      <c r="O16" t="s">
        <v>162</v>
      </c>
    </row>
    <row r="17" spans="1:15" x14ac:dyDescent="0.3">
      <c r="A17" s="3"/>
      <c r="E17" t="s">
        <v>98</v>
      </c>
      <c r="F17" t="s">
        <v>74</v>
      </c>
      <c r="G17" s="12">
        <v>33</v>
      </c>
      <c r="H17" t="str" cm="1">
        <f t="array" ref="H17">LOOKUP(3E+307,SEARCH($L$4:$L$24,F17),$M$4:$M$24)</f>
        <v>Jewel Osco</v>
      </c>
      <c r="I17" t="str" cm="1">
        <f t="array" ref="I17">LOOKUP(3E+307,SEARCH($L$4:$L$24,F17),$O$4:$O$24)</f>
        <v>Grocery</v>
      </c>
      <c r="L17" t="s">
        <v>142</v>
      </c>
      <c r="M17" t="s">
        <v>142</v>
      </c>
      <c r="N17" t="s">
        <v>5</v>
      </c>
      <c r="O17" t="s">
        <v>168</v>
      </c>
    </row>
    <row r="18" spans="1:15" x14ac:dyDescent="0.3">
      <c r="A18" s="4"/>
      <c r="E18" t="s">
        <v>99</v>
      </c>
      <c r="F18" t="s">
        <v>100</v>
      </c>
      <c r="G18" s="12">
        <v>39</v>
      </c>
      <c r="H18" t="str" cm="1">
        <f t="array" ref="H18">LOOKUP(3E+307,SEARCH($L$4:$L$24,F18),$M$4:$M$24)</f>
        <v>Comcast</v>
      </c>
      <c r="I18" t="str" cm="1">
        <f t="array" ref="I18">LOOKUP(3E+307,SEARCH($L$4:$L$24,F18),$O$4:$O$24)</f>
        <v>Utility</v>
      </c>
      <c r="L18" t="s">
        <v>6</v>
      </c>
      <c r="M18" t="s">
        <v>6</v>
      </c>
      <c r="N18" t="s">
        <v>5</v>
      </c>
      <c r="O18" t="s">
        <v>160</v>
      </c>
    </row>
    <row r="19" spans="1:15" x14ac:dyDescent="0.3">
      <c r="A19" s="4"/>
      <c r="E19" t="s">
        <v>101</v>
      </c>
      <c r="F19" t="s">
        <v>102</v>
      </c>
      <c r="G19" s="12">
        <v>1</v>
      </c>
      <c r="H19" t="str" cm="1">
        <f t="array" ref="H19">LOOKUP(3E+307,SEARCH($L$4:$L$24,F19),$M$4:$M$24)</f>
        <v>Target</v>
      </c>
      <c r="I19" t="str" cm="1">
        <f t="array" ref="I19">LOOKUP(3E+307,SEARCH($L$4:$L$24,F19),$O$4:$O$24)</f>
        <v>Shopping</v>
      </c>
      <c r="L19" t="s">
        <v>172</v>
      </c>
      <c r="M19" t="s">
        <v>145</v>
      </c>
      <c r="N19" t="s">
        <v>5</v>
      </c>
      <c r="O19" t="s">
        <v>162</v>
      </c>
    </row>
    <row r="20" spans="1:15" x14ac:dyDescent="0.3">
      <c r="A20" s="4"/>
      <c r="E20" t="s">
        <v>103</v>
      </c>
      <c r="F20" t="s">
        <v>81</v>
      </c>
      <c r="G20" s="12">
        <v>90</v>
      </c>
      <c r="H20" t="str" cm="1">
        <f t="array" ref="H20">LOOKUP(3E+307,SEARCH($L$4:$L$24,F20),$M$4:$M$24)</f>
        <v>Trader Joe's</v>
      </c>
      <c r="I20" t="str" cm="1">
        <f t="array" ref="I20">LOOKUP(3E+307,SEARCH($L$4:$L$24,F20),$O$4:$O$24)</f>
        <v>Grocery</v>
      </c>
      <c r="L20" t="s">
        <v>147</v>
      </c>
      <c r="M20" t="s">
        <v>147</v>
      </c>
      <c r="N20" t="s">
        <v>5</v>
      </c>
      <c r="O20" t="s">
        <v>162</v>
      </c>
    </row>
    <row r="21" spans="1:15" x14ac:dyDescent="0.3">
      <c r="A21" s="3"/>
      <c r="E21" t="s">
        <v>104</v>
      </c>
      <c r="F21" t="s">
        <v>105</v>
      </c>
      <c r="G21" s="12">
        <v>52</v>
      </c>
      <c r="H21" t="str" cm="1">
        <f t="array" ref="H21">LOOKUP(3E+307,SEARCH($L$4:$L$24,F21),$M$4:$M$24)</f>
        <v>Wendy's</v>
      </c>
      <c r="I21" t="str" cm="1">
        <f t="array" ref="I21">LOOKUP(3E+307,SEARCH($L$4:$L$24,F21),$O$4:$O$24)</f>
        <v>Food &amp; Drink</v>
      </c>
      <c r="L21" t="s">
        <v>149</v>
      </c>
      <c r="M21" t="s">
        <v>149</v>
      </c>
      <c r="N21" t="s">
        <v>5</v>
      </c>
      <c r="O21" t="s">
        <v>4</v>
      </c>
    </row>
    <row r="22" spans="1:15" x14ac:dyDescent="0.3">
      <c r="A22" s="3"/>
      <c r="E22" t="s">
        <v>106</v>
      </c>
      <c r="F22" t="s">
        <v>107</v>
      </c>
      <c r="G22" s="12">
        <v>4</v>
      </c>
      <c r="H22" t="str" cm="1">
        <f t="array" ref="H22">LOOKUP(3E+307,SEARCH($L$4:$L$24,F22),$M$4:$M$24)</f>
        <v>Chipotle</v>
      </c>
      <c r="I22" t="str" cm="1">
        <f t="array" ref="I22">LOOKUP(3E+307,SEARCH($L$4:$L$24,F22),$O$4:$O$24)</f>
        <v>Food &amp; Drink</v>
      </c>
      <c r="L22" t="s">
        <v>151</v>
      </c>
      <c r="M22" t="s">
        <v>151</v>
      </c>
      <c r="N22" t="s">
        <v>5</v>
      </c>
      <c r="O22" t="s">
        <v>4</v>
      </c>
    </row>
    <row r="23" spans="1:15" x14ac:dyDescent="0.3">
      <c r="A23" s="3"/>
      <c r="E23" t="s">
        <v>108</v>
      </c>
      <c r="F23" t="s">
        <v>109</v>
      </c>
      <c r="G23" s="12">
        <v>35</v>
      </c>
      <c r="H23" t="str" cm="1">
        <f t="array" ref="H23">LOOKUP(3E+307,SEARCH($L$4:$L$24,F23),$M$4:$M$24)</f>
        <v>Marianos</v>
      </c>
      <c r="I23" t="str" cm="1">
        <f t="array" ref="I23">LOOKUP(3E+307,SEARCH($L$4:$L$24,F23),$O$4:$O$24)</f>
        <v>Grocery</v>
      </c>
      <c r="L23" t="s">
        <v>173</v>
      </c>
      <c r="M23" t="s">
        <v>174</v>
      </c>
      <c r="N23" t="s">
        <v>5</v>
      </c>
      <c r="O23" t="s">
        <v>175</v>
      </c>
    </row>
    <row r="24" spans="1:15" x14ac:dyDescent="0.3">
      <c r="A24" s="3"/>
      <c r="E24" t="s">
        <v>110</v>
      </c>
      <c r="F24" t="s">
        <v>111</v>
      </c>
      <c r="G24" s="12">
        <v>89</v>
      </c>
      <c r="H24" t="str" cm="1">
        <f t="array" ref="H24">LOOKUP(3E+307,SEARCH($L$4:$L$24,F24),$M$4:$M$24)</f>
        <v>Amazon</v>
      </c>
      <c r="I24" t="str" cm="1">
        <f t="array" ref="I24">LOOKUP(3E+307,SEARCH($L$4:$L$24,F24),$O$4:$O$24)</f>
        <v>Shopping</v>
      </c>
      <c r="L24" t="s">
        <v>176</v>
      </c>
      <c r="M24" t="s">
        <v>177</v>
      </c>
      <c r="N24" t="s">
        <v>7</v>
      </c>
      <c r="O24" t="s">
        <v>7</v>
      </c>
    </row>
    <row r="25" spans="1:15" x14ac:dyDescent="0.3">
      <c r="A25" s="3"/>
      <c r="E25" t="s">
        <v>112</v>
      </c>
      <c r="F25" t="s">
        <v>113</v>
      </c>
      <c r="G25" s="12">
        <v>63</v>
      </c>
      <c r="H25" t="str" cm="1">
        <f t="array" ref="H25">LOOKUP(3E+307,SEARCH($L$4:$L$24,F25),$M$4:$M$24)</f>
        <v>Costco</v>
      </c>
      <c r="I25" t="str" cm="1">
        <f t="array" ref="I25">LOOKUP(3E+307,SEARCH($L$4:$L$24,F25),$O$4:$O$24)</f>
        <v>Grocery</v>
      </c>
    </row>
    <row r="26" spans="1:15" x14ac:dyDescent="0.3">
      <c r="A26" s="3"/>
      <c r="E26" t="s">
        <v>114</v>
      </c>
      <c r="F26" t="s">
        <v>78</v>
      </c>
      <c r="G26" s="12">
        <v>88</v>
      </c>
      <c r="H26" t="str" cm="1">
        <f t="array" ref="H26">LOOKUP(3E+307,SEARCH($L$4:$L$24,F26),$M$4:$M$24)</f>
        <v>Amazon</v>
      </c>
      <c r="I26" t="str" cm="1">
        <f t="array" ref="I26">LOOKUP(3E+307,SEARCH($L$4:$L$24,F26),$O$4:$O$24)</f>
        <v>Shopping</v>
      </c>
      <c r="J26" t="e" cm="1">
        <f t="array" ref="J26:J46">SEARCH($L$4:$L$24,F26)</f>
        <v>#VALUE!</v>
      </c>
      <c r="K26" t="str">
        <f>LOOKUP(9E+99+309,_xlfn.ANCHORARRAY(J26),M4:M24)</f>
        <v>Amazon</v>
      </c>
    </row>
    <row r="27" spans="1:15" x14ac:dyDescent="0.3">
      <c r="A27" s="4"/>
      <c r="E27" t="s">
        <v>115</v>
      </c>
      <c r="F27" t="s">
        <v>97</v>
      </c>
      <c r="G27" s="12">
        <v>57</v>
      </c>
      <c r="H27" t="str" cm="1">
        <f t="array" ref="H27">LOOKUP(3E+307,SEARCH($L$4:$L$24,F27),$M$4:$M$24)</f>
        <v>Starbucks</v>
      </c>
      <c r="I27" t="str" cm="1">
        <f t="array" ref="I27">LOOKUP(3E+307,SEARCH($L$4:$L$24,F27),$O$4:$O$24)</f>
        <v>Food &amp; Drink</v>
      </c>
      <c r="J27" t="e">
        <v>#VALUE!</v>
      </c>
    </row>
    <row r="28" spans="1:15" x14ac:dyDescent="0.3">
      <c r="A28" s="3"/>
      <c r="E28" t="s">
        <v>116</v>
      </c>
      <c r="F28" t="s">
        <v>111</v>
      </c>
      <c r="G28" s="12">
        <v>40</v>
      </c>
      <c r="H28" t="str" cm="1">
        <f t="array" ref="H28">LOOKUP(3E+307,SEARCH($L$4:$L$24,F28),$M$4:$M$24)</f>
        <v>Amazon</v>
      </c>
      <c r="I28" t="str" cm="1">
        <f t="array" ref="I28">LOOKUP(3E+307,SEARCH($L$4:$L$24,F28),$O$4:$O$24)</f>
        <v>Shopping</v>
      </c>
      <c r="J28">
        <v>1</v>
      </c>
    </row>
    <row r="29" spans="1:15" x14ac:dyDescent="0.3">
      <c r="A29" s="3"/>
      <c r="J29" t="e">
        <v>#VALUE!</v>
      </c>
    </row>
    <row r="30" spans="1:15" x14ac:dyDescent="0.3">
      <c r="A30" s="4"/>
      <c r="J30" t="e">
        <v>#VALUE!</v>
      </c>
    </row>
    <row r="31" spans="1:15" x14ac:dyDescent="0.3">
      <c r="A31" s="4"/>
      <c r="J31" t="e">
        <v>#VALUE!</v>
      </c>
    </row>
    <row r="32" spans="1:15" x14ac:dyDescent="0.3">
      <c r="A32" s="3"/>
      <c r="D32">
        <v>0</v>
      </c>
      <c r="J32" t="e">
        <v>#VALUE!</v>
      </c>
    </row>
    <row r="33" spans="1:10" x14ac:dyDescent="0.3">
      <c r="A33" s="3"/>
      <c r="H33" t="s">
        <v>12</v>
      </c>
      <c r="J33" t="e">
        <v>#VALUE!</v>
      </c>
    </row>
    <row r="34" spans="1:10" x14ac:dyDescent="0.3">
      <c r="A34" s="4"/>
      <c r="H34" t="s">
        <v>119</v>
      </c>
      <c r="J34" t="e">
        <v>#VALUE!</v>
      </c>
    </row>
    <row r="35" spans="1:10" x14ac:dyDescent="0.3">
      <c r="A35" s="3"/>
      <c r="H35" t="s">
        <v>121</v>
      </c>
      <c r="J35" t="e">
        <v>#VALUE!</v>
      </c>
    </row>
    <row r="36" spans="1:10" x14ac:dyDescent="0.3">
      <c r="A36" s="3"/>
      <c r="H36" t="s">
        <v>123</v>
      </c>
      <c r="J36" t="e">
        <v>#VALUE!</v>
      </c>
    </row>
    <row r="37" spans="1:10" x14ac:dyDescent="0.3">
      <c r="A37" s="4"/>
      <c r="H37" t="s">
        <v>125</v>
      </c>
      <c r="J37" t="e">
        <v>#VALUE!</v>
      </c>
    </row>
    <row r="38" spans="1:10" x14ac:dyDescent="0.3">
      <c r="A38" s="3"/>
      <c r="H38" t="s">
        <v>125</v>
      </c>
      <c r="J38" t="e">
        <v>#VALUE!</v>
      </c>
    </row>
    <row r="39" spans="1:10" x14ac:dyDescent="0.3">
      <c r="A39" s="4"/>
      <c r="H39" t="s">
        <v>128</v>
      </c>
      <c r="J39" t="e">
        <v>#VALUE!</v>
      </c>
    </row>
    <row r="40" spans="1:10" x14ac:dyDescent="0.3">
      <c r="A40" s="4"/>
      <c r="H40" t="s">
        <v>129</v>
      </c>
      <c r="J40" t="e">
        <v>#VALUE!</v>
      </c>
    </row>
    <row r="41" spans="1:10" x14ac:dyDescent="0.3">
      <c r="A41" s="3"/>
      <c r="H41" t="s">
        <v>131</v>
      </c>
      <c r="J41" t="e">
        <v>#VALUE!</v>
      </c>
    </row>
    <row r="42" spans="1:10" x14ac:dyDescent="0.3">
      <c r="A42" s="4"/>
      <c r="H42" t="s">
        <v>133</v>
      </c>
      <c r="J42" t="e">
        <v>#VALUE!</v>
      </c>
    </row>
    <row r="43" spans="1:10" x14ac:dyDescent="0.3">
      <c r="A43" s="3"/>
      <c r="H43" t="s">
        <v>135</v>
      </c>
      <c r="J43" t="e">
        <v>#VALUE!</v>
      </c>
    </row>
    <row r="44" spans="1:10" x14ac:dyDescent="0.3">
      <c r="A44" s="4"/>
      <c r="H44" t="s">
        <v>96</v>
      </c>
      <c r="J44" t="e">
        <v>#VALUE!</v>
      </c>
    </row>
    <row r="45" spans="1:10" x14ac:dyDescent="0.3">
      <c r="A45" s="3"/>
      <c r="H45" t="s">
        <v>96</v>
      </c>
      <c r="J45" t="e">
        <v>#VALUE!</v>
      </c>
    </row>
    <row r="46" spans="1:10" x14ac:dyDescent="0.3">
      <c r="A46" s="3"/>
      <c r="H46" t="s">
        <v>139</v>
      </c>
      <c r="J46" t="e">
        <v>#VALUE!</v>
      </c>
    </row>
    <row r="47" spans="1:10" x14ac:dyDescent="0.3">
      <c r="A47" s="3"/>
      <c r="H47" t="s">
        <v>12</v>
      </c>
    </row>
    <row r="48" spans="1:10" x14ac:dyDescent="0.3">
      <c r="A48" s="4"/>
      <c r="H48" t="s">
        <v>142</v>
      </c>
    </row>
    <row r="49" spans="1:8" x14ac:dyDescent="0.3">
      <c r="A49" s="3"/>
      <c r="H49" t="s">
        <v>6</v>
      </c>
    </row>
    <row r="50" spans="1:8" x14ac:dyDescent="0.3">
      <c r="A50" s="3"/>
      <c r="H50" t="s">
        <v>125</v>
      </c>
    </row>
    <row r="51" spans="1:8" x14ac:dyDescent="0.3">
      <c r="A51" s="4"/>
      <c r="H51" t="s">
        <v>145</v>
      </c>
    </row>
    <row r="52" spans="1:8" x14ac:dyDescent="0.3">
      <c r="A52" s="3"/>
      <c r="H52" t="s">
        <v>147</v>
      </c>
    </row>
    <row r="53" spans="1:8" x14ac:dyDescent="0.3">
      <c r="A53" s="4"/>
      <c r="H53" t="s">
        <v>149</v>
      </c>
    </row>
    <row r="54" spans="1:8" x14ac:dyDescent="0.3">
      <c r="A54" s="4"/>
      <c r="H54" t="s">
        <v>121</v>
      </c>
    </row>
    <row r="55" spans="1:8" x14ac:dyDescent="0.3">
      <c r="A55" s="4"/>
      <c r="H55" t="s">
        <v>151</v>
      </c>
    </row>
    <row r="56" spans="1:8" x14ac:dyDescent="0.3">
      <c r="A56" s="4"/>
      <c r="H56" t="s">
        <v>121</v>
      </c>
    </row>
    <row r="57" spans="1:8" x14ac:dyDescent="0.3">
      <c r="A57" s="3"/>
      <c r="H57" t="s">
        <v>139</v>
      </c>
    </row>
    <row r="58" spans="1:8" x14ac:dyDescent="0.3">
      <c r="A58" s="4"/>
      <c r="H58" t="s">
        <v>121</v>
      </c>
    </row>
    <row r="59" spans="1:8" x14ac:dyDescent="0.3">
      <c r="A59" s="3"/>
    </row>
    <row r="60" spans="1:8" x14ac:dyDescent="0.3">
      <c r="A60" s="1"/>
    </row>
    <row r="61" spans="1:8" x14ac:dyDescent="0.3">
      <c r="A61" s="1"/>
    </row>
    <row r="62" spans="1:8" x14ac:dyDescent="0.3">
      <c r="A62" s="6"/>
    </row>
    <row r="63" spans="1:8" x14ac:dyDescent="0.3">
      <c r="A63" s="1"/>
    </row>
    <row r="64" spans="1:8" x14ac:dyDescent="0.3">
      <c r="A6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2023-10-09T03:53:19Z</dcterms:created>
  <dcterms:modified xsi:type="dcterms:W3CDTF">2023-10-10T03:58:21Z</dcterms:modified>
</cp:coreProperties>
</file>