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78792069-51E5-4CB6-9B2D-21325B607A5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 a="1"/>
  <c r="J10" i="1" s="1"/>
  <c r="K10" i="1" a="1"/>
  <c r="K10" i="1" s="1"/>
  <c r="L10" i="1" a="1"/>
  <c r="L10" i="1" s="1"/>
  <c r="J11" i="1" a="1"/>
  <c r="J11" i="1" s="1"/>
  <c r="K11" i="1" a="1"/>
  <c r="K11" i="1" s="1"/>
  <c r="L11" i="1" a="1"/>
  <c r="L11" i="1" s="1"/>
  <c r="J12" i="1" a="1"/>
  <c r="J12" i="1" s="1"/>
  <c r="K12" i="1" a="1"/>
  <c r="K12" i="1" s="1"/>
  <c r="L12" i="1" a="1"/>
  <c r="L12" i="1" s="1"/>
  <c r="J13" i="1" a="1"/>
  <c r="J13" i="1" s="1"/>
  <c r="K13" i="1" a="1"/>
  <c r="K13" i="1" s="1"/>
  <c r="L13" i="1" a="1"/>
  <c r="L13" i="1" s="1"/>
  <c r="J14" i="1" a="1"/>
  <c r="J14" i="1" s="1"/>
  <c r="K14" i="1" a="1"/>
  <c r="K14" i="1" s="1"/>
  <c r="L14" i="1" a="1"/>
  <c r="L14" i="1" s="1"/>
  <c r="K9" i="1" a="1"/>
  <c r="K9" i="1" s="1"/>
  <c r="L9" i="1" a="1"/>
  <c r="L9" i="1" s="1"/>
  <c r="J9" i="1" a="1"/>
  <c r="J9" i="1" s="1"/>
  <c r="I9" i="1" a="1"/>
  <c r="I9" i="1" s="1"/>
  <c r="J8" i="1" a="1"/>
  <c r="J8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<sst xmlns="http://schemas.openxmlformats.org/spreadsheetml/2006/main" count="65" uniqueCount="26">
  <si>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</si>
  <si>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</si>
  <si>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</si>
  <si>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</si>
  <si>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</si>
  <si>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</si>
  <si>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</si>
  <si>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</si>
  <si>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</si>
  <si>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</si>
  <si>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</si>
  <si>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</si>
  <si>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</si>
  <si>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</si>
  <si>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</si>
  <si>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</si>
  <si>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</si>
  <si>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</si>
  <si>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</si>
  <si>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</si>
  <si>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</si>
  <si>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Battery</t>
  </si>
  <si>
    <t>c</t>
  </si>
  <si>
    <t>VBAT</t>
  </si>
  <si>
    <t>Time</t>
  </si>
  <si>
    <t>Breakout for Plotting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</si>
</sst>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66.93938402777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57238-3A56-4754-8AEE-070090965AF3}" name="_tA" displayName="_tA" ref="C8:E24" totalsRowShown="0">
  <autoFilter ref="C8:E24" xr:uid="{39157238-3A56-4754-8AEE-070090965AF3}"/>
  <tableColumns count="3">
    <tableColumn id="1" xr3:uid="{FAAD18CB-D4D2-4CF3-8D31-81BEC3AF18FC}" name="Battery"/>
    <tableColumn id="2" xr3:uid="{F7BD51F9-17EA-4B9F-9002-5C3A7298ECA8}" name="VBAT"/>
    <tableColumn id="3" xr3:uid="{067E01DE-56FA-4ED1-87A2-8B56C0B84E95}" name="Tim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4"/>
  <sheetViews>
    <sheetView tabSelected="1" workbookViewId="0">
      <selection activeCell="J3" sqref="J3"/>
    </sheetView>
  </sheetViews>
  <sheetFormatPr defaultRowHeight="13.2" x14ac:dyDescent="0.25"/>
  <cols>
    <col min="2" max="2" width="10.109375" customWidth="1"/>
    <col min="3" max="3" width="9.88671875" customWidth="1"/>
  </cols>
  <sheetData>
    <row r="1" spans="1:12" x14ac:dyDescent="0.25">
      <c r="A1" s="1" t="s">
        <v>0</v>
      </c>
      <c r="B1" s="2" t="s">
        <v>1</v>
      </c>
      <c r="C1" s="2"/>
      <c r="D1" s="2"/>
    </row>
    <row r="2" spans="1:12" x14ac:dyDescent="0.25">
      <c r="A2" s="1" t="s">
        <v>2</v>
      </c>
      <c r="B2" s="2" t="s">
        <v>25</v>
      </c>
      <c r="C2" s="2"/>
      <c r="D2" s="2"/>
    </row>
    <row r="3" spans="1:12" x14ac:dyDescent="0.25">
      <c r="A3" s="1" t="s">
        <v>3</v>
      </c>
      <c r="B3" s="10">
        <v>45366</v>
      </c>
      <c r="C3" s="2"/>
      <c r="D3" s="2"/>
    </row>
    <row r="8" spans="1:12" x14ac:dyDescent="0.25">
      <c r="C8" t="s">
        <v>21</v>
      </c>
      <c r="D8" t="s">
        <v>23</v>
      </c>
      <c r="E8" t="s">
        <v>24</v>
      </c>
      <c r="J8" t="str" cm="1">
        <f t="array" ref="J8:L8">TRANSPOSE(_xlfn._xlws.SORT(_xlfn.UNIQUE(_tA[Battery])))</f>
        <v>a</v>
      </c>
      <c r="K8" t="str">
        <v>b</v>
      </c>
      <c r="L8" t="str">
        <v>c</v>
      </c>
    </row>
    <row r="9" spans="1:12" x14ac:dyDescent="0.25">
      <c r="C9" t="s">
        <v>11</v>
      </c>
      <c r="D9">
        <v>1</v>
      </c>
      <c r="E9">
        <v>5</v>
      </c>
      <c r="I9" cm="1">
        <f t="array" ref="I9:I14">_xlfn.SEQUENCE(6,1)</f>
        <v>1</v>
      </c>
      <c r="J9" cm="1">
        <f t="array" ref="J9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_xlfn.XLOOKUP(_xlpm.vx,_xlpm.va,_xlpm.ta)))(J$8,$I9)</f>
        <v>5</v>
      </c>
      <c r="K9" cm="1">
        <f t="array" ref="K9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_xlfn.XLOOKUP(_xlpm.vx,_xlpm.va,_xlpm.ta)))(K$8,$I9)</f>
        <v>2</v>
      </c>
      <c r="L9" cm="1">
        <f t="array" ref="L9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_xlfn.XLOOKUP(_xlpm.vx,_xlpm.va,_xlpm.ta)))(L$8,$I9)</f>
        <v>1</v>
      </c>
    </row>
    <row r="10" spans="1:12" x14ac:dyDescent="0.25">
      <c r="C10" t="s">
        <v>11</v>
      </c>
      <c r="D10">
        <v>2</v>
      </c>
      <c r="E10">
        <v>4</v>
      </c>
      <c r="I10">
        <v>2</v>
      </c>
      <c r="J10" cm="1">
        <f t="array" ref="J10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_xlfn.XLOOKUP(_xlpm.vx,_xlpm.va,_xlpm.ta)))(J$8,$I10)</f>
        <v>4</v>
      </c>
      <c r="K10" cm="1">
        <f t="array" ref="K10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_xlfn.XLOOKUP(_xlpm.vx,_xlpm.va,_xlpm.ta)))(K$8,$I10)</f>
        <v>4</v>
      </c>
      <c r="L10" cm="1">
        <f t="array" ref="L10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_xlfn.XLOOKUP(_xlpm.vx,_xlpm.va,_xlpm.ta)))(L$8,$I10)</f>
        <v>4</v>
      </c>
    </row>
    <row r="11" spans="1:12" x14ac:dyDescent="0.25">
      <c r="C11" t="s">
        <v>11</v>
      </c>
      <c r="D11">
        <v>3</v>
      </c>
      <c r="E11">
        <v>3</v>
      </c>
      <c r="I11">
        <v>3</v>
      </c>
      <c r="J11" cm="1">
        <f t="array" ref="J11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_xlfn.XLOOKUP(_xlpm.vx,_xlpm.va,_xlpm.ta)))(J$8,$I11)</f>
        <v>3</v>
      </c>
      <c r="K11" cm="1">
        <f t="array" ref="K11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_xlfn.XLOOKUP(_xlpm.vx,_xlpm.va,_xlpm.ta)))(K$8,$I11)</f>
        <v>6</v>
      </c>
      <c r="L11" cm="1">
        <f t="array" ref="L11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_xlfn.XLOOKUP(_xlpm.vx,_xlpm.va,_xlpm.ta)))(L$8,$I11)</f>
        <v>9</v>
      </c>
    </row>
    <row r="12" spans="1:12" x14ac:dyDescent="0.25">
      <c r="C12" t="s">
        <v>11</v>
      </c>
      <c r="D12">
        <v>4</v>
      </c>
      <c r="E12">
        <v>2</v>
      </c>
      <c r="I12">
        <v>4</v>
      </c>
      <c r="J12" cm="1">
        <f t="array" ref="J12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_xlfn.XLOOKUP(_xlpm.vx,_xlpm.va,_xlpm.ta)))(J$8,$I12)</f>
        <v>2</v>
      </c>
      <c r="K12" cm="1">
        <f t="array" ref="K12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_xlfn.XLOOKUP(_xlpm.vx,_xlpm.va,_xlpm.ta)))(K$8,$I12)</f>
        <v>8</v>
      </c>
      <c r="L12" cm="1">
        <f t="array" ref="L12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_xlfn.XLOOKUP(_xlpm.vx,_xlpm.va,_xlpm.ta)))(L$8,$I12)</f>
        <v>16</v>
      </c>
    </row>
    <row r="13" spans="1:12" x14ac:dyDescent="0.25">
      <c r="C13" t="s">
        <v>11</v>
      </c>
      <c r="D13">
        <v>5</v>
      </c>
      <c r="E13">
        <v>1</v>
      </c>
      <c r="I13">
        <v>5</v>
      </c>
      <c r="J13" cm="1">
        <f t="array" ref="J13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_xlfn.XLOOKUP(_xlpm.vx,_xlpm.va,_xlpm.ta)))(J$8,$I13)</f>
        <v>1</v>
      </c>
      <c r="K13" cm="1">
        <f t="array" ref="K13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_xlfn.XLOOKUP(_xlpm.vx,_xlpm.va,_xlpm.ta)))(K$8,$I13)</f>
        <v>10</v>
      </c>
      <c r="L13" cm="1">
        <f t="array" ref="L13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_xlfn.XLOOKUP(_xlpm.vx,_xlpm.va,_xlpm.ta)))(L$8,$I13)</f>
        <v>25</v>
      </c>
    </row>
    <row r="14" spans="1:12" x14ac:dyDescent="0.25">
      <c r="C14" t="s">
        <v>12</v>
      </c>
      <c r="D14">
        <v>1</v>
      </c>
      <c r="E14">
        <v>2</v>
      </c>
      <c r="I14">
        <v>6</v>
      </c>
      <c r="J14" t="e" cm="1">
        <f t="array" ref="J14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_xlfn.XLOOKUP(_xlpm.vx,_xlpm.va,_xlpm.ta)))(J$8,$I14)</f>
        <v>#N/A</v>
      </c>
      <c r="K14" t="e" cm="1">
        <f t="array" ref="K14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_xlfn.XLOOKUP(_xlpm.vx,_xlpm.va,_xlpm.ta)))(K$8,$I14)</f>
        <v>#N/A</v>
      </c>
      <c r="L14" cm="1">
        <f t="array" ref="L14">_xlfn.LAMBDA(_xlpm.bat,_xlpm.vx,                                                                                                                                                                                                                                                            _xlfn.LET(_xlpm.va,_xlfn.CHOOSECOLS(_xlfn._xlws.FILTER(_tA[],_tA[[Battery]:[Battery]]=_xlpm.bat),2),_xlpm.ta,_xlfn.CHOOSECOLS(_xlfn._xlws.FILTER(_tA[],_tA[[Battery]:[Battery]]=_xlpm.bat),3),
_xlfn.XLOOKUP(_xlpm.vx,_xlpm.va,_xlpm.ta)))(L$8,$I14)</f>
        <v>36</v>
      </c>
    </row>
    <row r="15" spans="1:12" x14ac:dyDescent="0.25">
      <c r="C15" t="s">
        <v>12</v>
      </c>
      <c r="D15">
        <v>2</v>
      </c>
      <c r="E15">
        <v>4</v>
      </c>
    </row>
    <row r="16" spans="1:12" x14ac:dyDescent="0.25">
      <c r="C16" t="s">
        <v>12</v>
      </c>
      <c r="D16">
        <v>3</v>
      </c>
      <c r="E16">
        <v>6</v>
      </c>
    </row>
    <row r="17" spans="3:5" x14ac:dyDescent="0.25">
      <c r="C17" t="s">
        <v>12</v>
      </c>
      <c r="D17">
        <v>4</v>
      </c>
      <c r="E17">
        <v>8</v>
      </c>
    </row>
    <row r="18" spans="3:5" x14ac:dyDescent="0.25">
      <c r="C18" t="s">
        <v>12</v>
      </c>
      <c r="D18">
        <v>5</v>
      </c>
      <c r="E18">
        <v>10</v>
      </c>
    </row>
    <row r="19" spans="3:5" x14ac:dyDescent="0.25">
      <c r="C19" t="s">
        <v>22</v>
      </c>
      <c r="D19">
        <v>1</v>
      </c>
      <c r="E19">
        <v>1</v>
      </c>
    </row>
    <row r="20" spans="3:5" x14ac:dyDescent="0.25">
      <c r="C20" t="s">
        <v>22</v>
      </c>
      <c r="D20">
        <v>2</v>
      </c>
      <c r="E20">
        <v>4</v>
      </c>
    </row>
    <row r="21" spans="3:5" x14ac:dyDescent="0.25">
      <c r="C21" t="s">
        <v>22</v>
      </c>
      <c r="D21">
        <v>3</v>
      </c>
      <c r="E21">
        <v>9</v>
      </c>
    </row>
    <row r="22" spans="3:5" x14ac:dyDescent="0.25">
      <c r="C22" t="s">
        <v>22</v>
      </c>
      <c r="D22">
        <v>4</v>
      </c>
      <c r="E22">
        <v>16</v>
      </c>
    </row>
    <row r="23" spans="3:5" x14ac:dyDescent="0.25">
      <c r="C23" t="s">
        <v>22</v>
      </c>
      <c r="D23">
        <v>5</v>
      </c>
      <c r="E23">
        <v>25</v>
      </c>
    </row>
    <row r="24" spans="3:5" x14ac:dyDescent="0.25">
      <c r="C24" t="s">
        <v>22</v>
      </c>
      <c r="D24">
        <v>6</v>
      </c>
      <c r="E24">
        <v>36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15-Mar-2024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15-Mar-2024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2024-03-16T04:16:45Z</dcterms:modified>
</cp:coreProperties>
</file>