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starkeyhearingtechnologies-my.sharepoint.com/personal/mark_biegert_starkey_com/Documents/Desktop/Toss/"/>
    </mc:Choice>
  </mc:AlternateContent>
  <xr:revisionPtr revIDLastSave="0" documentId="8_{463D97FA-825B-4D63-A9AA-923114EEB699}" xr6:coauthVersionLast="47" xr6:coauthVersionMax="47" xr10:uidLastSave="{00000000-0000-0000-0000-000000000000}"/>
  <bookViews>
    <workbookView xWindow="57480" yWindow="1665" windowWidth="29040" windowHeight="15720" activeTab="1"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R25+Vdz25HXReWeZ+JjXvEkQvOmvzEd9yPK+V+6pGg="/>
    </ext>
  </extLst>
</workbook>
</file>

<file path=xl/calcChain.xml><?xml version="1.0" encoding="utf-8"?>
<calcChain xmlns="http://schemas.openxmlformats.org/spreadsheetml/2006/main">
  <c r="E44" i="2" l="1" a="1"/>
  <c r="E44" i="2" s="1"/>
  <c r="E38" i="2" l="1" a="1"/>
  <c r="E38" i="2" s="1"/>
  <c r="I22" i="2" a="1"/>
  <c r="I22" i="2" s="1"/>
  <c r="U26" i="2" a="1"/>
  <c r="U26" i="2" s="1"/>
  <c r="U21" i="2" a="1"/>
  <c r="U21" i="2" s="1"/>
  <c r="K31" i="1" a="1"/>
  <c r="K31" i="1" s="1"/>
  <c r="J38" i="1" a="1"/>
  <c r="J38" i="1" s="1"/>
  <c r="J37" i="1" a="1"/>
  <c r="J37" i="1" s="1"/>
  <c r="J39" i="1" a="1"/>
  <c r="J39" i="1" s="1"/>
  <c r="J32" i="1" a="1"/>
  <c r="J32" i="1" s="1"/>
  <c r="J33" i="1" a="1"/>
  <c r="J33" i="1" s="1"/>
  <c r="J34" i="1" a="1"/>
  <c r="J34" i="1" s="1"/>
  <c r="J31" i="1" a="1"/>
  <c r="J31" i="1" s="1"/>
  <c r="F37" i="1" a="1"/>
  <c r="F37" i="1" s="1"/>
  <c r="F31" i="1" a="1"/>
  <c r="F31" i="1" s="1"/>
  <c r="U27" i="1" a="1"/>
  <c r="U27" i="1" s="1"/>
  <c r="U21" i="1" a="1"/>
  <c r="U21" i="1" s="1"/>
  <c r="R23" i="1" a="1"/>
  <c r="R23" i="1" s="1"/>
  <c r="R22" i="1" a="1"/>
  <c r="R22" i="1" s="1"/>
  <c r="Q22" i="1" a="1"/>
  <c r="Q22" i="1" s="1"/>
  <c r="N23" i="1" a="1"/>
  <c r="N23" i="1" s="1"/>
  <c r="N24" i="1" a="1"/>
  <c r="N24" i="1" s="1"/>
  <c r="N25" i="1" a="1"/>
  <c r="N25" i="1" s="1"/>
  <c r="N26" i="1" a="1"/>
  <c r="N26" i="1" s="1"/>
  <c r="N27" i="1" a="1"/>
  <c r="N27" i="1" s="1"/>
  <c r="N28" i="1" a="1"/>
  <c r="N28" i="1" s="1"/>
  <c r="N22" i="1" a="1"/>
  <c r="N22" i="1" s="1"/>
  <c r="I22" i="1" a="1"/>
  <c r="I22" i="1" s="1"/>
  <c r="E32" i="2" l="1" a="1"/>
  <c r="E32" i="2" s="1"/>
  <c r="I32" i="2" s="1" a="1"/>
  <c r="I32" i="2" s="1"/>
  <c r="N22" i="2" a="1"/>
  <c r="N22" i="2" s="1"/>
  <c r="N24" i="2" a="1"/>
  <c r="N24" i="2" s="1"/>
  <c r="N25" i="2" a="1"/>
  <c r="N25" i="2" s="1"/>
  <c r="N23" i="2" a="1"/>
  <c r="N23" i="2" s="1"/>
  <c r="N26" i="2" a="1"/>
  <c r="N26" i="2" s="1"/>
  <c r="N27" i="2" a="1"/>
  <c r="N27" i="2" s="1"/>
  <c r="N28" i="2" a="1"/>
  <c r="N28" i="2" s="1"/>
  <c r="Q22" i="2" l="1" a="1"/>
  <c r="Q22" i="2" s="1"/>
  <c r="R22" i="2" s="1" a="1"/>
  <c r="R22" i="2" s="1"/>
  <c r="K32" i="2" l="1" a="1"/>
  <c r="K32" i="2" s="1"/>
  <c r="I38" i="2" a="1"/>
  <c r="I38" i="2" s="1"/>
  <c r="K38" i="2" s="1" a="1"/>
  <c r="K38" i="2" s="1"/>
  <c r="R23" i="2" a="1"/>
  <c r="R23" i="2" s="1"/>
  <c r="O32" i="2" l="1" a="1"/>
  <c r="O32" i="2" s="1"/>
  <c r="S32" i="2" l="1" a="1"/>
  <c r="S32" i="2" l="1"/>
  <c r="U32" i="2" s="1" a="1"/>
  <c r="U33" i="2" a="1"/>
  <c r="U34" i="2" a="1"/>
  <c r="U34" i="2" l="1"/>
  <c r="W34" i="2" a="1"/>
  <c r="W34" i="2" s="1"/>
  <c r="U33" i="2"/>
  <c r="W33" i="2" s="1" a="1"/>
  <c r="W33" i="2" s="1"/>
  <c r="U32" i="2"/>
  <c r="W32" i="2" s="1" a="1"/>
  <c r="W3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<sst xmlns="http://schemas.openxmlformats.org/spreadsheetml/2006/main" count="187" uniqueCount="28">
  <si>
    <t>Question</t>
  </si>
  <si>
    <t>Result</t>
  </si>
  <si>
    <t>Date</t>
  </si>
  <si>
    <t>Patient-ID</t>
  </si>
  <si>
    <t xml:space="preserve">Gander	</t>
  </si>
  <si>
    <t>Referral</t>
  </si>
  <si>
    <t>Gender</t>
  </si>
  <si>
    <t>No of re-visit after surgery</t>
  </si>
  <si>
    <t>Patient ID</t>
  </si>
  <si>
    <t>P-14</t>
  </si>
  <si>
    <t>Male</t>
  </si>
  <si>
    <t>Visit</t>
  </si>
  <si>
    <t>P-01, P-05</t>
  </si>
  <si>
    <t>P-01</t>
  </si>
  <si>
    <t>Female</t>
  </si>
  <si>
    <t>P-15</t>
  </si>
  <si>
    <t>P-06</t>
  </si>
  <si>
    <t>P-05</t>
  </si>
  <si>
    <t>Surgery</t>
  </si>
  <si>
    <t>P-09</t>
  </si>
  <si>
    <t>P-10</t>
  </si>
  <si>
    <t>P-07</t>
  </si>
  <si>
    <t>P-11</t>
  </si>
  <si>
    <t>P-13</t>
  </si>
  <si>
    <t>No. Revisit</t>
  </si>
  <si>
    <t>https://www.linkedin.com/feed/update/urn:li:activity:7189005217009434625/</t>
  </si>
  <si>
    <t>Not correct</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</si>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</sst>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yy"/>
    <numFmt numFmtId="165" formatCode="dddd"/>
    <numFmt numFmtId="166" formatCode="[$-409]d\-mmm\-yy;@"/>
  </numFmts>
  <fonts count="7" x14ac:knownFonts="1">
    <font>
      <sz val="11"/>
      <color theme="1"/>
      <name val="Century Gothic"/>
      <scheme val="minor"/>
    </font>
    <font>
      <b/>
      <sz val="11"/>
      <color theme="1"/>
      <name val="Century Gothic"/>
      <family val="2"/>
    </font>
    <font>
      <b/>
      <sz val="11"/>
      <color theme="0"/>
      <name val="Century Gothic"/>
      <family val="2"/>
    </font>
    <font>
      <sz val="11"/>
      <name val="Century Gothic"/>
      <family val="2"/>
    </font>
    <font>
      <sz val="11"/>
      <color theme="1"/>
      <name val="Times New Roman"/>
      <family val="1"/>
    </font>
    <font>
      <sz val="11"/>
      <color theme="1"/>
      <name val="Century Gothic"/>
      <family val="2"/>
    </font>
    <font>
      <sz val="11"/>
      <color theme="1"/>
      <name val="Century Gothic"/>
      <family val="2"/>
      <scheme val="minor"/>
    </font>
  </fonts>
  <fills count="14">
    <fill>
      <patternFill patternType="none"/>
    </fill>
    <fill>
      <patternFill patternType="gray125"/>
    </fill>
    <fill>
      <patternFill patternType="solid">
        <fgColor rgb="FF7B240C"/>
        <bgColor rgb="FF7B240C"/>
      </patternFill>
    </fill>
    <fill>
      <patternFill patternType="solid">
        <fgColor rgb="FFF4CB9F"/>
        <bgColor rgb="FFF4CB9F"/>
      </patternFill>
    </fill>
    <fill>
      <patternFill patternType="solid">
        <fgColor rgb="FFF9E5CF"/>
        <bgColor rgb="FFF9E5CF"/>
      </patternFill>
    </fill>
    <fill>
      <patternFill patternType="solid">
        <fgColor rgb="FF92D050"/>
        <bgColor rgb="FF92D050"/>
      </patternFill>
    </fill>
    <fill>
      <patternFill patternType="solid">
        <fgColor rgb="FFFF0000"/>
        <bgColor rgb="FFFF0000"/>
      </patternFill>
    </fill>
    <fill>
      <patternFill patternType="solid">
        <fgColor rgb="FFFFC000"/>
        <bgColor rgb="FFFFC000"/>
      </patternFill>
    </fill>
    <fill>
      <patternFill patternType="solid">
        <fgColor theme="5" tint="0.79998168889431442"/>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5" tint="0.59999389629810485"/>
        <bgColor indexed="64"/>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hair">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right/>
      <top style="hair">
        <color rgb="FF000000"/>
      </top>
      <bottom style="thin">
        <color rgb="FF000000"/>
      </bottom>
      <diagonal/>
    </border>
    <border>
      <left style="hair">
        <color rgb="FF000000"/>
      </left>
      <right style="thin">
        <color rgb="FF000000"/>
      </right>
      <top style="hair">
        <color rgb="FF000000"/>
      </top>
      <bottom style="thin">
        <color rgb="FF000000"/>
      </bottom>
      <diagonal/>
    </border>
    <border>
      <left style="thin">
        <color rgb="FF000000"/>
      </left>
      <right style="hair">
        <color rgb="FF000000"/>
      </right>
      <top style="hair">
        <color rgb="FF000000"/>
      </top>
      <bottom/>
      <diagonal/>
    </border>
    <border>
      <left style="hair">
        <color rgb="FF000000"/>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right style="thin">
        <color indexed="64"/>
      </right>
      <top/>
      <bottom/>
      <diagonal/>
    </border>
    <border>
      <left style="thin">
        <color rgb="FF000000"/>
      </left>
      <right style="hair">
        <color rgb="FF000000"/>
      </right>
      <top/>
      <bottom style="thin">
        <color rgb="FF000000"/>
      </bottom>
      <diagonal/>
    </border>
    <border>
      <left/>
      <right/>
      <top/>
      <bottom style="thin">
        <color rgb="FF000000"/>
      </bottom>
      <diagonal/>
    </border>
    <border>
      <left style="hair">
        <color rgb="FF000000"/>
      </left>
      <right style="thin">
        <color rgb="FF000000"/>
      </right>
      <top/>
      <bottom style="thin">
        <color rgb="FF000000"/>
      </bottom>
      <diagonal/>
    </border>
    <border>
      <left/>
      <right/>
      <top style="hair">
        <color rgb="FF000000"/>
      </top>
      <bottom/>
      <diagonal/>
    </border>
    <border>
      <left style="hair">
        <color rgb="FF000000"/>
      </left>
      <right style="thin">
        <color rgb="FF000000"/>
      </right>
      <top style="hair">
        <color rgb="FF000000"/>
      </top>
      <bottom/>
      <diagonal/>
    </border>
  </borders>
  <cellStyleXfs count="1">
    <xf numFmtId="0" fontId="0" fillId="0" borderId="0"/>
  </cellStyleXfs>
  <cellXfs count="60">
    <xf numFmtId="0" fontId="0" fillId="0" borderId="0" xfId="0"/>
    <xf numFmtId="0" fontId="1" fillId="0" borderId="0" xfId="0" applyFont="1" applyAlignment="1">
      <alignment vertical="center"/>
    </xf>
    <xf numFmtId="0" fontId="4" fillId="0" borderId="0" xfId="0" applyFont="1"/>
    <xf numFmtId="0" fontId="4" fillId="3" borderId="7" xfId="0" applyFont="1" applyFill="1" applyBorder="1" applyAlignment="1">
      <alignment horizontal="center"/>
    </xf>
    <xf numFmtId="0" fontId="4" fillId="3" borderId="8" xfId="0" applyFont="1" applyFill="1" applyBorder="1" applyAlignment="1">
      <alignment horizontal="center"/>
    </xf>
    <xf numFmtId="164" fontId="4" fillId="0" borderId="0" xfId="0" applyNumberFormat="1" applyFont="1"/>
    <xf numFmtId="0" fontId="4" fillId="3" borderId="9" xfId="0" applyFont="1" applyFill="1" applyBorder="1" applyAlignment="1">
      <alignment horizontal="center"/>
    </xf>
    <xf numFmtId="0" fontId="4" fillId="3" borderId="10" xfId="0" applyFont="1" applyFill="1" applyBorder="1" applyAlignment="1">
      <alignment horizontal="center"/>
    </xf>
    <xf numFmtId="164" fontId="4" fillId="0" borderId="12" xfId="0" applyNumberFormat="1" applyFont="1" applyBorder="1" applyAlignment="1">
      <alignment horizontal="center"/>
    </xf>
    <xf numFmtId="4" fontId="4" fillId="0" borderId="0" xfId="0" applyNumberFormat="1" applyFont="1"/>
    <xf numFmtId="165" fontId="4" fillId="0" borderId="0" xfId="0" applyNumberFormat="1" applyFont="1"/>
    <xf numFmtId="164" fontId="4" fillId="4" borderId="11" xfId="0" applyNumberFormat="1" applyFont="1" applyFill="1" applyBorder="1" applyAlignment="1">
      <alignment horizontal="center"/>
    </xf>
    <xf numFmtId="3" fontId="4" fillId="0" borderId="13" xfId="0" applyNumberFormat="1" applyFont="1" applyBorder="1" applyAlignment="1">
      <alignment horizontal="center"/>
    </xf>
    <xf numFmtId="3" fontId="4" fillId="0" borderId="14" xfId="0" applyNumberFormat="1" applyFont="1" applyBorder="1" applyAlignment="1">
      <alignment horizontal="center"/>
    </xf>
    <xf numFmtId="4" fontId="4" fillId="0" borderId="0" xfId="0" applyNumberFormat="1" applyFont="1" applyAlignment="1">
      <alignment horizontal="left"/>
    </xf>
    <xf numFmtId="164" fontId="4" fillId="0" borderId="0" xfId="0" applyNumberFormat="1" applyFont="1" applyAlignment="1">
      <alignment horizontal="left"/>
    </xf>
    <xf numFmtId="164" fontId="4" fillId="4" borderId="15" xfId="0" applyNumberFormat="1" applyFont="1" applyFill="1" applyBorder="1" applyAlignment="1">
      <alignment horizontal="center"/>
    </xf>
    <xf numFmtId="3" fontId="4" fillId="0" borderId="16" xfId="0" applyNumberFormat="1" applyFont="1" applyBorder="1" applyAlignment="1">
      <alignment horizontal="center"/>
    </xf>
    <xf numFmtId="3" fontId="4" fillId="0" borderId="17" xfId="0" applyNumberFormat="1" applyFont="1" applyBorder="1" applyAlignment="1">
      <alignment horizontal="center"/>
    </xf>
    <xf numFmtId="0" fontId="5" fillId="0" borderId="0" xfId="0" applyFont="1" applyAlignment="1">
      <alignment horizontal="center" vertical="center"/>
    </xf>
    <xf numFmtId="164" fontId="4" fillId="5" borderId="12" xfId="0" applyNumberFormat="1" applyFont="1" applyFill="1" applyBorder="1" applyAlignment="1">
      <alignment horizontal="center"/>
    </xf>
    <xf numFmtId="164" fontId="4" fillId="6" borderId="12" xfId="0" applyNumberFormat="1" applyFont="1" applyFill="1" applyBorder="1" applyAlignment="1">
      <alignment horizontal="center"/>
    </xf>
    <xf numFmtId="164" fontId="5" fillId="0" borderId="0" xfId="0" applyNumberFormat="1" applyFont="1"/>
    <xf numFmtId="164" fontId="4" fillId="7" borderId="12" xfId="0" applyNumberFormat="1" applyFont="1" applyFill="1" applyBorder="1" applyAlignment="1">
      <alignment horizontal="center"/>
    </xf>
    <xf numFmtId="164" fontId="4" fillId="0" borderId="19" xfId="0" applyNumberFormat="1" applyFont="1" applyBorder="1" applyAlignment="1">
      <alignment horizontal="center"/>
    </xf>
    <xf numFmtId="164" fontId="4" fillId="0" borderId="20" xfId="0" applyNumberFormat="1" applyFont="1" applyBorder="1" applyAlignment="1">
      <alignment horizontal="center"/>
    </xf>
    <xf numFmtId="0" fontId="5" fillId="0" borderId="0" xfId="0" applyFont="1" applyAlignment="1">
      <alignment horizontal="center"/>
    </xf>
    <xf numFmtId="14" fontId="5" fillId="0" borderId="0" xfId="0" applyNumberFormat="1" applyFont="1" applyAlignment="1">
      <alignment horizontal="center" vertical="center"/>
    </xf>
    <xf numFmtId="15" fontId="4" fillId="0" borderId="11" xfId="0" applyNumberFormat="1" applyFont="1" applyBorder="1" applyAlignment="1">
      <alignment horizontal="center"/>
    </xf>
    <xf numFmtId="15" fontId="4" fillId="5" borderId="11" xfId="0" applyNumberFormat="1" applyFont="1" applyFill="1" applyBorder="1" applyAlignment="1">
      <alignment horizontal="center"/>
    </xf>
    <xf numFmtId="15" fontId="4" fillId="6" borderId="11" xfId="0" applyNumberFormat="1" applyFont="1" applyFill="1" applyBorder="1" applyAlignment="1">
      <alignment horizontal="center"/>
    </xf>
    <xf numFmtId="15" fontId="4" fillId="7" borderId="11" xfId="0" applyNumberFormat="1" applyFont="1" applyFill="1" applyBorder="1" applyAlignment="1">
      <alignment horizontal="center"/>
    </xf>
    <xf numFmtId="15" fontId="4" fillId="0" borderId="18" xfId="0" applyNumberFormat="1" applyFont="1" applyBorder="1" applyAlignment="1">
      <alignment horizontal="center"/>
    </xf>
    <xf numFmtId="15" fontId="4" fillId="0" borderId="15" xfId="0" applyNumberFormat="1" applyFont="1" applyBorder="1" applyAlignment="1">
      <alignment horizontal="center"/>
    </xf>
    <xf numFmtId="0" fontId="6" fillId="0" borderId="0" xfId="0" applyFont="1"/>
    <xf numFmtId="166" fontId="0" fillId="0" borderId="0" xfId="0" applyNumberFormat="1"/>
    <xf numFmtId="0" fontId="0" fillId="0" borderId="21" xfId="0" applyBorder="1"/>
    <xf numFmtId="0" fontId="0" fillId="8" borderId="0" xfId="0" applyFill="1"/>
    <xf numFmtId="0" fontId="0" fillId="9" borderId="21" xfId="0" applyFill="1" applyBorder="1"/>
    <xf numFmtId="0" fontId="0" fillId="10" borderId="0" xfId="0" applyFill="1"/>
    <xf numFmtId="0" fontId="0" fillId="10" borderId="21" xfId="0" applyFill="1" applyBorder="1"/>
    <xf numFmtId="0" fontId="0" fillId="11" borderId="0" xfId="0" applyFill="1"/>
    <xf numFmtId="0" fontId="5" fillId="11" borderId="0" xfId="0" applyFont="1" applyFill="1" applyAlignment="1">
      <alignment horizontal="center" vertical="center"/>
    </xf>
    <xf numFmtId="0" fontId="0" fillId="12" borderId="0" xfId="0" applyFill="1"/>
    <xf numFmtId="166" fontId="0" fillId="10" borderId="0" xfId="0" applyNumberFormat="1" applyFill="1"/>
    <xf numFmtId="0" fontId="5" fillId="10" borderId="0" xfId="0" applyFont="1" applyFill="1" applyAlignment="1">
      <alignment horizontal="center" vertical="center"/>
    </xf>
    <xf numFmtId="0" fontId="2" fillId="2" borderId="1" xfId="0" applyFont="1" applyFill="1" applyBorder="1" applyAlignment="1">
      <alignment horizontal="center" vertical="center"/>
    </xf>
    <xf numFmtId="0" fontId="3" fillId="0" borderId="2" xfId="0" applyFont="1" applyBorder="1"/>
    <xf numFmtId="0" fontId="3" fillId="0" borderId="3" xfId="0" applyFont="1" applyBorder="1"/>
    <xf numFmtId="0" fontId="2" fillId="2" borderId="4" xfId="0" applyFont="1" applyFill="1" applyBorder="1" applyAlignment="1">
      <alignment horizontal="center" vertical="center"/>
    </xf>
    <xf numFmtId="0" fontId="3" fillId="0" borderId="5" xfId="0" applyFont="1" applyBorder="1"/>
    <xf numFmtId="0" fontId="3" fillId="0" borderId="6" xfId="0" applyFont="1" applyBorder="1"/>
    <xf numFmtId="0" fontId="5" fillId="13" borderId="0" xfId="0" applyFont="1" applyFill="1" applyAlignment="1">
      <alignment horizontal="center" vertical="center"/>
    </xf>
    <xf numFmtId="164" fontId="4" fillId="4" borderId="22" xfId="0" applyNumberFormat="1" applyFont="1" applyFill="1" applyBorder="1" applyAlignment="1">
      <alignment horizontal="center"/>
    </xf>
    <xf numFmtId="3" fontId="4" fillId="0" borderId="23" xfId="0" applyNumberFormat="1" applyFont="1" applyBorder="1" applyAlignment="1">
      <alignment horizontal="center"/>
    </xf>
    <xf numFmtId="3" fontId="4" fillId="0" borderId="24" xfId="0" applyNumberFormat="1" applyFont="1" applyBorder="1" applyAlignment="1">
      <alignment horizontal="center"/>
    </xf>
    <xf numFmtId="164" fontId="4" fillId="4" borderId="18" xfId="0" applyNumberFormat="1" applyFont="1" applyFill="1" applyBorder="1" applyAlignment="1">
      <alignment horizontal="center"/>
    </xf>
    <xf numFmtId="3" fontId="4" fillId="0" borderId="25" xfId="0" applyNumberFormat="1" applyFont="1" applyBorder="1" applyAlignment="1">
      <alignment horizontal="center"/>
    </xf>
    <xf numFmtId="3" fontId="4" fillId="0" borderId="26" xfId="0" applyNumberFormat="1"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customschemas.google.com/relationships/workbookmetadata" Target="metadata"/><Relationship Id="rId10" Type="http://schemas.microsoft.com/office/2017/06/relationships/rdRichValue" Target="richData/rdrichvalue.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3" name="Shape 3">
          <a:extLst>
            <a:ext uri="{FF2B5EF4-FFF2-40B4-BE49-F238E27FC236}">
              <a16:creationId xmlns:a16="http://schemas.microsoft.com/office/drawing/2014/main" id="{00000000-0008-0000-0000-000003000000}"/>
            </a:ext>
          </a:extLst>
        </xdr:cNvPr>
        <xdr:cNvSpPr/>
      </xdr:nvSpPr>
      <xdr:spPr>
        <a:xfrm rot="-5400000">
          <a:off x="5184075" y="3403763"/>
          <a:ext cx="323850" cy="75247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4" name="Shape 4">
          <a:extLst>
            <a:ext uri="{FF2B5EF4-FFF2-40B4-BE49-F238E27FC236}">
              <a16:creationId xmlns:a16="http://schemas.microsoft.com/office/drawing/2014/main" id="{00000000-0008-0000-0000-000004000000}"/>
            </a:ext>
          </a:extLst>
        </xdr:cNvPr>
        <xdr:cNvSpPr/>
      </xdr:nvSpPr>
      <xdr:spPr>
        <a:xfrm>
          <a:off x="5184075" y="3399000"/>
          <a:ext cx="323850"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5" name="Shape 5">
          <a:extLst>
            <a:ext uri="{FF2B5EF4-FFF2-40B4-BE49-F238E27FC236}">
              <a16:creationId xmlns:a16="http://schemas.microsoft.com/office/drawing/2014/main" id="{00000000-0008-0000-0000-000005000000}"/>
            </a:ext>
          </a:extLst>
        </xdr:cNvPr>
        <xdr:cNvSpPr/>
      </xdr:nvSpPr>
      <xdr:spPr>
        <a:xfrm>
          <a:off x="2021775" y="2460788"/>
          <a:ext cx="6648450" cy="263842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590550</xdr:colOff>
      <xdr:row>4</xdr:row>
      <xdr:rowOff>123825</xdr:rowOff>
    </xdr:from>
    <xdr:ext cx="762000" cy="333375"/>
    <xdr:sp macro="" textlink="">
      <xdr:nvSpPr>
        <xdr:cNvPr id="2" name="Shape 3">
          <a:extLst>
            <a:ext uri="{FF2B5EF4-FFF2-40B4-BE49-F238E27FC236}">
              <a16:creationId xmlns:a16="http://schemas.microsoft.com/office/drawing/2014/main" id="{D8DF062A-760F-4DFC-B3D8-CEA5FE1ECF07}"/>
            </a:ext>
          </a:extLst>
        </xdr:cNvPr>
        <xdr:cNvSpPr/>
      </xdr:nvSpPr>
      <xdr:spPr>
        <a:xfrm rot="-5400000">
          <a:off x="7464742" y="808673"/>
          <a:ext cx="333375" cy="762000"/>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66675</xdr:colOff>
      <xdr:row>7</xdr:row>
      <xdr:rowOff>200025</xdr:rowOff>
    </xdr:from>
    <xdr:ext cx="333375" cy="771525"/>
    <xdr:sp macro="" textlink="">
      <xdr:nvSpPr>
        <xdr:cNvPr id="3" name="Shape 4">
          <a:extLst>
            <a:ext uri="{FF2B5EF4-FFF2-40B4-BE49-F238E27FC236}">
              <a16:creationId xmlns:a16="http://schemas.microsoft.com/office/drawing/2014/main" id="{2B92E0E6-53A2-4385-8A54-A4E4AA50F860}"/>
            </a:ext>
          </a:extLst>
        </xdr:cNvPr>
        <xdr:cNvSpPr/>
      </xdr:nvSpPr>
      <xdr:spPr>
        <a:xfrm>
          <a:off x="3175635" y="1716405"/>
          <a:ext cx="333375" cy="771525"/>
        </a:xfrm>
        <a:prstGeom prst="rightArrow">
          <a:avLst>
            <a:gd name="adj1" fmla="val 50000"/>
            <a:gd name="adj2" fmla="val 50000"/>
          </a:avLst>
        </a:prstGeom>
        <a:solidFill>
          <a:srgbClr val="7B230B"/>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5</xdr:col>
      <xdr:colOff>361950</xdr:colOff>
      <xdr:row>6</xdr:row>
      <xdr:rowOff>0</xdr:rowOff>
    </xdr:from>
    <xdr:ext cx="6667500" cy="2657475"/>
    <xdr:sp macro="" textlink="">
      <xdr:nvSpPr>
        <xdr:cNvPr id="4" name="Shape 5">
          <a:extLst>
            <a:ext uri="{FF2B5EF4-FFF2-40B4-BE49-F238E27FC236}">
              <a16:creationId xmlns:a16="http://schemas.microsoft.com/office/drawing/2014/main" id="{5D10C83B-C33B-4B1B-ADA8-7AF04FA35F3E}"/>
            </a:ext>
          </a:extLst>
        </xdr:cNvPr>
        <xdr:cNvSpPr/>
      </xdr:nvSpPr>
      <xdr:spPr>
        <a:xfrm>
          <a:off x="3470910" y="1310640"/>
          <a:ext cx="6667500" cy="2657475"/>
        </a:xfrm>
        <a:prstGeom prst="roundRect">
          <a:avLst>
            <a:gd name="adj" fmla="val 16667"/>
          </a:avLst>
        </a:prstGeom>
        <a:solidFill>
          <a:srgbClr val="7B230B"/>
        </a:solid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42: Revisit after surgery!</a:t>
          </a:r>
          <a:endParaRPr sz="1400"/>
        </a:p>
        <a:p>
          <a:pPr marL="0" lvl="0" indent="0" algn="l" rtl="0">
            <a:spcBef>
              <a:spcPts val="0"/>
            </a:spcBef>
            <a:spcAft>
              <a:spcPts val="0"/>
            </a:spcAft>
            <a:buNone/>
          </a:pPr>
          <a:br>
            <a:rPr lang="en-US" sz="1400" b="1">
              <a:solidFill>
                <a:srgbClr val="FFC000"/>
              </a:solidFill>
              <a:latin typeface="Times New Roman"/>
              <a:ea typeface="Times New Roman"/>
              <a:cs typeface="Times New Roman"/>
              <a:sym typeface="Times New Roman"/>
            </a:rPr>
          </a:br>
          <a:r>
            <a:rPr lang="en-US" sz="1600" b="0">
              <a:solidFill>
                <a:srgbClr val="FFC000"/>
              </a:solidFill>
              <a:latin typeface="Times New Roman"/>
              <a:ea typeface="Times New Roman"/>
              <a:cs typeface="Times New Roman"/>
              <a:sym typeface="Times New Roman"/>
            </a:rPr>
            <a:t>In the question table, a list of patients is provided who are scheduled to visit the doctor for consultations and surgery. We aim to extract the list of patient IDs, categorized by gender, who revisit after their surgery.</a:t>
          </a:r>
          <a:endParaRPr sz="1400"/>
        </a:p>
        <a:p>
          <a:pPr marL="0" lvl="0" indent="0" algn="l" rtl="0">
            <a:spcBef>
              <a:spcPts val="0"/>
            </a:spcBef>
            <a:spcAft>
              <a:spcPts val="0"/>
            </a:spcAft>
            <a:buNone/>
          </a:pPr>
          <a:endParaRPr sz="16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600" b="0">
              <a:solidFill>
                <a:srgbClr val="FFC000"/>
              </a:solidFill>
              <a:latin typeface="Times New Roman"/>
              <a:ea typeface="Times New Roman"/>
              <a:cs typeface="Times New Roman"/>
              <a:sym typeface="Times New Roman"/>
            </a:rPr>
            <a:t>For example, Patient P-05 visited on February 17, 2024, following surgery on February 7, and appears in the results. However, Patient P-13 did not undergo surgery, and Patient P-07 did not return after their surgery.</a:t>
          </a:r>
          <a:endParaRPr sz="1400"/>
        </a:p>
      </xdr:txBody>
    </xdr:sp>
    <xdr:clientData fLocksWithSheet="0"/>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20" workbookViewId="0">
      <selection activeCell="D34" sqref="D34"/>
    </sheetView>
  </sheetViews>
  <sheetFormatPr defaultColWidth="12.59765625" defaultRowHeight="15" customHeight="1" x14ac:dyDescent="0.25"/>
  <cols>
    <col min="1" max="1" width="3.09765625" customWidth="1"/>
    <col min="2" max="2" width="10.59765625" customWidth="1"/>
    <col min="3" max="4" width="9.19921875" customWidth="1"/>
    <col min="5" max="5" width="8.69921875" customWidth="1"/>
    <col min="6" max="6" width="12.19921875" customWidth="1"/>
    <col min="7" max="7" width="14.3984375" customWidth="1"/>
    <col min="8" max="8" width="7.3984375" customWidth="1"/>
    <col min="9" max="9" width="12.59765625" customWidth="1"/>
    <col min="10" max="11" width="23.19921875" customWidth="1"/>
    <col min="12" max="16" width="8.59765625" customWidth="1"/>
    <col min="17" max="17" width="9.8984375" customWidth="1"/>
    <col min="18" max="26" width="8.59765625" customWidth="1"/>
  </cols>
  <sheetData>
    <row r="1" spans="1:26" ht="22.5" customHeight="1" x14ac:dyDescent="0.25">
      <c r="A1" s="1"/>
      <c r="B1" s="46" t="s">
        <v>0</v>
      </c>
      <c r="C1" s="47"/>
      <c r="D1" s="47"/>
      <c r="E1" s="48"/>
      <c r="F1" s="1"/>
      <c r="G1" s="1"/>
      <c r="H1" s="1"/>
      <c r="I1" s="49" t="s">
        <v>1</v>
      </c>
      <c r="J1" s="50"/>
      <c r="K1" s="51"/>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23</v>
      </c>
      <c r="D21" s="23" t="s">
        <v>14</v>
      </c>
      <c r="E21" s="23" t="s">
        <v>11</v>
      </c>
      <c r="F21" s="9"/>
      <c r="G21" s="22"/>
      <c r="I21" s="19"/>
      <c r="J21" s="19"/>
      <c r="P21" s="34" t="s">
        <v>6</v>
      </c>
      <c r="Q21" s="34" t="s">
        <v>24</v>
      </c>
      <c r="R21" s="34" t="s">
        <v>8</v>
      </c>
      <c r="U21" t="str" cm="1">
        <f t="array" ref="U21:W23">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2</v>
      </c>
      <c r="Q22" cm="1">
        <f t="array" ref="Q22:Q23">_xlfn._xlws.FILTER(_xlfn.UNIQUE(N22:N28),_xlfn.UNIQUE(N22:N28)&lt;&gt;0)</f>
        <v>2</v>
      </c>
      <c r="R22" t="str" cm="1">
        <f t="array" ref="R22">_xlfn._xlws.FILTER($J$22:$J$28,$N$22:$N$28=Q22,"")</f>
        <v>P-01</v>
      </c>
      <c r="U22" t="str">
        <v>Male</v>
      </c>
      <c r="V22" t="str">
        <v>2</v>
      </c>
      <c r="W22" t="str">
        <v>P-01</v>
      </c>
    </row>
    <row r="23" spans="1:23" ht="16.5" customHeight="1" x14ac:dyDescent="0.25">
      <c r="A23" s="22"/>
      <c r="B23" s="28">
        <v>45336</v>
      </c>
      <c r="C23" s="8" t="s">
        <v>9</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1</v>
      </c>
      <c r="R23" t="str" cm="1">
        <f t="array" ref="R23">_xlfn.TEXTJOIN(",",TRUE,_xlfn._xlws.FILTER($J$22:$J$28,$N$22:$N$28=Q23,""))</f>
        <v>P-15,P-05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1</v>
      </c>
      <c r="R24" s="34" t="s">
        <v>26</v>
      </c>
    </row>
    <row r="25" spans="1:23" ht="16.5" customHeight="1" x14ac:dyDescent="0.25">
      <c r="B25" s="31">
        <v>45342</v>
      </c>
      <c r="C25" s="23" t="s">
        <v>23</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0</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cm="1">
        <f t="array" ref="U27:W29">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7" t="str">
        <v>No of re-visit after surgery</v>
      </c>
      <c r="W27" t="str">
        <v>Patient ID</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Male</v>
      </c>
      <c r="V28">
        <v>2</v>
      </c>
      <c r="W28" t="str">
        <v>P-01, P-05</v>
      </c>
    </row>
    <row r="29" spans="1:23" ht="16.5" customHeight="1" x14ac:dyDescent="0.25">
      <c r="B29" s="26"/>
      <c r="C29" s="26"/>
      <c r="D29" s="26"/>
      <c r="E29" s="26"/>
      <c r="I29" s="19"/>
      <c r="J29" s="19"/>
      <c r="U29" t="str">
        <v>Female</v>
      </c>
      <c r="V29">
        <v>0</v>
      </c>
      <c r="W29" t="str">
        <v/>
      </c>
    </row>
    <row r="30" spans="1:23" ht="16.5" customHeight="1" x14ac:dyDescent="0.25">
      <c r="B30" s="26"/>
      <c r="C30" s="26"/>
      <c r="D30" s="26"/>
      <c r="E30" s="26"/>
      <c r="I30" s="19"/>
      <c r="J30" s="19"/>
    </row>
    <row r="31" spans="1:23" ht="16.5" customHeight="1" x14ac:dyDescent="0.25">
      <c r="B31" s="26"/>
      <c r="C31" s="26"/>
      <c r="D31" s="26"/>
      <c r="E31" s="26"/>
      <c r="F31" s="35" cm="1">
        <f t="array" ref="F31:I34">_xlfn._xlws.FILTER(_xlfn.ANCHORARRAY(I22),K22:K28="Male")</f>
        <v>45314</v>
      </c>
      <c r="G31" t="str">
        <v>P-01</v>
      </c>
      <c r="H31" t="str">
        <v>Male</v>
      </c>
      <c r="I31" s="19" t="str">
        <v>Surgery</v>
      </c>
      <c r="J31" s="19" cm="1">
        <f t="array" ref="J31">ROWS(_xlfn._xlws.FILTER($B$3:$E$27,($B$3:$B$27&gt;F31)*($C$3:$C$27=G31)*($E$3:$E$27="Visit")))</f>
        <v>2</v>
      </c>
      <c r="K31" t="str" cm="1">
        <f t="array" ref="K31:M32">_xlfn.CHOOSECOLS(_xlfn._xlws.FILTER(F31:J34,ISNUMBER(J31:J34)),3,2,5)</f>
        <v>Male</v>
      </c>
      <c r="L31" t="str">
        <v>P-01</v>
      </c>
      <c r="M31">
        <v>2</v>
      </c>
    </row>
    <row r="32" spans="1:23" ht="16.5" customHeight="1" x14ac:dyDescent="0.25">
      <c r="B32" s="26"/>
      <c r="C32" s="26"/>
      <c r="D32" s="26"/>
      <c r="E32" s="26"/>
      <c r="F32" s="35">
        <v>45322</v>
      </c>
      <c r="G32" t="str">
        <v>P-09</v>
      </c>
      <c r="H32" t="str">
        <v>Male</v>
      </c>
      <c r="I32" s="19" t="str">
        <v>Surgery</v>
      </c>
      <c r="J32" s="19" t="e" cm="1" vm="1">
        <f t="array" ref="J32">ROWS(_xlfn._xlws.FILTER($B$3:$E$27,($B$3:$B$27&gt;F32)*($C$3:$C$27=G32)*($E$3:$E$27="Visit")))</f>
        <v>#VALUE!</v>
      </c>
      <c r="K32" t="str">
        <v>Male</v>
      </c>
      <c r="L32" t="str">
        <v>P-05</v>
      </c>
      <c r="M32">
        <v>1</v>
      </c>
    </row>
    <row r="33" spans="2:10" ht="16.5" customHeight="1" x14ac:dyDescent="0.25">
      <c r="B33" s="26"/>
      <c r="C33" s="26"/>
      <c r="D33" s="26"/>
      <c r="E33" s="26"/>
      <c r="F33" s="35">
        <v>45329</v>
      </c>
      <c r="G33" t="str">
        <v>P-05</v>
      </c>
      <c r="H33" t="str">
        <v>Male</v>
      </c>
      <c r="I33" s="19" t="str">
        <v>Surgery</v>
      </c>
      <c r="J33" s="19" cm="1">
        <f t="array" ref="J33">ROWS(_xlfn._xlws.FILTER($B$3:$E$27,($B$3:$B$27&gt;F33)*($C$3:$C$27=G33)*($E$3:$E$27="Visit")))</f>
        <v>1</v>
      </c>
    </row>
    <row r="34" spans="2:10" ht="16.5" customHeight="1" x14ac:dyDescent="0.25">
      <c r="B34" s="26"/>
      <c r="C34" s="26"/>
      <c r="D34" s="26"/>
      <c r="E34" s="26"/>
      <c r="F34" s="35">
        <v>45345</v>
      </c>
      <c r="G34" t="str">
        <v>P-11</v>
      </c>
      <c r="H34" t="str">
        <v>Male</v>
      </c>
      <c r="I34" s="19" t="str">
        <v>Surgery</v>
      </c>
      <c r="J34" s="19" t="e" cm="1" vm="1">
        <f t="array" ref="J34">ROWS(_xlfn._xlws.FILTER($B$3:$E$27,($B$3:$B$27&gt;F34)*($C$3:$C$27=G34)*($E$3:$E$27="Visit")))</f>
        <v>#VALUE!</v>
      </c>
    </row>
    <row r="35" spans="2:10" ht="16.5" customHeight="1" x14ac:dyDescent="0.25">
      <c r="B35" s="26"/>
      <c r="C35" s="26"/>
      <c r="D35" s="26"/>
      <c r="E35" s="26"/>
      <c r="I35" s="19"/>
      <c r="J35" s="19"/>
    </row>
    <row r="36" spans="2:10" ht="16.5" customHeight="1" x14ac:dyDescent="0.25">
      <c r="B36" s="26"/>
      <c r="C36" s="26"/>
      <c r="D36" s="26"/>
      <c r="E36" s="26"/>
      <c r="I36" s="19"/>
      <c r="J36" s="19"/>
    </row>
    <row r="37" spans="2:10" ht="16.5" customHeight="1" x14ac:dyDescent="0.25">
      <c r="B37" s="26"/>
      <c r="C37" s="26"/>
      <c r="D37" s="26"/>
      <c r="E37" s="26"/>
      <c r="F37" s="35" cm="1">
        <f t="array" ref="F37:I39">_xlfn._xlws.FILTER(_xlfn.ANCHORARRAY(I22),K22:K28="Female")</f>
        <v>45326</v>
      </c>
      <c r="G37" t="str">
        <v>P-15</v>
      </c>
      <c r="H37" t="str">
        <v>Female</v>
      </c>
      <c r="I37" s="19" t="str">
        <v>Surgery</v>
      </c>
      <c r="J37" s="19" t="e" cm="1" vm="1">
        <f t="array" ref="J37">ROWS(_xlfn._xlws.FILTER($B$3:$E$27,($B$3:$B$27&gt;F37)*($C$3:$C$27=G37)*($E$3:$E$27="Visit")))</f>
        <v>#VALUE!</v>
      </c>
    </row>
    <row r="38" spans="2:10" ht="16.5" customHeight="1" x14ac:dyDescent="0.25">
      <c r="B38" s="26"/>
      <c r="C38" s="26"/>
      <c r="D38" s="26"/>
      <c r="E38" s="26"/>
      <c r="F38" s="35">
        <v>45332</v>
      </c>
      <c r="G38" t="str">
        <v>P-07</v>
      </c>
      <c r="H38" t="str">
        <v>Female</v>
      </c>
      <c r="I38" s="19" t="str">
        <v>Surgery</v>
      </c>
      <c r="J38" s="19" t="e" cm="1" vm="1">
        <f t="array" ref="J38">ROWS(_xlfn._xlws.FILTER($B$3:$E$27,($B$3:$B$27&gt;F38)*($C$3:$C$27=G38)*($E$3:$E$27="Visit")))</f>
        <v>#VALUE!</v>
      </c>
    </row>
    <row r="39" spans="2:10" ht="16.5" customHeight="1" x14ac:dyDescent="0.25">
      <c r="B39" s="26"/>
      <c r="C39" s="26"/>
      <c r="D39" s="26"/>
      <c r="E39" s="26"/>
      <c r="F39" s="35">
        <v>45343</v>
      </c>
      <c r="G39" t="str">
        <v>P-15</v>
      </c>
      <c r="H39" t="str">
        <v>Female</v>
      </c>
      <c r="I39" s="19" t="str">
        <v>Surgery</v>
      </c>
      <c r="J39" s="19" t="e" cm="1" vm="1">
        <f t="array" ref="J39">ROWS(_xlfn._xlws.FILTER($B$3:$E$27,($B$3:$B$27&gt;F39)*($C$3:$C$27=G39)*($E$3:$E$27="Visit")))</f>
        <v>#VALUE!</v>
      </c>
    </row>
    <row r="40" spans="2:10" ht="16.5" customHeight="1" x14ac:dyDescent="0.25">
      <c r="B40" s="26"/>
      <c r="C40" s="26"/>
      <c r="D40" s="26"/>
      <c r="E40" s="26"/>
      <c r="I40" s="19"/>
      <c r="J40" s="19"/>
    </row>
    <row r="41" spans="2:10" ht="16.5" customHeight="1" x14ac:dyDescent="0.25">
      <c r="B41" s="26"/>
      <c r="C41" s="26"/>
      <c r="D41" s="26"/>
      <c r="E41" s="26"/>
      <c r="I41" s="19"/>
      <c r="J41" s="19"/>
    </row>
    <row r="42" spans="2:10" ht="16.5" customHeight="1" x14ac:dyDescent="0.25">
      <c r="B42" s="26"/>
      <c r="C42" s="26"/>
      <c r="D42" s="26"/>
      <c r="E42" s="26"/>
      <c r="I42" s="19"/>
      <c r="J42" s="19"/>
    </row>
    <row r="43" spans="2:10" ht="16.5" customHeight="1" x14ac:dyDescent="0.25">
      <c r="B43" s="26"/>
      <c r="C43" s="26"/>
      <c r="D43" s="26"/>
      <c r="E43" s="26"/>
      <c r="I43" s="19"/>
      <c r="J43" s="19"/>
    </row>
    <row r="44" spans="2:10" ht="16.5" customHeight="1" x14ac:dyDescent="0.25">
      <c r="B44" s="26"/>
      <c r="C44" s="26"/>
      <c r="D44" s="26"/>
      <c r="E44" s="26"/>
      <c r="I44" s="19"/>
      <c r="J44" s="19"/>
    </row>
    <row r="45" spans="2:10" ht="16.5" customHeight="1" x14ac:dyDescent="0.25">
      <c r="B45" s="26"/>
      <c r="C45" s="26"/>
      <c r="D45" s="26"/>
      <c r="E45" s="26"/>
      <c r="I45" s="19"/>
      <c r="J45" s="19"/>
    </row>
    <row r="46" spans="2:10" ht="16.5" customHeight="1" x14ac:dyDescent="0.25">
      <c r="B46" s="26"/>
      <c r="C46" s="26"/>
      <c r="D46" s="26"/>
      <c r="E46" s="26"/>
      <c r="I46" s="19"/>
      <c r="J46" s="19"/>
    </row>
    <row r="47" spans="2:10" ht="16.5" customHeight="1" x14ac:dyDescent="0.25">
      <c r="B47" s="26"/>
      <c r="C47" s="26"/>
      <c r="D47" s="26"/>
      <c r="E47" s="26"/>
      <c r="I47" s="19"/>
      <c r="J47" s="19"/>
    </row>
    <row r="48" spans="2:10"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F72E2-4775-4875-BA38-C02AADEF14D0}">
  <dimension ref="A1:Z1000"/>
  <sheetViews>
    <sheetView tabSelected="1" workbookViewId="0">
      <selection activeCell="F3" sqref="F3"/>
    </sheetView>
  </sheetViews>
  <sheetFormatPr defaultColWidth="12.59765625" defaultRowHeight="15" customHeight="1" x14ac:dyDescent="0.25"/>
  <cols>
    <col min="1" max="1" width="3.09765625" customWidth="1"/>
    <col min="2" max="2" width="10.59765625" customWidth="1"/>
    <col min="3" max="4" width="9.19921875" customWidth="1"/>
    <col min="5" max="5" width="12.69921875" customWidth="1"/>
    <col min="6" max="6" width="21.19921875" customWidth="1"/>
    <col min="7" max="7" width="14.3984375" customWidth="1"/>
    <col min="8" max="8" width="7.3984375" customWidth="1"/>
    <col min="9" max="9" width="12.59765625" customWidth="1"/>
    <col min="10" max="10" width="12.3984375" customWidth="1"/>
    <col min="11" max="11" width="23.19921875" customWidth="1"/>
    <col min="12" max="16" width="8.59765625" customWidth="1"/>
    <col min="17" max="17" width="9.8984375" customWidth="1"/>
    <col min="18" max="18" width="8.59765625" customWidth="1"/>
    <col min="19" max="19" width="11.796875" customWidth="1"/>
    <col min="20" max="21" width="8.59765625" customWidth="1"/>
    <col min="22" max="22" width="26.796875" customWidth="1"/>
    <col min="23" max="26" width="8.59765625" customWidth="1"/>
  </cols>
  <sheetData>
    <row r="1" spans="1:26" ht="22.5" customHeight="1" x14ac:dyDescent="0.25">
      <c r="A1" s="1"/>
      <c r="B1" s="46" t="s">
        <v>0</v>
      </c>
      <c r="C1" s="47"/>
      <c r="D1" s="47"/>
      <c r="E1" s="48"/>
      <c r="F1" s="1"/>
      <c r="G1" s="1"/>
      <c r="H1" s="1"/>
      <c r="I1" s="49" t="s">
        <v>1</v>
      </c>
      <c r="J1" s="50"/>
      <c r="K1" s="51"/>
      <c r="L1" s="1"/>
      <c r="M1" s="1"/>
      <c r="N1" s="1"/>
      <c r="O1" s="1" t="s">
        <v>25</v>
      </c>
      <c r="P1" s="1"/>
      <c r="Q1" s="1"/>
      <c r="R1" s="1"/>
      <c r="S1" s="1"/>
      <c r="T1" s="1"/>
      <c r="U1" s="1"/>
      <c r="V1" s="1"/>
      <c r="W1" s="1"/>
      <c r="X1" s="1"/>
      <c r="Y1" s="1"/>
      <c r="Z1" s="1"/>
    </row>
    <row r="2" spans="1:26" ht="16.5" customHeight="1" x14ac:dyDescent="0.25">
      <c r="A2" s="2"/>
      <c r="B2" s="3" t="s">
        <v>2</v>
      </c>
      <c r="C2" s="4" t="s">
        <v>3</v>
      </c>
      <c r="D2" s="4" t="s">
        <v>4</v>
      </c>
      <c r="E2" s="4" t="s">
        <v>5</v>
      </c>
      <c r="F2" s="5"/>
      <c r="G2" s="5"/>
      <c r="H2" s="2"/>
      <c r="I2" s="3" t="s">
        <v>6</v>
      </c>
      <c r="J2" s="6" t="s">
        <v>7</v>
      </c>
      <c r="K2" s="7" t="s">
        <v>8</v>
      </c>
      <c r="L2" s="2"/>
      <c r="M2" s="2"/>
      <c r="N2" s="2"/>
      <c r="O2" s="2"/>
      <c r="P2" s="2"/>
      <c r="Q2" s="2"/>
      <c r="R2" s="2"/>
      <c r="S2" s="2"/>
      <c r="T2" s="2"/>
      <c r="U2" s="2"/>
      <c r="V2" s="2"/>
      <c r="W2" s="2"/>
      <c r="X2" s="2"/>
      <c r="Y2" s="2"/>
      <c r="Z2" s="2"/>
    </row>
    <row r="3" spans="1:26" ht="16.5" customHeight="1" x14ac:dyDescent="0.25">
      <c r="A3" s="2"/>
      <c r="B3" s="28">
        <v>45305</v>
      </c>
      <c r="C3" s="8" t="s">
        <v>9</v>
      </c>
      <c r="D3" s="8" t="s">
        <v>10</v>
      </c>
      <c r="E3" s="8" t="s">
        <v>11</v>
      </c>
      <c r="F3" s="9"/>
      <c r="G3" s="10"/>
      <c r="H3" s="2"/>
      <c r="I3" s="11" t="s">
        <v>10</v>
      </c>
      <c r="J3" s="12">
        <v>2</v>
      </c>
      <c r="K3" s="13" t="s">
        <v>12</v>
      </c>
      <c r="L3" s="14"/>
      <c r="M3" s="14"/>
      <c r="N3" s="15"/>
      <c r="O3" s="15"/>
      <c r="P3" s="15"/>
      <c r="Q3" s="9"/>
      <c r="R3" s="2"/>
      <c r="S3" s="2"/>
      <c r="T3" s="2"/>
      <c r="U3" s="2"/>
      <c r="V3" s="2"/>
      <c r="W3" s="2"/>
      <c r="X3" s="2"/>
      <c r="Y3" s="2"/>
      <c r="Z3" s="2"/>
    </row>
    <row r="4" spans="1:26" ht="16.5" customHeight="1" x14ac:dyDescent="0.25">
      <c r="A4" s="2"/>
      <c r="B4" s="28">
        <v>45309</v>
      </c>
      <c r="C4" s="8" t="s">
        <v>13</v>
      </c>
      <c r="D4" s="8" t="s">
        <v>10</v>
      </c>
      <c r="E4" s="8" t="s">
        <v>11</v>
      </c>
      <c r="F4" s="9"/>
      <c r="G4" s="10"/>
      <c r="H4" s="2"/>
      <c r="I4" s="16" t="s">
        <v>14</v>
      </c>
      <c r="J4" s="17">
        <v>1</v>
      </c>
      <c r="K4" s="18" t="s">
        <v>15</v>
      </c>
      <c r="L4" s="14"/>
      <c r="M4" s="14"/>
      <c r="N4" s="15"/>
      <c r="O4" s="15"/>
      <c r="P4" s="15"/>
      <c r="Q4" s="9"/>
      <c r="R4" s="2"/>
      <c r="S4" s="2"/>
      <c r="T4" s="2"/>
      <c r="U4" s="2"/>
      <c r="V4" s="2"/>
      <c r="W4" s="2"/>
      <c r="X4" s="2"/>
      <c r="Y4" s="2"/>
      <c r="Z4" s="2"/>
    </row>
    <row r="5" spans="1:26" ht="16.5" customHeight="1" x14ac:dyDescent="0.25">
      <c r="A5" s="2"/>
      <c r="B5" s="28">
        <v>45309</v>
      </c>
      <c r="C5" s="8" t="s">
        <v>16</v>
      </c>
      <c r="D5" s="8" t="s">
        <v>14</v>
      </c>
      <c r="E5" s="8" t="s">
        <v>11</v>
      </c>
      <c r="F5" s="9"/>
      <c r="G5" s="10"/>
      <c r="H5" s="2"/>
      <c r="I5" s="19"/>
      <c r="J5" s="19"/>
      <c r="L5" s="14"/>
      <c r="M5" s="14"/>
      <c r="N5" s="15"/>
      <c r="O5" s="15"/>
      <c r="P5" s="15"/>
      <c r="Q5" s="9"/>
      <c r="R5" s="2"/>
      <c r="S5" s="2"/>
      <c r="T5" s="2"/>
      <c r="U5" s="2"/>
      <c r="V5" s="2"/>
      <c r="W5" s="2"/>
      <c r="X5" s="2"/>
      <c r="Y5" s="2"/>
      <c r="Z5" s="2"/>
    </row>
    <row r="6" spans="1:26" ht="16.5" customHeight="1" x14ac:dyDescent="0.25">
      <c r="A6" s="2"/>
      <c r="B6" s="28">
        <v>45309</v>
      </c>
      <c r="C6" s="8" t="s">
        <v>15</v>
      </c>
      <c r="D6" s="8" t="s">
        <v>14</v>
      </c>
      <c r="E6" s="8" t="s">
        <v>11</v>
      </c>
      <c r="F6" s="9"/>
      <c r="G6" s="10"/>
      <c r="H6" s="2"/>
      <c r="I6" s="19"/>
      <c r="J6" s="19"/>
      <c r="L6" s="14"/>
      <c r="M6" s="14"/>
      <c r="N6" s="15"/>
      <c r="O6" s="15"/>
      <c r="P6" s="15"/>
      <c r="Q6" s="9"/>
      <c r="R6" s="2"/>
      <c r="S6" s="2"/>
      <c r="T6" s="2"/>
      <c r="U6" s="2"/>
      <c r="V6" s="2"/>
      <c r="W6" s="2"/>
      <c r="X6" s="2"/>
      <c r="Y6" s="2"/>
      <c r="Z6" s="2"/>
    </row>
    <row r="7" spans="1:26" ht="16.5" customHeight="1" x14ac:dyDescent="0.25">
      <c r="A7" s="2"/>
      <c r="B7" s="29">
        <v>45311</v>
      </c>
      <c r="C7" s="20" t="s">
        <v>17</v>
      </c>
      <c r="D7" s="20" t="s">
        <v>10</v>
      </c>
      <c r="E7" s="20" t="s">
        <v>11</v>
      </c>
      <c r="F7" s="9"/>
      <c r="G7" s="10"/>
      <c r="H7" s="2"/>
      <c r="I7" s="19"/>
      <c r="J7" s="19"/>
      <c r="L7" s="9"/>
      <c r="M7" s="9"/>
      <c r="N7" s="2"/>
      <c r="O7" s="2"/>
      <c r="P7" s="2"/>
      <c r="Q7" s="2"/>
      <c r="R7" s="2"/>
      <c r="S7" s="2"/>
      <c r="T7" s="2"/>
      <c r="U7" s="2"/>
      <c r="V7" s="2"/>
      <c r="W7" s="2"/>
      <c r="X7" s="2"/>
      <c r="Y7" s="2"/>
      <c r="Z7" s="2"/>
    </row>
    <row r="8" spans="1:26" ht="16.5" customHeight="1" x14ac:dyDescent="0.25">
      <c r="A8" s="2"/>
      <c r="B8" s="28">
        <v>45314</v>
      </c>
      <c r="C8" s="8" t="s">
        <v>13</v>
      </c>
      <c r="D8" s="8" t="s">
        <v>10</v>
      </c>
      <c r="E8" s="8" t="s">
        <v>18</v>
      </c>
      <c r="F8" s="9"/>
      <c r="I8" s="19"/>
      <c r="J8" s="19"/>
      <c r="R8" s="2"/>
      <c r="S8" s="2"/>
      <c r="T8" s="2"/>
      <c r="U8" s="2"/>
      <c r="V8" s="2"/>
      <c r="W8" s="2"/>
      <c r="X8" s="2"/>
      <c r="Y8" s="2"/>
      <c r="Z8" s="2"/>
    </row>
    <row r="9" spans="1:26" ht="16.5" customHeight="1" x14ac:dyDescent="0.25">
      <c r="A9" s="2"/>
      <c r="B9" s="28">
        <v>45316</v>
      </c>
      <c r="C9" s="8" t="s">
        <v>19</v>
      </c>
      <c r="D9" s="8" t="s">
        <v>10</v>
      </c>
      <c r="E9" s="8" t="s">
        <v>11</v>
      </c>
      <c r="F9" s="9"/>
      <c r="I9" s="19"/>
      <c r="J9" s="19"/>
      <c r="R9" s="2"/>
      <c r="S9" s="2"/>
      <c r="T9" s="2"/>
      <c r="U9" s="2"/>
      <c r="V9" s="2"/>
      <c r="W9" s="2"/>
      <c r="X9" s="2"/>
      <c r="Y9" s="2"/>
      <c r="Z9" s="2"/>
    </row>
    <row r="10" spans="1:26" ht="16.5" customHeight="1" x14ac:dyDescent="0.25">
      <c r="A10" s="2"/>
      <c r="B10" s="28">
        <v>45317</v>
      </c>
      <c r="C10" s="8" t="s">
        <v>9</v>
      </c>
      <c r="D10" s="8" t="s">
        <v>10</v>
      </c>
      <c r="E10" s="8" t="s">
        <v>11</v>
      </c>
      <c r="F10" s="9"/>
      <c r="I10" s="19"/>
      <c r="J10" s="19"/>
      <c r="R10" s="2"/>
      <c r="S10" s="2"/>
      <c r="T10" s="2"/>
      <c r="U10" s="2"/>
      <c r="V10" s="2"/>
      <c r="W10" s="2"/>
      <c r="X10" s="2"/>
      <c r="Y10" s="2"/>
      <c r="Z10" s="2"/>
    </row>
    <row r="11" spans="1:26" ht="16.5" customHeight="1" x14ac:dyDescent="0.25">
      <c r="A11" s="2"/>
      <c r="B11" s="28">
        <v>45320</v>
      </c>
      <c r="C11" s="8" t="s">
        <v>20</v>
      </c>
      <c r="D11" s="8" t="s">
        <v>14</v>
      </c>
      <c r="E11" s="8" t="s">
        <v>11</v>
      </c>
      <c r="F11" s="9"/>
      <c r="I11" s="19"/>
      <c r="J11" s="19"/>
      <c r="R11" s="2"/>
      <c r="S11" s="2"/>
      <c r="T11" s="2"/>
      <c r="U11" s="2"/>
      <c r="V11" s="2"/>
      <c r="W11" s="2"/>
      <c r="X11" s="2"/>
      <c r="Y11" s="2"/>
      <c r="Z11" s="2"/>
    </row>
    <row r="12" spans="1:26" ht="16.5" customHeight="1" x14ac:dyDescent="0.25">
      <c r="A12" s="2"/>
      <c r="B12" s="30">
        <v>45322</v>
      </c>
      <c r="C12" s="21" t="s">
        <v>21</v>
      </c>
      <c r="D12" s="21" t="s">
        <v>14</v>
      </c>
      <c r="E12" s="21" t="s">
        <v>11</v>
      </c>
      <c r="F12" s="9"/>
      <c r="I12" s="19"/>
      <c r="J12" s="19"/>
      <c r="R12" s="2"/>
      <c r="S12" s="2"/>
      <c r="T12" s="2"/>
      <c r="U12" s="2"/>
      <c r="V12" s="2"/>
      <c r="W12" s="2"/>
      <c r="X12" s="2"/>
      <c r="Y12" s="2"/>
      <c r="Z12" s="2"/>
    </row>
    <row r="13" spans="1:26" ht="16.5" customHeight="1" x14ac:dyDescent="0.25">
      <c r="B13" s="28">
        <v>45322</v>
      </c>
      <c r="C13" s="8" t="s">
        <v>19</v>
      </c>
      <c r="D13" s="8" t="s">
        <v>10</v>
      </c>
      <c r="E13" s="8" t="s">
        <v>18</v>
      </c>
      <c r="F13" s="9"/>
      <c r="I13" s="19"/>
      <c r="J13" s="19"/>
    </row>
    <row r="14" spans="1:26" ht="16.5" customHeight="1" x14ac:dyDescent="0.25">
      <c r="B14" s="28">
        <v>45325</v>
      </c>
      <c r="C14" s="8" t="s">
        <v>16</v>
      </c>
      <c r="D14" s="8" t="s">
        <v>14</v>
      </c>
      <c r="E14" s="8" t="s">
        <v>11</v>
      </c>
      <c r="F14" s="9"/>
      <c r="I14" s="19"/>
      <c r="J14" s="19"/>
    </row>
    <row r="15" spans="1:26" ht="16.5" customHeight="1" x14ac:dyDescent="0.25">
      <c r="A15" s="22"/>
      <c r="B15" s="28">
        <v>45326</v>
      </c>
      <c r="C15" s="8" t="s">
        <v>15</v>
      </c>
      <c r="D15" s="8" t="s">
        <v>14</v>
      </c>
      <c r="E15" s="8" t="s">
        <v>18</v>
      </c>
      <c r="F15" s="9"/>
      <c r="I15" s="19"/>
      <c r="J15" s="19"/>
    </row>
    <row r="16" spans="1:26" ht="16.5" customHeight="1" x14ac:dyDescent="0.25">
      <c r="A16" s="22"/>
      <c r="B16" s="29">
        <v>45329</v>
      </c>
      <c r="C16" s="20" t="s">
        <v>17</v>
      </c>
      <c r="D16" s="20" t="s">
        <v>10</v>
      </c>
      <c r="E16" s="20" t="s">
        <v>18</v>
      </c>
      <c r="F16" s="9"/>
      <c r="G16" s="22"/>
      <c r="I16" s="19"/>
      <c r="J16" s="19"/>
    </row>
    <row r="17" spans="1:23" ht="16.5" customHeight="1" x14ac:dyDescent="0.25">
      <c r="A17" s="22"/>
      <c r="B17" s="28">
        <v>45330</v>
      </c>
      <c r="C17" s="8" t="s">
        <v>13</v>
      </c>
      <c r="D17" s="8" t="s">
        <v>10</v>
      </c>
      <c r="E17" s="8" t="s">
        <v>11</v>
      </c>
      <c r="F17" s="9"/>
      <c r="G17" s="22"/>
      <c r="I17" s="19"/>
      <c r="J17" s="19"/>
    </row>
    <row r="18" spans="1:23" ht="16.5" customHeight="1" x14ac:dyDescent="0.25">
      <c r="A18" s="22"/>
      <c r="B18" s="28">
        <v>45331</v>
      </c>
      <c r="C18" s="8" t="s">
        <v>16</v>
      </c>
      <c r="D18" s="8" t="s">
        <v>14</v>
      </c>
      <c r="E18" s="8" t="s">
        <v>11</v>
      </c>
      <c r="F18" s="9"/>
      <c r="G18" s="22"/>
      <c r="I18" s="19"/>
      <c r="J18" s="19"/>
    </row>
    <row r="19" spans="1:23" ht="16.5" customHeight="1" x14ac:dyDescent="0.25">
      <c r="A19" s="22"/>
      <c r="B19" s="28">
        <v>45331</v>
      </c>
      <c r="C19" s="8" t="s">
        <v>22</v>
      </c>
      <c r="D19" s="8" t="s">
        <v>10</v>
      </c>
      <c r="E19" s="8" t="s">
        <v>11</v>
      </c>
      <c r="F19" s="9"/>
      <c r="G19" s="22"/>
      <c r="I19" s="19"/>
      <c r="J19" s="19"/>
    </row>
    <row r="20" spans="1:23" ht="16.5" customHeight="1" x14ac:dyDescent="0.25">
      <c r="A20" s="22"/>
      <c r="B20" s="30">
        <v>45332</v>
      </c>
      <c r="C20" s="21" t="s">
        <v>21</v>
      </c>
      <c r="D20" s="21" t="s">
        <v>14</v>
      </c>
      <c r="E20" s="21" t="s">
        <v>18</v>
      </c>
      <c r="F20" s="9"/>
      <c r="G20" s="22"/>
      <c r="I20" s="19"/>
      <c r="J20" s="19"/>
    </row>
    <row r="21" spans="1:23" ht="16.5" customHeight="1" x14ac:dyDescent="0.25">
      <c r="A21" s="22"/>
      <c r="B21" s="31">
        <v>45334</v>
      </c>
      <c r="C21" s="23" t="s">
        <v>21</v>
      </c>
      <c r="D21" s="23" t="s">
        <v>14</v>
      </c>
      <c r="E21" s="23" t="s">
        <v>11</v>
      </c>
      <c r="F21" s="9"/>
      <c r="G21" s="22"/>
      <c r="I21" s="19"/>
      <c r="J21" s="19"/>
      <c r="P21" s="34" t="s">
        <v>6</v>
      </c>
      <c r="Q21" s="34" t="s">
        <v>24</v>
      </c>
      <c r="R21" s="34" t="s">
        <v>8</v>
      </c>
      <c r="U21" t="str" cm="1">
        <f t="array" ref="U21:W24">_xlfn.LET(_xlpm.T,B2:E27,_xlpm.TT,_xlfn.DROP(_xlpm.T,1,1),_xlpm.I,_xlfn.TAKE(_xlpm.TT,,1),_xlpm.R,_xlfn.TAKE(_xlpm.TT,,-1),_xlpm.G,_xlfn.CHOOSECOLS(_xlpm.TT,2),_xlpm.UP,_xlfn._xlws.SORT(_xlfn.UNIQUE(_xlpm.I)),_xlpm.V,IFERROR(_xlfn.MAP(_xlpm.UP,_xlfn.LAMBDA(_xlpm.A,_xlfn.LET(_xlpm.F,_xlfn._xlws.FILTER(_xlpm.R,_xlpm.I=_xlpm.A),SUM(--(_xlfn.DROP(_xlpm.F,_xlfn.XMATCH("Surgery",_xlpm.F))="Visit"))))),0),_xlpm.U,_xlfn.XLOOKUP(_xlpm.UP,_xlpm.I,_xlpm.G)&amp;","&amp;_xlpm.V,_xlpm.TR,_xlfn.TEXTSPLIT(_xlfn.TEXTJOIN(";",,_xlfn.UNIQUE(_xlpm.U)),",",";"),_xlpm.FT,_xlfn._xlws.FILTER(_xlpm.TR,_xlfn.TAKE(_xlpm.TR,,-1)*1&gt;0),_xlpm.PID,_xlfn.BYROW(_xlpm.FT,_xlfn.LAMBDA(_xlpm.A,_xlfn.TEXTJOIN(",",,_xlfn._xlws.FILTER(_xlpm.UP,_xlpm.U=_xlfn.TEXTJOIN(",",,_xlpm.A))))),_xlfn.VSTACK(_xlfn.HSTACK("Gender","No of re-visit after surgery","Patient ID"),_xlfn.HSTACK(_xlpm.FT,_xlpm.PID)))</f>
        <v>Gender</v>
      </c>
      <c r="V21" t="str">
        <v>No of re-visit after surgery</v>
      </c>
      <c r="W21" t="str">
        <v>Patient ID</v>
      </c>
    </row>
    <row r="22" spans="1:23" ht="16.5" customHeight="1" x14ac:dyDescent="0.25">
      <c r="A22" s="22"/>
      <c r="B22" s="28">
        <v>45336</v>
      </c>
      <c r="C22" s="8" t="s">
        <v>13</v>
      </c>
      <c r="D22" s="8" t="s">
        <v>10</v>
      </c>
      <c r="E22" s="8" t="s">
        <v>11</v>
      </c>
      <c r="F22" s="9"/>
      <c r="G22" s="22"/>
      <c r="I22" s="27" cm="1">
        <f t="array" ref="I22:L28">_xlfn._xlws.FILTER(B3:E27,E3:E27="Surgery")</f>
        <v>45314</v>
      </c>
      <c r="J22" s="19" t="str">
        <v>P-01</v>
      </c>
      <c r="K22" t="str">
        <v>Male</v>
      </c>
      <c r="L22" t="str">
        <v>Surgery</v>
      </c>
      <c r="N22" cm="1">
        <f t="array" ref="N22">_xlfn.LET(
      _xlpm.x,IFERROR(_xlfn._xlws.FILTER($B$3:$E$27,($B$3:$B$27&gt;I22)*($C$3:$C$27=J22)),""),
      _xlpm.p,IF(ROWS(_xlpm.x)=0,"",INDEX(_xlpm.x,1,2)),
      _xlpm.r,IFERROR(ROWS(_xlpm.x),""),
      IFERROR(_xlfn.MAP(_xlpm.p,_xlfn.LAMBDA(_xlpm.zz,IF(ISERROR(_xlpm.zz),"",_xlpm.r))),0)
)</f>
        <v>3</v>
      </c>
      <c r="Q22" cm="1">
        <f t="array" ref="Q22:Q24">_xlfn._xlws.FILTER(_xlfn.UNIQUE(N22:N28),_xlfn.UNIQUE(N22:N28)&lt;&gt;0)</f>
        <v>3</v>
      </c>
      <c r="R22" t="str" cm="1">
        <f t="array" ref="R22">_xlfn._xlws.FILTER($J$22:$J$28,$N$22:$N$28=Q22,"")</f>
        <v>P-01</v>
      </c>
      <c r="U22" t="str">
        <v>Male</v>
      </c>
      <c r="V22" t="str">
        <v>3</v>
      </c>
      <c r="W22" t="str">
        <v>P-01</v>
      </c>
    </row>
    <row r="23" spans="1:23" ht="16.5" customHeight="1" x14ac:dyDescent="0.25">
      <c r="A23" s="22"/>
      <c r="B23" s="28">
        <v>45336</v>
      </c>
      <c r="C23" s="8" t="s">
        <v>13</v>
      </c>
      <c r="D23" s="8" t="s">
        <v>10</v>
      </c>
      <c r="E23" s="8" t="s">
        <v>11</v>
      </c>
      <c r="F23" s="9"/>
      <c r="G23" s="22"/>
      <c r="I23" s="27">
        <v>45322</v>
      </c>
      <c r="J23" s="19" t="str">
        <v>P-09</v>
      </c>
      <c r="K23" t="str">
        <v>Male</v>
      </c>
      <c r="L23" t="str">
        <v>Surgery</v>
      </c>
      <c r="N23" cm="1">
        <f t="array" ref="N23">_xlfn.LET(
      _xlpm.x,IFERROR(_xlfn._xlws.FILTER($B$3:$E$27,($B$3:$B$27&gt;I23)*($C$3:$C$27=J23)),""),
      _xlpm.p,IF(ROWS(_xlpm.x)=0,"",INDEX(_xlpm.x,1,2)),
      _xlpm.r,IFERROR(ROWS(_xlpm.x),""),
      IFERROR(_xlfn.MAP(_xlpm.p,_xlfn.LAMBDA(_xlpm.zz,IF(ISERROR(_xlpm.zz),"",_xlpm.r))),0)
)</f>
        <v>0</v>
      </c>
      <c r="Q23">
        <v>2</v>
      </c>
      <c r="R23" t="str" cm="1">
        <f t="array" ref="R23">_xlfn.TEXTJOIN(",",TRUE,_xlfn._xlws.FILTER($J$22:$J$28,$N$22:$N$28=Q23,""))</f>
        <v>P-15</v>
      </c>
      <c r="U23" t="str">
        <v>Male</v>
      </c>
      <c r="V23" t="str">
        <v>1</v>
      </c>
      <c r="W23" t="str">
        <v>P-05</v>
      </c>
    </row>
    <row r="24" spans="1:23" ht="16.5" customHeight="1" x14ac:dyDescent="0.25">
      <c r="B24" s="29">
        <v>45339</v>
      </c>
      <c r="C24" s="20" t="s">
        <v>17</v>
      </c>
      <c r="D24" s="20" t="s">
        <v>10</v>
      </c>
      <c r="E24" s="20" t="s">
        <v>11</v>
      </c>
      <c r="F24" s="9"/>
      <c r="G24" s="22"/>
      <c r="I24" s="27">
        <v>45326</v>
      </c>
      <c r="J24" s="19" t="str">
        <v>P-15</v>
      </c>
      <c r="K24" t="str">
        <v>Female</v>
      </c>
      <c r="L24" t="str">
        <v>Surgery</v>
      </c>
      <c r="N24" cm="1">
        <f t="array" ref="N24">_xlfn.LET(
      _xlpm.x,IFERROR(_xlfn._xlws.FILTER($B$3:$E$27,($B$3:$B$27&gt;I24)*($C$3:$C$27=J24)),""),
      _xlpm.p,IF(ROWS(_xlpm.x)=0,"",INDEX(_xlpm.x,1,2)),
      _xlpm.r,IFERROR(ROWS(_xlpm.x),""),
      IFERROR(_xlfn.MAP(_xlpm.p,_xlfn.LAMBDA(_xlpm.zz,IF(ISERROR(_xlpm.zz),"",_xlpm.r))),0)
)</f>
        <v>2</v>
      </c>
      <c r="Q24">
        <v>1</v>
      </c>
      <c r="R24" s="34" t="s">
        <v>26</v>
      </c>
      <c r="U24" t="str">
        <v>Female</v>
      </c>
      <c r="V24" t="str">
        <v>1</v>
      </c>
      <c r="W24" t="str">
        <v>P-07,P-15</v>
      </c>
    </row>
    <row r="25" spans="1:23" ht="16.5" customHeight="1" x14ac:dyDescent="0.25">
      <c r="B25" s="31">
        <v>45342</v>
      </c>
      <c r="C25" s="23" t="s">
        <v>15</v>
      </c>
      <c r="D25" s="23" t="s">
        <v>14</v>
      </c>
      <c r="E25" s="23" t="s">
        <v>11</v>
      </c>
      <c r="F25" s="9"/>
      <c r="G25" s="22"/>
      <c r="I25" s="27">
        <v>45329</v>
      </c>
      <c r="J25" s="19" t="str">
        <v>P-05</v>
      </c>
      <c r="K25" t="str">
        <v>Male</v>
      </c>
      <c r="L25" t="str">
        <v>Surgery</v>
      </c>
      <c r="N25" cm="1">
        <f t="array" ref="N25">_xlfn.LET(
      _xlpm.x,IFERROR(_xlfn._xlws.FILTER($B$3:$E$27,($B$3:$B$27&gt;I25)*($C$3:$C$27=J25)),""),
      _xlpm.p,IF(ROWS(_xlpm.x)=0,"",INDEX(_xlpm.x,1,2)),
      _xlpm.r,IFERROR(ROWS(_xlpm.x),""),
      IFERROR(_xlfn.MAP(_xlpm.p,_xlfn.LAMBDA(_xlpm.zz,IF(ISERROR(_xlpm.zz),"",_xlpm.r))),0)
)</f>
        <v>1</v>
      </c>
    </row>
    <row r="26" spans="1:23" ht="16.5" customHeight="1" x14ac:dyDescent="0.25">
      <c r="B26" s="32">
        <v>45343</v>
      </c>
      <c r="C26" s="24" t="s">
        <v>15</v>
      </c>
      <c r="D26" s="24" t="s">
        <v>14</v>
      </c>
      <c r="E26" s="24" t="s">
        <v>18</v>
      </c>
      <c r="F26" s="9"/>
      <c r="G26" s="22"/>
      <c r="I26" s="27">
        <v>45332</v>
      </c>
      <c r="J26" s="19" t="str">
        <v>P-07</v>
      </c>
      <c r="K26" t="str">
        <v>Female</v>
      </c>
      <c r="L26" t="str">
        <v>Surgery</v>
      </c>
      <c r="N26" cm="1">
        <f t="array" ref="N26">_xlfn.LET(
      _xlpm.x,IFERROR(_xlfn._xlws.FILTER($B$3:$E$27,($B$3:$B$27&gt;I26)*($C$3:$C$27=J26)),""),
      _xlpm.p,IF(ROWS(_xlpm.x)=0,"",INDEX(_xlpm.x,1,2)),
      _xlpm.r,IFERROR(ROWS(_xlpm.x),""),
      IFERROR(_xlfn.MAP(_xlpm.p,_xlfn.LAMBDA(_xlpm.zz,IF(ISERROR(_xlpm.zz),"",_xlpm.r))),0)
)</f>
        <v>1</v>
      </c>
      <c r="U26" t="str" cm="1">
        <f t="array" ref="U26:W28">_xlfn.LET(_xlpm.u, _xlfn.UNIQUE(C3:C27), _xlpm.m, _xlfn.MAP(_xlpm.u, _xlfn.LAMBDA(_xlpm.a, COUNT(FIND("SV", _xlfn.CONCAT(REPT(LEFT(E3:E27), C3:C27=_xlpm.a)))))), _xlpm.t, _xlfn._xlws.FILTER(_xlfn.UNIQUE(C3:D27), _xlpm.m), _xlfn.REDUCE(I2:K2, _xlfn.UNIQUE(D3:D27), _xlfn.LAMBDA(_xlpm.i,_xlpm.x, _xlfn.LET(_xlpm.r, REPT(_xlfn.DROP(_xlpm.t,,-1), _xlfn.DROP(_xlpm.t,,1)=_xlpm.x), _xlfn.VSTACK(_xlpm.i, _xlfn.HSTACK(_xlpm.x, SUM(N(_xlpm.r&gt;"")), _xlfn.TEXTJOIN(", ",,_xlpm.r)))))))</f>
        <v>Gender</v>
      </c>
      <c r="V26" t="str">
        <v>No of re-visit after surgery</v>
      </c>
      <c r="W26" t="str">
        <v>Patient ID</v>
      </c>
    </row>
    <row r="27" spans="1:23" ht="16.5" customHeight="1" x14ac:dyDescent="0.25">
      <c r="B27" s="33">
        <v>45345</v>
      </c>
      <c r="C27" s="25" t="s">
        <v>22</v>
      </c>
      <c r="D27" s="25" t="s">
        <v>10</v>
      </c>
      <c r="E27" s="25" t="s">
        <v>18</v>
      </c>
      <c r="F27" s="9"/>
      <c r="I27" s="27">
        <v>45343</v>
      </c>
      <c r="J27" s="19" t="str">
        <v>P-15</v>
      </c>
      <c r="K27" t="str">
        <v>Female</v>
      </c>
      <c r="L27" t="str">
        <v>Surgery</v>
      </c>
      <c r="N27" cm="1">
        <f t="array" ref="N27">_xlfn.LET(
      _xlpm.x,IFERROR(_xlfn._xlws.FILTER($B$3:$E$27,($B$3:$B$27&gt;I27)*($C$3:$C$27=J27)),""),
      _xlpm.p,IF(ROWS(_xlpm.x)=0,"",INDEX(_xlpm.x,1,2)),
      _xlpm.r,IFERROR(ROWS(_xlpm.x),""),
      IFERROR(_xlfn.MAP(_xlpm.p,_xlfn.LAMBDA(_xlpm.zz,IF(ISERROR(_xlpm.zz),"",_xlpm.r))),0)
)</f>
        <v>0</v>
      </c>
      <c r="U27" t="str">
        <v>Male</v>
      </c>
      <c r="V27">
        <v>2</v>
      </c>
      <c r="W27" t="str">
        <v>P-01, P-05</v>
      </c>
    </row>
    <row r="28" spans="1:23" ht="16.5" customHeight="1" x14ac:dyDescent="0.25">
      <c r="B28" s="26"/>
      <c r="C28" s="26"/>
      <c r="D28" s="26"/>
      <c r="E28" s="26"/>
      <c r="I28" s="27">
        <v>45345</v>
      </c>
      <c r="J28" s="19" t="str">
        <v>P-11</v>
      </c>
      <c r="K28" t="str">
        <v>Male</v>
      </c>
      <c r="L28" t="str">
        <v>Surgery</v>
      </c>
      <c r="N28" cm="1">
        <f t="array" ref="N28">_xlfn.LET(
      _xlpm.x,IFERROR(_xlfn._xlws.FILTER($B$3:$E$27,($B$3:$B$27&gt;I28)*($C$3:$C$27=J28)),""),
      _xlpm.p,IF(ROWS(_xlpm.x)=0,"",INDEX(_xlpm.x,1,2)),
      _xlpm.r,IFERROR(ROWS(_xlpm.x),""),
      IFERROR(_xlfn.MAP(_xlpm.p,_xlfn.LAMBDA(_xlpm.zz,IF(ISERROR(_xlpm.zz),"",_xlpm.r))),0)
)</f>
        <v>0</v>
      </c>
      <c r="U28" t="str">
        <v>Female</v>
      </c>
      <c r="V28">
        <v>2</v>
      </c>
      <c r="W28" t="str">
        <v>P-15, P-07</v>
      </c>
    </row>
    <row r="29" spans="1:23" ht="16.5" customHeight="1" x14ac:dyDescent="0.25">
      <c r="B29" s="26"/>
      <c r="C29" s="26"/>
      <c r="D29" s="26"/>
      <c r="E29" s="26"/>
      <c r="I29" s="19"/>
      <c r="J29" s="19"/>
    </row>
    <row r="30" spans="1:23" ht="16.5" customHeight="1" x14ac:dyDescent="0.25">
      <c r="B30" s="26"/>
      <c r="C30" s="26"/>
      <c r="D30" s="26"/>
      <c r="E30" s="41"/>
      <c r="F30" s="41"/>
      <c r="G30" s="41"/>
      <c r="H30" s="41"/>
      <c r="I30" s="42"/>
      <c r="J30" s="42"/>
      <c r="K30" s="41"/>
      <c r="L30" s="41"/>
      <c r="M30" s="41"/>
      <c r="N30" s="41"/>
      <c r="O30" s="41"/>
      <c r="P30" s="41"/>
      <c r="Q30" s="41"/>
      <c r="R30" s="41"/>
      <c r="S30" s="41"/>
      <c r="T30" s="41"/>
      <c r="U30" s="41"/>
      <c r="V30" s="41"/>
      <c r="W30" s="41"/>
    </row>
    <row r="31" spans="1:23" ht="16.5" customHeight="1" x14ac:dyDescent="0.25">
      <c r="B31" s="26"/>
      <c r="C31" s="26"/>
      <c r="D31" s="26"/>
      <c r="E31" s="26"/>
    </row>
    <row r="32" spans="1:23" ht="16.5" customHeight="1" x14ac:dyDescent="0.25">
      <c r="B32" s="26"/>
      <c r="C32" s="26"/>
      <c r="D32" s="26"/>
      <c r="E32" s="44" cm="1">
        <f t="array" ref="E32:H35">_xlfn._xlws.FILTER(_xlfn.ANCHORARRAY(I22),_xlfn.CHOOSECOLS(_xlfn.ANCHORARRAY(I22),3)="Male")</f>
        <v>45314</v>
      </c>
      <c r="F32" s="39" t="str">
        <v>P-01</v>
      </c>
      <c r="G32" s="39" t="str">
        <v>Male</v>
      </c>
      <c r="H32" s="45" t="str">
        <v>Surgery</v>
      </c>
      <c r="I32" s="52" cm="1">
        <f t="array" ref="I32:I35">_xlfn.BYROW(_xlfn.ANCHORARRAY(E32),_xlfn.LAMBDA(_xlpm.r,ROWS(_xlfn._xlws.FILTER($B$3:$E$27,($B$3:$B$27&gt;INDEX(_xlpm.r,,1))*($C$3:$C$27=INDEX(_xlpm.r,,2))*($E$3:$E$27="Visit")))))</f>
        <v>3</v>
      </c>
      <c r="K32" s="43" t="str" cm="1">
        <f t="array" ref="K32:M33">_xlfn.CHOOSECOLS(_xlfn._xlws.FILTER(E32:I35,ISNUMBER(I32:I35)),3,2,5)</f>
        <v>Male</v>
      </c>
      <c r="L32" s="43" t="str">
        <v>P-01</v>
      </c>
      <c r="M32" s="43">
        <v>3</v>
      </c>
      <c r="O32" s="39" t="str" cm="1">
        <f t="array" ref="O32:Q35">_xlfn.VSTACK(_xlfn._xlws.FILTER(K32:M35,LEN(K32:K35)&gt;0),_xlfn._xlws.FILTER(K38:M40,LEN(K38:K40)&gt;0))</f>
        <v>Male</v>
      </c>
      <c r="P32" s="39" t="str">
        <v>P-01</v>
      </c>
      <c r="Q32" s="40">
        <v>3</v>
      </c>
      <c r="S32" s="38" t="str" cm="1">
        <f t="array" ref="S32:S34">_xlfn.UNIQUE(O32:O35&amp;"|"&amp;Q32:Q35)</f>
        <v>Male|3</v>
      </c>
      <c r="U32" s="37" t="str" cm="1">
        <f t="array" ref="U32:V32">_xlfn.TEXTSPLIT(S32,"|")</f>
        <v>Male</v>
      </c>
      <c r="V32" s="37" t="str">
        <v>3</v>
      </c>
      <c r="W32" s="37" t="str" cm="1">
        <f t="array" ref="W32">_xlfn.TEXTJOIN(",",TRUE,_xlfn._xlws.FILTER($P$32:$P$35,($Q$32:$Q$35=V32+0)*($O$32:$O$35=U32)))</f>
        <v>P-01</v>
      </c>
    </row>
    <row r="33" spans="2:23" ht="16.5" customHeight="1" x14ac:dyDescent="0.25">
      <c r="B33" s="26"/>
      <c r="C33" s="26"/>
      <c r="D33" s="26"/>
      <c r="E33" s="44">
        <v>45322</v>
      </c>
      <c r="F33" s="39" t="str">
        <v>P-09</v>
      </c>
      <c r="G33" s="39" t="str">
        <v>Male</v>
      </c>
      <c r="H33" s="45" t="str">
        <v>Surgery</v>
      </c>
      <c r="I33" s="52" t="e" vm="1">
        <v>#VALUE!</v>
      </c>
      <c r="K33" s="43" t="str">
        <v>Male</v>
      </c>
      <c r="L33" s="43" t="str">
        <v>P-05</v>
      </c>
      <c r="M33" s="43">
        <v>1</v>
      </c>
      <c r="O33" s="39" t="str">
        <v>Male</v>
      </c>
      <c r="P33" s="39" t="str">
        <v>P-05</v>
      </c>
      <c r="Q33" s="40">
        <v>1</v>
      </c>
      <c r="S33" s="38" t="str">
        <v>Male|1</v>
      </c>
      <c r="U33" s="37" t="str" cm="1">
        <f t="array" ref="U33:V33">_xlfn.TEXTSPLIT(S33,"|")</f>
        <v>Male</v>
      </c>
      <c r="V33" s="37" t="str">
        <v>1</v>
      </c>
      <c r="W33" s="37" t="str" cm="1">
        <f t="array" ref="W33">_xlfn.TEXTJOIN(",",TRUE,_xlfn._xlws.FILTER($P$32:$P$35,($Q$32:$Q$35=V33+0)*($O$32:$O$35=U33)))</f>
        <v>P-05</v>
      </c>
    </row>
    <row r="34" spans="2:23" ht="16.5" customHeight="1" x14ac:dyDescent="0.25">
      <c r="B34" s="26"/>
      <c r="C34" s="26"/>
      <c r="D34" s="26"/>
      <c r="E34" s="44">
        <v>45329</v>
      </c>
      <c r="F34" s="39" t="str">
        <v>P-05</v>
      </c>
      <c r="G34" s="39" t="str">
        <v>Male</v>
      </c>
      <c r="H34" s="45" t="str">
        <v>Surgery</v>
      </c>
      <c r="I34" s="52">
        <v>1</v>
      </c>
      <c r="O34" s="39" t="str">
        <v>Female</v>
      </c>
      <c r="P34" s="39" t="str">
        <v>P-15</v>
      </c>
      <c r="Q34" s="40">
        <v>1</v>
      </c>
      <c r="S34" s="38" t="str">
        <v>Female|1</v>
      </c>
      <c r="U34" s="37" t="str" cm="1">
        <f t="array" ref="U34:V34">_xlfn.TEXTSPLIT(S34,"|")</f>
        <v>Female</v>
      </c>
      <c r="V34" s="37" t="str">
        <v>1</v>
      </c>
      <c r="W34" s="37" t="str" cm="1">
        <f t="array" ref="W34">_xlfn.TEXTJOIN(",",TRUE,_xlfn._xlws.FILTER($P$32:$P$35,($Q$32:$Q$35=V34+0)*($O$32:$O$35=U34)))</f>
        <v>P-15,P-07</v>
      </c>
    </row>
    <row r="35" spans="2:23" ht="16.5" customHeight="1" x14ac:dyDescent="0.25">
      <c r="B35" s="26"/>
      <c r="C35" s="26"/>
      <c r="D35" s="26"/>
      <c r="E35" s="44">
        <v>45345</v>
      </c>
      <c r="F35" s="39" t="str">
        <v>P-11</v>
      </c>
      <c r="G35" s="39" t="str">
        <v>Male</v>
      </c>
      <c r="H35" s="45" t="str">
        <v>Surgery</v>
      </c>
      <c r="I35" s="52" t="e" vm="1">
        <v>#VALUE!</v>
      </c>
      <c r="O35" s="39" t="str">
        <v>Female</v>
      </c>
      <c r="P35" s="39" t="str">
        <v>P-07</v>
      </c>
      <c r="Q35" s="40">
        <v>1</v>
      </c>
      <c r="S35" s="36"/>
    </row>
    <row r="36" spans="2:23" ht="16.5" customHeight="1" x14ac:dyDescent="0.25">
      <c r="B36" s="26"/>
      <c r="C36" s="26"/>
      <c r="D36" s="26"/>
      <c r="E36" s="26"/>
      <c r="I36" s="19"/>
      <c r="J36" s="19"/>
    </row>
    <row r="37" spans="2:23" ht="16.5" customHeight="1" x14ac:dyDescent="0.25">
      <c r="B37" s="26"/>
      <c r="C37" s="26"/>
      <c r="D37" s="26"/>
      <c r="E37" s="26"/>
      <c r="I37" s="19"/>
      <c r="J37" s="19"/>
    </row>
    <row r="38" spans="2:23" ht="16.5" customHeight="1" x14ac:dyDescent="0.25">
      <c r="B38" s="26"/>
      <c r="C38" s="26"/>
      <c r="D38" s="26"/>
      <c r="E38" s="44" cm="1">
        <f t="array" ref="E38:H40">_xlfn._xlws.FILTER(_xlfn.ANCHORARRAY(I22),_xlfn.CHOOSECOLS(_xlfn.ANCHORARRAY(I22),3)="Female")</f>
        <v>45326</v>
      </c>
      <c r="F38" s="39" t="str">
        <v>P-15</v>
      </c>
      <c r="G38" s="39" t="str">
        <v>Female</v>
      </c>
      <c r="H38" s="45" t="str">
        <v>Surgery</v>
      </c>
      <c r="I38" s="52" cm="1">
        <f t="array" ref="I38:I40">_xlfn.BYROW(_xlfn.ANCHORARRAY(E38),_xlfn.LAMBDA(_xlpm.r,ROWS(_xlfn._xlws.FILTER($B$3:$E$27,($B$3:$B$27&gt;INDEX(_xlpm.r,,1))*($C$3:$C$27=INDEX(_xlpm.r,,2))*($E$3:$E$27="Visit")))))</f>
        <v>1</v>
      </c>
      <c r="K38" s="43" t="str" cm="1">
        <f t="array" ref="K38:M39">_xlfn.CHOOSECOLS(_xlfn._xlws.FILTER(_xlfn.HSTACK(_xlfn.ANCHORARRAY(E38),_xlfn.ANCHORARRAY(I38)),ISNUMBER(_xlfn.ANCHORARRAY(I38))),3,2,5)</f>
        <v>Female</v>
      </c>
      <c r="L38" s="43" t="str">
        <v>P-15</v>
      </c>
      <c r="M38" s="43">
        <v>1</v>
      </c>
    </row>
    <row r="39" spans="2:23" ht="16.5" customHeight="1" x14ac:dyDescent="0.25">
      <c r="B39" s="26"/>
      <c r="C39" s="26"/>
      <c r="D39" s="26"/>
      <c r="E39" s="44">
        <v>45332</v>
      </c>
      <c r="F39" s="39" t="str">
        <v>P-07</v>
      </c>
      <c r="G39" s="39" t="str">
        <v>Female</v>
      </c>
      <c r="H39" s="45" t="str">
        <v>Surgery</v>
      </c>
      <c r="I39" s="52">
        <v>1</v>
      </c>
      <c r="K39" s="43" t="str">
        <v>Female</v>
      </c>
      <c r="L39" s="43" t="str">
        <v>P-07</v>
      </c>
      <c r="M39" s="43">
        <v>1</v>
      </c>
    </row>
    <row r="40" spans="2:23" ht="16.5" customHeight="1" x14ac:dyDescent="0.25">
      <c r="B40" s="26"/>
      <c r="C40" s="26"/>
      <c r="D40" s="26"/>
      <c r="E40" s="44">
        <v>45343</v>
      </c>
      <c r="F40" s="39" t="str">
        <v>P-15</v>
      </c>
      <c r="G40" s="39" t="str">
        <v>Female</v>
      </c>
      <c r="H40" s="45" t="str">
        <v>Surgery</v>
      </c>
      <c r="I40" s="52" t="e" vm="1">
        <v>#VALUE!</v>
      </c>
    </row>
    <row r="41" spans="2:23" ht="16.5" customHeight="1" x14ac:dyDescent="0.25">
      <c r="B41" s="26"/>
      <c r="C41" s="26"/>
      <c r="D41" s="26"/>
      <c r="E41" s="26"/>
      <c r="I41" s="19"/>
      <c r="J41" s="19"/>
    </row>
    <row r="42" spans="2:23" ht="16.5" customHeight="1" x14ac:dyDescent="0.25">
      <c r="B42" s="26"/>
      <c r="C42" s="26"/>
      <c r="D42" s="26"/>
      <c r="E42" s="26"/>
      <c r="I42" s="19"/>
      <c r="J42" s="19"/>
    </row>
    <row r="43" spans="2:23" ht="16.5" customHeight="1" x14ac:dyDescent="0.25">
      <c r="B43" s="26"/>
      <c r="C43" s="59" t="s">
        <v>27</v>
      </c>
      <c r="D43" s="26"/>
      <c r="E43" s="26"/>
      <c r="J43" s="19"/>
    </row>
    <row r="44" spans="2:23" ht="16.5" customHeight="1" x14ac:dyDescent="0.25">
      <c r="B44" s="26"/>
      <c r="C44" s="26"/>
      <c r="D44" s="26"/>
      <c r="E44" s="3" t="str" cm="1">
        <f t="array" ref="E44:G47">_xlfn.LET(
      _xlpm.m, _xlfn._xlws.FILTER(_xlfn.ANCHORARRAY(I22),_xlfn.CHOOSECOLS(_xlfn.ANCHORARRAY(I22),3)="Male"),
      _xlpm.f, _xlfn._xlws.FILTER(_xlfn.ANCHORARRAY(I22),_xlfn.CHOOSECOLS(_xlfn.ANCHORARRAY(I22),3)="Female"),
      _xlpm.mc, _xlfn.BYROW(_xlpm.m,_xlfn.LAMBDA(_xlpm.r,ROWS(_xlfn._xlws.FILTER($B$3:$E$27,($B$3:$B$27&gt;INDEX(_xlpm.r,,1))*($C$3:$C$27=INDEX(_xlpm.r,,2))*($E$3:$E$27="Visit"))))),
      _xlpm.fc, _xlfn.BYROW(_xlpm.f,_xlfn.LAMBDA(_xlpm.r,ROWS(_xlfn._xlws.FILTER($B$3:$E$27,($B$3:$B$27&gt;INDEX(_xlpm.r,,1))*($C$3:$C$27=INDEX(_xlpm.r,,2))*($E$3:$E$27="Visit"))))),
      _xlpm.mi, _xlfn.CHOOSECOLS(_xlfn._xlws.FILTER(_xlfn.HSTACK(_xlpm.m,_xlpm.mc),ISNUMBER(_xlpm.mc)),3,2,5),
      _xlpm.fi, _xlfn.CHOOSECOLS(_xlfn._xlws.FILTER(_xlfn.HSTACK(_xlpm.f,_xlpm.fc),ISNUMBER(_xlpm.fc)),3,2,5),
      _xlpm.c,  _xlfn.VSTACK(_xlpm.mi,_xlpm.fi),
      _xlpm.n,  _xlfn.UNIQUE(_xlfn.CHOOSECOLS(_xlpm.c,1,3)),
      _xlpm.z,  _xlfn.BYROW(_xlpm.n,_xlfn.LAMBDA(_xlpm.r, _xlfn.TEXTJOIN(",",TRUE,_xlfn.CHOOSECOLS(_xlfn._xlws.FILTER(_xlpm.c,(INDEX(_xlpm.r,1,1)=_xlfn.CHOOSECOLS(_xlpm.c,1))*(INDEX(_xlpm.r,1,2)=_xlfn.CHOOSECOLS(_xlpm.c,3))),2)))),
      _xlfn.VSTACK({"Gender","No of re-visit after surgery","Patient ID"},_xlfn.HSTACK(_xlpm.n,_xlpm.z))
)</f>
        <v>Gender</v>
      </c>
      <c r="F44" s="6" t="str">
        <v>No of re-visit after surgery</v>
      </c>
      <c r="G44" s="7" t="str">
        <v>Patient ID</v>
      </c>
      <c r="J44" s="19"/>
    </row>
    <row r="45" spans="2:23" ht="16.5" customHeight="1" x14ac:dyDescent="0.25">
      <c r="B45" s="26"/>
      <c r="C45" s="26"/>
      <c r="D45" s="26"/>
      <c r="E45" s="11" t="str">
        <v>Male</v>
      </c>
      <c r="F45" s="12">
        <v>3</v>
      </c>
      <c r="G45" s="13" t="str">
        <v>P-01</v>
      </c>
      <c r="J45" s="19"/>
    </row>
    <row r="46" spans="2:23" ht="16.5" customHeight="1" x14ac:dyDescent="0.25">
      <c r="B46" s="26"/>
      <c r="C46" s="26"/>
      <c r="D46" s="26"/>
      <c r="E46" s="56" t="str">
        <v>Male</v>
      </c>
      <c r="F46" s="57">
        <v>1</v>
      </c>
      <c r="G46" s="58" t="str">
        <v>P-05</v>
      </c>
      <c r="I46" s="19"/>
      <c r="J46" s="19"/>
    </row>
    <row r="47" spans="2:23" ht="16.5" customHeight="1" x14ac:dyDescent="0.25">
      <c r="B47" s="26"/>
      <c r="C47" s="26"/>
      <c r="D47" s="26"/>
      <c r="E47" s="53" t="str">
        <v>Female</v>
      </c>
      <c r="F47" s="54">
        <v>1</v>
      </c>
      <c r="G47" s="55" t="str">
        <v>P-15,P-07</v>
      </c>
      <c r="I47" s="19"/>
      <c r="J47" s="19"/>
    </row>
    <row r="48" spans="2:23" ht="16.5" customHeight="1" x14ac:dyDescent="0.25">
      <c r="B48" s="26"/>
      <c r="C48" s="26"/>
      <c r="D48" s="26"/>
      <c r="E48" s="26"/>
      <c r="I48" s="19"/>
      <c r="J48" s="19"/>
    </row>
    <row r="49" spans="2:10" ht="16.5" customHeight="1" x14ac:dyDescent="0.25">
      <c r="B49" s="26"/>
      <c r="C49" s="26"/>
      <c r="D49" s="26"/>
      <c r="E49" s="26"/>
      <c r="I49" s="19"/>
      <c r="J49" s="19"/>
    </row>
    <row r="50" spans="2:10" ht="16.5" customHeight="1" x14ac:dyDescent="0.25">
      <c r="B50" s="26"/>
      <c r="C50" s="26"/>
      <c r="D50" s="26"/>
      <c r="E50" s="26"/>
      <c r="I50" s="19"/>
      <c r="J50" s="19"/>
    </row>
    <row r="51" spans="2:10" ht="16.5" customHeight="1" x14ac:dyDescent="0.25">
      <c r="B51" s="26"/>
      <c r="C51" s="26"/>
      <c r="D51" s="26"/>
      <c r="E51" s="26"/>
      <c r="I51" s="19"/>
      <c r="J51" s="19"/>
    </row>
    <row r="52" spans="2:10" ht="16.5" customHeight="1" x14ac:dyDescent="0.25">
      <c r="B52" s="26"/>
      <c r="C52" s="26"/>
      <c r="D52" s="26"/>
      <c r="E52" s="26"/>
      <c r="I52" s="19"/>
      <c r="J52" s="19"/>
    </row>
    <row r="53" spans="2:10" ht="16.5" customHeight="1" x14ac:dyDescent="0.25">
      <c r="B53" s="26"/>
      <c r="C53" s="26"/>
      <c r="D53" s="26"/>
      <c r="E53" s="26"/>
      <c r="I53" s="19"/>
      <c r="J53" s="19"/>
    </row>
    <row r="54" spans="2:10" ht="16.5" customHeight="1" x14ac:dyDescent="0.25">
      <c r="B54" s="26"/>
      <c r="C54" s="26"/>
      <c r="D54" s="26"/>
      <c r="E54" s="26"/>
      <c r="I54" s="19"/>
      <c r="J54" s="19"/>
    </row>
    <row r="55" spans="2:10" ht="16.5" customHeight="1" x14ac:dyDescent="0.25">
      <c r="B55" s="26"/>
      <c r="C55" s="26"/>
      <c r="D55" s="26"/>
      <c r="E55" s="26"/>
      <c r="I55" s="19"/>
      <c r="J55" s="19"/>
    </row>
    <row r="56" spans="2:10" ht="16.5" customHeight="1" x14ac:dyDescent="0.25">
      <c r="B56" s="26"/>
      <c r="C56" s="26"/>
      <c r="D56" s="26"/>
      <c r="E56" s="26"/>
      <c r="I56" s="19"/>
      <c r="J56" s="19"/>
    </row>
    <row r="57" spans="2:10" ht="16.5" customHeight="1" x14ac:dyDescent="0.25">
      <c r="B57" s="26"/>
      <c r="C57" s="26"/>
      <c r="D57" s="26"/>
      <c r="E57" s="26"/>
      <c r="I57" s="19"/>
      <c r="J57" s="19"/>
    </row>
    <row r="58" spans="2:10" ht="16.5" customHeight="1" x14ac:dyDescent="0.25">
      <c r="B58" s="26"/>
      <c r="C58" s="26"/>
      <c r="D58" s="26"/>
      <c r="E58" s="26"/>
      <c r="I58" s="19"/>
      <c r="J58" s="19"/>
    </row>
    <row r="59" spans="2:10" ht="16.5" customHeight="1" x14ac:dyDescent="0.25">
      <c r="B59" s="26"/>
      <c r="C59" s="26"/>
      <c r="D59" s="26"/>
      <c r="E59" s="26"/>
      <c r="I59" s="19"/>
      <c r="J59" s="19"/>
    </row>
    <row r="60" spans="2:10" ht="16.5" customHeight="1" x14ac:dyDescent="0.25">
      <c r="B60" s="26"/>
      <c r="C60" s="26"/>
      <c r="D60" s="26"/>
      <c r="E60" s="26"/>
      <c r="I60" s="19"/>
      <c r="J60" s="19"/>
    </row>
    <row r="61" spans="2:10" ht="16.5" customHeight="1" x14ac:dyDescent="0.25">
      <c r="B61" s="26"/>
      <c r="C61" s="26"/>
      <c r="D61" s="26"/>
      <c r="E61" s="26"/>
      <c r="I61" s="19"/>
      <c r="J61" s="19"/>
    </row>
    <row r="62" spans="2:10" ht="16.5" customHeight="1" x14ac:dyDescent="0.25">
      <c r="B62" s="26"/>
      <c r="C62" s="26"/>
      <c r="D62" s="26"/>
      <c r="E62" s="26"/>
      <c r="I62" s="19"/>
      <c r="J62" s="19"/>
    </row>
    <row r="63" spans="2:10" ht="16.5" customHeight="1" x14ac:dyDescent="0.25">
      <c r="B63" s="26"/>
      <c r="C63" s="26"/>
      <c r="D63" s="26"/>
      <c r="E63" s="26"/>
      <c r="I63" s="19"/>
      <c r="J63" s="19"/>
    </row>
    <row r="64" spans="2:10" ht="16.5" customHeight="1" x14ac:dyDescent="0.25">
      <c r="B64" s="26"/>
      <c r="C64" s="26"/>
      <c r="D64" s="26"/>
      <c r="E64" s="26"/>
      <c r="I64" s="19"/>
      <c r="J64" s="19"/>
    </row>
    <row r="65" spans="2:10" ht="16.5" customHeight="1" x14ac:dyDescent="0.25">
      <c r="B65" s="26"/>
      <c r="C65" s="26"/>
      <c r="D65" s="26"/>
      <c r="E65" s="26"/>
      <c r="I65" s="19"/>
      <c r="J65" s="19"/>
    </row>
    <row r="66" spans="2:10" ht="16.5" customHeight="1" x14ac:dyDescent="0.25">
      <c r="B66" s="26"/>
      <c r="C66" s="26"/>
      <c r="D66" s="26"/>
      <c r="E66" s="26"/>
      <c r="I66" s="19"/>
      <c r="J66" s="19"/>
    </row>
    <row r="67" spans="2:10" ht="16.5" customHeight="1" x14ac:dyDescent="0.25">
      <c r="B67" s="26"/>
      <c r="C67" s="26"/>
      <c r="D67" s="26"/>
      <c r="E67" s="26"/>
      <c r="I67" s="19"/>
      <c r="J67" s="19"/>
    </row>
    <row r="68" spans="2:10" ht="16.5" customHeight="1" x14ac:dyDescent="0.25">
      <c r="B68" s="26"/>
      <c r="C68" s="26"/>
      <c r="D68" s="26"/>
      <c r="E68" s="26"/>
      <c r="I68" s="19"/>
      <c r="J68" s="19"/>
    </row>
    <row r="69" spans="2:10" ht="16.5" customHeight="1" x14ac:dyDescent="0.25">
      <c r="B69" s="26"/>
      <c r="C69" s="26"/>
      <c r="D69" s="26"/>
      <c r="E69" s="26"/>
      <c r="I69" s="19"/>
      <c r="J69" s="19"/>
    </row>
    <row r="70" spans="2:10" ht="16.5" customHeight="1" x14ac:dyDescent="0.25">
      <c r="B70" s="26"/>
      <c r="C70" s="26"/>
      <c r="D70" s="26"/>
      <c r="E70" s="26"/>
      <c r="I70" s="19"/>
      <c r="J70" s="19"/>
    </row>
    <row r="71" spans="2:10" ht="16.5" customHeight="1" x14ac:dyDescent="0.25">
      <c r="B71" s="26"/>
      <c r="C71" s="26"/>
      <c r="D71" s="26"/>
      <c r="E71" s="26"/>
      <c r="I71" s="19"/>
      <c r="J71" s="19"/>
    </row>
    <row r="72" spans="2:10" ht="16.5" customHeight="1" x14ac:dyDescent="0.25">
      <c r="B72" s="26"/>
      <c r="C72" s="26"/>
      <c r="D72" s="26"/>
      <c r="E72" s="26"/>
      <c r="I72" s="19"/>
      <c r="J72" s="19"/>
    </row>
    <row r="73" spans="2:10" ht="16.5" customHeight="1" x14ac:dyDescent="0.25">
      <c r="B73" s="26"/>
      <c r="C73" s="26"/>
      <c r="D73" s="26"/>
      <c r="E73" s="26"/>
      <c r="I73" s="19"/>
      <c r="J73" s="19"/>
    </row>
    <row r="74" spans="2:10" ht="16.5" customHeight="1" x14ac:dyDescent="0.25">
      <c r="B74" s="26"/>
      <c r="C74" s="26"/>
      <c r="D74" s="26"/>
      <c r="E74" s="26"/>
      <c r="I74" s="19"/>
      <c r="J74" s="19"/>
    </row>
    <row r="75" spans="2:10" ht="16.5" customHeight="1" x14ac:dyDescent="0.25">
      <c r="B75" s="26"/>
      <c r="C75" s="26"/>
      <c r="D75" s="26"/>
      <c r="E75" s="26"/>
      <c r="I75" s="19"/>
      <c r="J75" s="19"/>
    </row>
    <row r="76" spans="2:10" ht="16.5" customHeight="1" x14ac:dyDescent="0.25">
      <c r="B76" s="26"/>
      <c r="C76" s="26"/>
      <c r="D76" s="26"/>
      <c r="E76" s="26"/>
      <c r="I76" s="19"/>
      <c r="J76" s="19"/>
    </row>
    <row r="77" spans="2:10" ht="16.5" customHeight="1" x14ac:dyDescent="0.25">
      <c r="B77" s="26"/>
      <c r="C77" s="26"/>
      <c r="D77" s="26"/>
      <c r="E77" s="26"/>
      <c r="I77" s="19"/>
      <c r="J77" s="19"/>
    </row>
    <row r="78" spans="2:10" ht="16.5" customHeight="1" x14ac:dyDescent="0.25">
      <c r="B78" s="26"/>
      <c r="C78" s="26"/>
      <c r="D78" s="26"/>
      <c r="E78" s="26"/>
      <c r="I78" s="19"/>
      <c r="J78" s="19"/>
    </row>
    <row r="79" spans="2:10" ht="16.5" customHeight="1" x14ac:dyDescent="0.25">
      <c r="B79" s="26"/>
      <c r="C79" s="26"/>
      <c r="D79" s="26"/>
      <c r="E79" s="26"/>
      <c r="I79" s="19"/>
      <c r="J79" s="19"/>
    </row>
    <row r="80" spans="2:10" ht="16.5" customHeight="1" x14ac:dyDescent="0.25">
      <c r="B80" s="26"/>
      <c r="C80" s="26"/>
      <c r="D80" s="26"/>
      <c r="E80" s="26"/>
      <c r="I80" s="19"/>
      <c r="J80" s="19"/>
    </row>
    <row r="81" spans="2:10" ht="16.5" customHeight="1" x14ac:dyDescent="0.25">
      <c r="B81" s="26"/>
      <c r="C81" s="26"/>
      <c r="D81" s="26"/>
      <c r="E81" s="26"/>
      <c r="I81" s="19"/>
      <c r="J81" s="19"/>
    </row>
    <row r="82" spans="2:10" ht="16.5" customHeight="1" x14ac:dyDescent="0.25">
      <c r="B82" s="26"/>
      <c r="C82" s="26"/>
      <c r="D82" s="26"/>
      <c r="E82" s="26"/>
      <c r="I82" s="19"/>
      <c r="J82" s="19"/>
    </row>
    <row r="83" spans="2:10" ht="16.5" customHeight="1" x14ac:dyDescent="0.25">
      <c r="B83" s="26"/>
      <c r="C83" s="26"/>
      <c r="D83" s="26"/>
      <c r="E83" s="26"/>
      <c r="I83" s="19"/>
      <c r="J83" s="19"/>
    </row>
    <row r="84" spans="2:10" ht="16.5" customHeight="1" x14ac:dyDescent="0.25">
      <c r="B84" s="26"/>
      <c r="C84" s="26"/>
      <c r="D84" s="26"/>
      <c r="E84" s="26"/>
      <c r="I84" s="19"/>
      <c r="J84" s="19"/>
    </row>
    <row r="85" spans="2:10" ht="16.5" customHeight="1" x14ac:dyDescent="0.25">
      <c r="B85" s="26"/>
      <c r="C85" s="26"/>
      <c r="D85" s="26"/>
      <c r="E85" s="26"/>
      <c r="I85" s="19"/>
      <c r="J85" s="19"/>
    </row>
    <row r="86" spans="2:10" ht="16.5" customHeight="1" x14ac:dyDescent="0.25">
      <c r="B86" s="26"/>
      <c r="C86" s="26"/>
      <c r="D86" s="26"/>
      <c r="E86" s="26"/>
      <c r="I86" s="19"/>
      <c r="J86" s="19"/>
    </row>
    <row r="87" spans="2:10" ht="16.5" customHeight="1" x14ac:dyDescent="0.25">
      <c r="B87" s="26"/>
      <c r="C87" s="26"/>
      <c r="D87" s="26"/>
      <c r="E87" s="26"/>
      <c r="I87" s="19"/>
      <c r="J87" s="19"/>
    </row>
    <row r="88" spans="2:10" ht="16.5" customHeight="1" x14ac:dyDescent="0.25">
      <c r="B88" s="26"/>
      <c r="C88" s="26"/>
      <c r="D88" s="26"/>
      <c r="E88" s="26"/>
      <c r="I88" s="19"/>
      <c r="J88" s="19"/>
    </row>
    <row r="89" spans="2:10" ht="16.5" customHeight="1" x14ac:dyDescent="0.25">
      <c r="B89" s="26"/>
      <c r="C89" s="26"/>
      <c r="D89" s="26"/>
      <c r="E89" s="26"/>
      <c r="I89" s="19"/>
      <c r="J89" s="19"/>
    </row>
    <row r="90" spans="2:10" ht="16.5" customHeight="1" x14ac:dyDescent="0.25">
      <c r="B90" s="26"/>
      <c r="C90" s="26"/>
      <c r="D90" s="26"/>
      <c r="E90" s="26"/>
      <c r="I90" s="19"/>
      <c r="J90" s="19"/>
    </row>
    <row r="91" spans="2:10" ht="16.5" customHeight="1" x14ac:dyDescent="0.25">
      <c r="B91" s="26"/>
      <c r="C91" s="26"/>
      <c r="D91" s="26"/>
      <c r="E91" s="26"/>
      <c r="I91" s="19"/>
      <c r="J91" s="19"/>
    </row>
    <row r="92" spans="2:10" ht="16.5" customHeight="1" x14ac:dyDescent="0.25">
      <c r="B92" s="26"/>
      <c r="C92" s="26"/>
      <c r="D92" s="26"/>
      <c r="E92" s="26"/>
      <c r="I92" s="19"/>
      <c r="J92" s="19"/>
    </row>
    <row r="93" spans="2:10" ht="16.5" customHeight="1" x14ac:dyDescent="0.25">
      <c r="B93" s="26"/>
      <c r="C93" s="26"/>
      <c r="D93" s="26"/>
      <c r="E93" s="26"/>
      <c r="I93" s="19"/>
      <c r="J93" s="19"/>
    </row>
    <row r="94" spans="2:10" ht="16.5" customHeight="1" x14ac:dyDescent="0.25">
      <c r="B94" s="26"/>
      <c r="C94" s="26"/>
      <c r="D94" s="26"/>
      <c r="E94" s="26"/>
      <c r="I94" s="19"/>
      <c r="J94" s="19"/>
    </row>
    <row r="95" spans="2:10" ht="16.5" customHeight="1" x14ac:dyDescent="0.25">
      <c r="B95" s="26"/>
      <c r="C95" s="26"/>
      <c r="D95" s="26"/>
      <c r="E95" s="26"/>
      <c r="I95" s="19"/>
      <c r="J95" s="19"/>
    </row>
    <row r="96" spans="2:10" ht="16.5" customHeight="1" x14ac:dyDescent="0.25">
      <c r="B96" s="26"/>
      <c r="C96" s="26"/>
      <c r="D96" s="26"/>
      <c r="E96" s="26"/>
      <c r="I96" s="19"/>
      <c r="J96" s="19"/>
    </row>
    <row r="97" spans="2:10" ht="16.5" customHeight="1" x14ac:dyDescent="0.25">
      <c r="B97" s="26"/>
      <c r="C97" s="26"/>
      <c r="D97" s="26"/>
      <c r="E97" s="26"/>
      <c r="I97" s="19"/>
      <c r="J97" s="19"/>
    </row>
    <row r="98" spans="2:10" ht="16.5" customHeight="1" x14ac:dyDescent="0.25">
      <c r="B98" s="26"/>
      <c r="C98" s="26"/>
      <c r="D98" s="26"/>
      <c r="E98" s="26"/>
      <c r="I98" s="19"/>
      <c r="J98" s="19"/>
    </row>
    <row r="99" spans="2:10" ht="16.5" customHeight="1" x14ac:dyDescent="0.25">
      <c r="B99" s="26"/>
      <c r="C99" s="26"/>
      <c r="D99" s="26"/>
      <c r="E99" s="26"/>
      <c r="I99" s="19"/>
      <c r="J99" s="19"/>
    </row>
    <row r="100" spans="2:10" ht="16.5" customHeight="1" x14ac:dyDescent="0.25">
      <c r="B100" s="26"/>
      <c r="C100" s="26"/>
      <c r="D100" s="26"/>
      <c r="E100" s="26"/>
      <c r="I100" s="19"/>
      <c r="J100" s="19"/>
    </row>
    <row r="101" spans="2:10" ht="16.5" customHeight="1" x14ac:dyDescent="0.25">
      <c r="B101" s="26"/>
      <c r="C101" s="26"/>
      <c r="D101" s="26"/>
      <c r="E101" s="26"/>
      <c r="I101" s="19"/>
      <c r="J101" s="19"/>
    </row>
    <row r="102" spans="2:10" ht="16.5" customHeight="1" x14ac:dyDescent="0.25">
      <c r="B102" s="26"/>
      <c r="C102" s="26"/>
      <c r="D102" s="26"/>
      <c r="E102" s="26"/>
      <c r="I102" s="19"/>
      <c r="J102" s="19"/>
    </row>
    <row r="103" spans="2:10" ht="16.5" customHeight="1" x14ac:dyDescent="0.25">
      <c r="B103" s="26"/>
      <c r="C103" s="26"/>
      <c r="D103" s="26"/>
      <c r="E103" s="26"/>
      <c r="I103" s="19"/>
      <c r="J103" s="19"/>
    </row>
    <row r="104" spans="2:10" ht="16.5" customHeight="1" x14ac:dyDescent="0.25">
      <c r="B104" s="26"/>
      <c r="C104" s="26"/>
      <c r="D104" s="26"/>
      <c r="E104" s="26"/>
      <c r="I104" s="19"/>
      <c r="J104" s="19"/>
    </row>
    <row r="105" spans="2:10" ht="16.5" customHeight="1" x14ac:dyDescent="0.25">
      <c r="B105" s="26"/>
      <c r="C105" s="26"/>
      <c r="D105" s="26"/>
      <c r="E105" s="26"/>
      <c r="I105" s="19"/>
      <c r="J105" s="19"/>
    </row>
    <row r="106" spans="2:10" ht="16.5" customHeight="1" x14ac:dyDescent="0.25">
      <c r="B106" s="26"/>
      <c r="C106" s="26"/>
      <c r="D106" s="26"/>
      <c r="E106" s="26"/>
      <c r="I106" s="19"/>
      <c r="J106" s="19"/>
    </row>
    <row r="107" spans="2:10" ht="16.5" customHeight="1" x14ac:dyDescent="0.25">
      <c r="B107" s="26"/>
      <c r="C107" s="26"/>
      <c r="D107" s="26"/>
      <c r="E107" s="26"/>
      <c r="I107" s="19"/>
      <c r="J107" s="19"/>
    </row>
    <row r="108" spans="2:10" ht="16.5" customHeight="1" x14ac:dyDescent="0.25">
      <c r="B108" s="26"/>
      <c r="C108" s="26"/>
      <c r="D108" s="26"/>
      <c r="E108" s="26"/>
      <c r="I108" s="19"/>
      <c r="J108" s="19"/>
    </row>
    <row r="109" spans="2:10" ht="16.5" customHeight="1" x14ac:dyDescent="0.25">
      <c r="B109" s="26"/>
      <c r="C109" s="26"/>
      <c r="D109" s="26"/>
      <c r="E109" s="26"/>
      <c r="I109" s="19"/>
      <c r="J109" s="19"/>
    </row>
    <row r="110" spans="2:10" ht="16.5" customHeight="1" x14ac:dyDescent="0.25">
      <c r="B110" s="26"/>
      <c r="C110" s="26"/>
      <c r="D110" s="26"/>
      <c r="E110" s="26"/>
      <c r="I110" s="19"/>
      <c r="J110" s="19"/>
    </row>
    <row r="111" spans="2:10" ht="16.5" customHeight="1" x14ac:dyDescent="0.25">
      <c r="B111" s="26"/>
      <c r="C111" s="26"/>
      <c r="D111" s="26"/>
      <c r="E111" s="26"/>
      <c r="I111" s="19"/>
      <c r="J111" s="19"/>
    </row>
    <row r="112" spans="2:10" ht="16.5" customHeight="1" x14ac:dyDescent="0.25">
      <c r="B112" s="26"/>
      <c r="C112" s="26"/>
      <c r="D112" s="26"/>
      <c r="E112" s="26"/>
      <c r="I112" s="19"/>
      <c r="J112" s="19"/>
    </row>
    <row r="113" spans="2:10" ht="16.5" customHeight="1" x14ac:dyDescent="0.25">
      <c r="B113" s="26"/>
      <c r="C113" s="26"/>
      <c r="D113" s="26"/>
      <c r="E113" s="26"/>
      <c r="I113" s="19"/>
      <c r="J113" s="19"/>
    </row>
    <row r="114" spans="2:10" ht="16.5" customHeight="1" x14ac:dyDescent="0.25">
      <c r="B114" s="26"/>
      <c r="C114" s="26"/>
      <c r="D114" s="26"/>
      <c r="E114" s="26"/>
      <c r="I114" s="19"/>
      <c r="J114" s="19"/>
    </row>
    <row r="115" spans="2:10" ht="16.5" customHeight="1" x14ac:dyDescent="0.25">
      <c r="B115" s="26"/>
      <c r="C115" s="26"/>
      <c r="D115" s="26"/>
      <c r="E115" s="26"/>
      <c r="I115" s="19"/>
      <c r="J115" s="19"/>
    </row>
    <row r="116" spans="2:10" ht="16.5" customHeight="1" x14ac:dyDescent="0.25">
      <c r="B116" s="26"/>
      <c r="C116" s="26"/>
      <c r="D116" s="26"/>
      <c r="E116" s="26"/>
      <c r="I116" s="19"/>
      <c r="J116" s="19"/>
    </row>
    <row r="117" spans="2:10" ht="16.5" customHeight="1" x14ac:dyDescent="0.25">
      <c r="B117" s="26"/>
      <c r="C117" s="26"/>
      <c r="D117" s="26"/>
      <c r="E117" s="26"/>
      <c r="I117" s="19"/>
      <c r="J117" s="19"/>
    </row>
    <row r="118" spans="2:10" ht="16.5" customHeight="1" x14ac:dyDescent="0.25">
      <c r="B118" s="26"/>
      <c r="C118" s="26"/>
      <c r="D118" s="26"/>
      <c r="E118" s="26"/>
      <c r="I118" s="19"/>
      <c r="J118" s="19"/>
    </row>
    <row r="119" spans="2:10" ht="16.5" customHeight="1" x14ac:dyDescent="0.25">
      <c r="B119" s="26"/>
      <c r="C119" s="26"/>
      <c r="D119" s="26"/>
      <c r="E119" s="26"/>
      <c r="I119" s="19"/>
      <c r="J119" s="19"/>
    </row>
    <row r="120" spans="2:10" ht="16.5" customHeight="1" x14ac:dyDescent="0.25">
      <c r="B120" s="26"/>
      <c r="C120" s="26"/>
      <c r="D120" s="26"/>
      <c r="E120" s="26"/>
      <c r="I120" s="19"/>
      <c r="J120" s="19"/>
    </row>
    <row r="121" spans="2:10" ht="16.5" customHeight="1" x14ac:dyDescent="0.25">
      <c r="B121" s="26"/>
      <c r="C121" s="26"/>
      <c r="D121" s="26"/>
      <c r="E121" s="26"/>
      <c r="I121" s="19"/>
      <c r="J121" s="19"/>
    </row>
    <row r="122" spans="2:10" ht="16.5" customHeight="1" x14ac:dyDescent="0.25">
      <c r="B122" s="26"/>
      <c r="C122" s="26"/>
      <c r="D122" s="26"/>
      <c r="E122" s="26"/>
      <c r="I122" s="19"/>
      <c r="J122" s="19"/>
    </row>
    <row r="123" spans="2:10" ht="16.5" customHeight="1" x14ac:dyDescent="0.25">
      <c r="B123" s="26"/>
      <c r="C123" s="26"/>
      <c r="D123" s="26"/>
      <c r="E123" s="26"/>
      <c r="I123" s="19"/>
      <c r="J123" s="19"/>
    </row>
    <row r="124" spans="2:10" ht="16.5" customHeight="1" x14ac:dyDescent="0.25">
      <c r="B124" s="26"/>
      <c r="C124" s="26"/>
      <c r="D124" s="26"/>
      <c r="E124" s="26"/>
      <c r="I124" s="19"/>
      <c r="J124" s="19"/>
    </row>
    <row r="125" spans="2:10" ht="16.5" customHeight="1" x14ac:dyDescent="0.25">
      <c r="B125" s="26"/>
      <c r="C125" s="26"/>
      <c r="D125" s="26"/>
      <c r="E125" s="26"/>
      <c r="I125" s="19"/>
      <c r="J125" s="19"/>
    </row>
    <row r="126" spans="2:10" ht="16.5" customHeight="1" x14ac:dyDescent="0.25">
      <c r="B126" s="26"/>
      <c r="C126" s="26"/>
      <c r="D126" s="26"/>
      <c r="E126" s="26"/>
      <c r="I126" s="19"/>
      <c r="J126" s="19"/>
    </row>
    <row r="127" spans="2:10" ht="16.5" customHeight="1" x14ac:dyDescent="0.25">
      <c r="B127" s="26"/>
      <c r="C127" s="26"/>
      <c r="D127" s="26"/>
      <c r="E127" s="26"/>
      <c r="I127" s="19"/>
      <c r="J127" s="19"/>
    </row>
    <row r="128" spans="2:10" ht="16.5" customHeight="1" x14ac:dyDescent="0.25">
      <c r="B128" s="26"/>
      <c r="C128" s="26"/>
      <c r="D128" s="26"/>
      <c r="E128" s="26"/>
      <c r="I128" s="19"/>
      <c r="J128" s="19"/>
    </row>
    <row r="129" spans="2:10" ht="16.5" customHeight="1" x14ac:dyDescent="0.25">
      <c r="B129" s="26"/>
      <c r="C129" s="26"/>
      <c r="D129" s="26"/>
      <c r="E129" s="26"/>
      <c r="I129" s="19"/>
      <c r="J129" s="19"/>
    </row>
    <row r="130" spans="2:10" ht="16.5" customHeight="1" x14ac:dyDescent="0.25">
      <c r="B130" s="26"/>
      <c r="C130" s="26"/>
      <c r="D130" s="26"/>
      <c r="E130" s="26"/>
      <c r="I130" s="19"/>
      <c r="J130" s="19"/>
    </row>
    <row r="131" spans="2:10" ht="16.5" customHeight="1" x14ac:dyDescent="0.25">
      <c r="B131" s="26"/>
      <c r="C131" s="26"/>
      <c r="D131" s="26"/>
      <c r="E131" s="26"/>
      <c r="I131" s="19"/>
      <c r="J131" s="19"/>
    </row>
    <row r="132" spans="2:10" ht="16.5" customHeight="1" x14ac:dyDescent="0.25">
      <c r="B132" s="26"/>
      <c r="C132" s="26"/>
      <c r="D132" s="26"/>
      <c r="E132" s="26"/>
      <c r="I132" s="19"/>
      <c r="J132" s="19"/>
    </row>
    <row r="133" spans="2:10" ht="16.5" customHeight="1" x14ac:dyDescent="0.25">
      <c r="B133" s="26"/>
      <c r="C133" s="26"/>
      <c r="D133" s="26"/>
      <c r="E133" s="26"/>
      <c r="I133" s="19"/>
      <c r="J133" s="19"/>
    </row>
    <row r="134" spans="2:10" ht="16.5" customHeight="1" x14ac:dyDescent="0.25">
      <c r="B134" s="26"/>
      <c r="C134" s="26"/>
      <c r="D134" s="26"/>
      <c r="E134" s="26"/>
      <c r="I134" s="19"/>
      <c r="J134" s="19"/>
    </row>
    <row r="135" spans="2:10" ht="16.5" customHeight="1" x14ac:dyDescent="0.25">
      <c r="B135" s="26"/>
      <c r="C135" s="26"/>
      <c r="D135" s="26"/>
      <c r="E135" s="26"/>
      <c r="I135" s="19"/>
      <c r="J135" s="19"/>
    </row>
    <row r="136" spans="2:10" ht="16.5" customHeight="1" x14ac:dyDescent="0.25">
      <c r="B136" s="26"/>
      <c r="C136" s="26"/>
      <c r="D136" s="26"/>
      <c r="E136" s="26"/>
      <c r="I136" s="19"/>
      <c r="J136" s="19"/>
    </row>
    <row r="137" spans="2:10" ht="16.5" customHeight="1" x14ac:dyDescent="0.25">
      <c r="B137" s="26"/>
      <c r="C137" s="26"/>
      <c r="D137" s="26"/>
      <c r="E137" s="26"/>
      <c r="I137" s="19"/>
      <c r="J137" s="19"/>
    </row>
    <row r="138" spans="2:10" ht="16.5" customHeight="1" x14ac:dyDescent="0.25">
      <c r="B138" s="26"/>
      <c r="C138" s="26"/>
      <c r="D138" s="26"/>
      <c r="E138" s="26"/>
      <c r="I138" s="19"/>
      <c r="J138" s="19"/>
    </row>
    <row r="139" spans="2:10" ht="16.5" customHeight="1" x14ac:dyDescent="0.25">
      <c r="B139" s="26"/>
      <c r="C139" s="26"/>
      <c r="D139" s="26"/>
      <c r="E139" s="26"/>
      <c r="I139" s="19"/>
      <c r="J139" s="19"/>
    </row>
    <row r="140" spans="2:10" ht="16.5" customHeight="1" x14ac:dyDescent="0.25">
      <c r="B140" s="26"/>
      <c r="C140" s="26"/>
      <c r="D140" s="26"/>
      <c r="E140" s="26"/>
      <c r="I140" s="19"/>
      <c r="J140" s="19"/>
    </row>
    <row r="141" spans="2:10" ht="16.5" customHeight="1" x14ac:dyDescent="0.25">
      <c r="B141" s="26"/>
      <c r="C141" s="26"/>
      <c r="D141" s="26"/>
      <c r="E141" s="26"/>
      <c r="I141" s="19"/>
      <c r="J141" s="19"/>
    </row>
    <row r="142" spans="2:10" ht="16.5" customHeight="1" x14ac:dyDescent="0.25">
      <c r="B142" s="26"/>
      <c r="C142" s="26"/>
      <c r="D142" s="26"/>
      <c r="E142" s="26"/>
      <c r="I142" s="19"/>
      <c r="J142" s="19"/>
    </row>
    <row r="143" spans="2:10" ht="16.5" customHeight="1" x14ac:dyDescent="0.25">
      <c r="B143" s="26"/>
      <c r="C143" s="26"/>
      <c r="D143" s="26"/>
      <c r="E143" s="26"/>
      <c r="I143" s="19"/>
      <c r="J143" s="19"/>
    </row>
    <row r="144" spans="2:10" ht="16.5" customHeight="1" x14ac:dyDescent="0.25">
      <c r="B144" s="26"/>
      <c r="C144" s="26"/>
      <c r="D144" s="26"/>
      <c r="E144" s="26"/>
      <c r="I144" s="19"/>
      <c r="J144" s="19"/>
    </row>
    <row r="145" spans="2:10" ht="16.5" customHeight="1" x14ac:dyDescent="0.25">
      <c r="B145" s="26"/>
      <c r="C145" s="26"/>
      <c r="D145" s="26"/>
      <c r="E145" s="26"/>
      <c r="I145" s="19"/>
      <c r="J145" s="19"/>
    </row>
    <row r="146" spans="2:10" ht="16.5" customHeight="1" x14ac:dyDescent="0.25">
      <c r="B146" s="26"/>
      <c r="C146" s="26"/>
      <c r="D146" s="26"/>
      <c r="E146" s="26"/>
      <c r="I146" s="19"/>
      <c r="J146" s="19"/>
    </row>
    <row r="147" spans="2:10" ht="16.5" customHeight="1" x14ac:dyDescent="0.25">
      <c r="B147" s="26"/>
      <c r="C147" s="26"/>
      <c r="D147" s="26"/>
      <c r="E147" s="26"/>
      <c r="I147" s="19"/>
      <c r="J147" s="19"/>
    </row>
    <row r="148" spans="2:10" ht="16.5" customHeight="1" x14ac:dyDescent="0.25">
      <c r="B148" s="26"/>
      <c r="C148" s="26"/>
      <c r="D148" s="26"/>
      <c r="E148" s="26"/>
      <c r="I148" s="19"/>
      <c r="J148" s="19"/>
    </row>
    <row r="149" spans="2:10" ht="16.5" customHeight="1" x14ac:dyDescent="0.25">
      <c r="B149" s="26"/>
      <c r="C149" s="26"/>
      <c r="D149" s="26"/>
      <c r="E149" s="26"/>
      <c r="I149" s="19"/>
      <c r="J149" s="19"/>
    </row>
    <row r="150" spans="2:10" ht="16.5" customHeight="1" x14ac:dyDescent="0.25">
      <c r="B150" s="26"/>
      <c r="C150" s="26"/>
      <c r="D150" s="26"/>
      <c r="E150" s="26"/>
      <c r="I150" s="19"/>
      <c r="J150" s="19"/>
    </row>
    <row r="151" spans="2:10" ht="16.5" customHeight="1" x14ac:dyDescent="0.25">
      <c r="B151" s="26"/>
      <c r="C151" s="26"/>
      <c r="D151" s="26"/>
      <c r="E151" s="26"/>
      <c r="I151" s="19"/>
      <c r="J151" s="19"/>
    </row>
    <row r="152" spans="2:10" ht="16.5" customHeight="1" x14ac:dyDescent="0.25">
      <c r="B152" s="26"/>
      <c r="C152" s="26"/>
      <c r="D152" s="26"/>
      <c r="E152" s="26"/>
      <c r="I152" s="19"/>
      <c r="J152" s="19"/>
    </row>
    <row r="153" spans="2:10" ht="16.5" customHeight="1" x14ac:dyDescent="0.25">
      <c r="B153" s="26"/>
      <c r="C153" s="26"/>
      <c r="D153" s="26"/>
      <c r="E153" s="26"/>
      <c r="I153" s="19"/>
      <c r="J153" s="19"/>
    </row>
    <row r="154" spans="2:10" ht="16.5" customHeight="1" x14ac:dyDescent="0.25">
      <c r="B154" s="26"/>
      <c r="C154" s="26"/>
      <c r="D154" s="26"/>
      <c r="E154" s="26"/>
      <c r="I154" s="19"/>
      <c r="J154" s="19"/>
    </row>
    <row r="155" spans="2:10" ht="16.5" customHeight="1" x14ac:dyDescent="0.25">
      <c r="B155" s="26"/>
      <c r="C155" s="26"/>
      <c r="D155" s="26"/>
      <c r="E155" s="26"/>
      <c r="I155" s="19"/>
      <c r="J155" s="19"/>
    </row>
    <row r="156" spans="2:10" ht="16.5" customHeight="1" x14ac:dyDescent="0.25">
      <c r="B156" s="26"/>
      <c r="C156" s="26"/>
      <c r="D156" s="26"/>
      <c r="E156" s="26"/>
      <c r="I156" s="19"/>
      <c r="J156" s="19"/>
    </row>
    <row r="157" spans="2:10" ht="16.5" customHeight="1" x14ac:dyDescent="0.25">
      <c r="B157" s="26"/>
      <c r="C157" s="26"/>
      <c r="D157" s="26"/>
      <c r="E157" s="26"/>
      <c r="I157" s="19"/>
      <c r="J157" s="19"/>
    </row>
    <row r="158" spans="2:10" ht="16.5" customHeight="1" x14ac:dyDescent="0.25">
      <c r="B158" s="26"/>
      <c r="C158" s="26"/>
      <c r="D158" s="26"/>
      <c r="E158" s="26"/>
      <c r="I158" s="19"/>
      <c r="J158" s="19"/>
    </row>
    <row r="159" spans="2:10" ht="16.5" customHeight="1" x14ac:dyDescent="0.25">
      <c r="B159" s="26"/>
      <c r="C159" s="26"/>
      <c r="D159" s="26"/>
      <c r="E159" s="26"/>
      <c r="I159" s="19"/>
      <c r="J159" s="19"/>
    </row>
    <row r="160" spans="2:10" ht="16.5" customHeight="1" x14ac:dyDescent="0.25">
      <c r="B160" s="26"/>
      <c r="C160" s="26"/>
      <c r="D160" s="26"/>
      <c r="E160" s="26"/>
      <c r="I160" s="19"/>
      <c r="J160" s="19"/>
    </row>
    <row r="161" spans="2:10" ht="16.5" customHeight="1" x14ac:dyDescent="0.25">
      <c r="B161" s="26"/>
      <c r="C161" s="26"/>
      <c r="D161" s="26"/>
      <c r="E161" s="26"/>
      <c r="I161" s="19"/>
      <c r="J161" s="19"/>
    </row>
    <row r="162" spans="2:10" ht="16.5" customHeight="1" x14ac:dyDescent="0.25">
      <c r="B162" s="26"/>
      <c r="C162" s="26"/>
      <c r="D162" s="26"/>
      <c r="E162" s="26"/>
      <c r="I162" s="19"/>
      <c r="J162" s="19"/>
    </row>
    <row r="163" spans="2:10" ht="16.5" customHeight="1" x14ac:dyDescent="0.25">
      <c r="B163" s="26"/>
      <c r="C163" s="26"/>
      <c r="D163" s="26"/>
      <c r="E163" s="26"/>
      <c r="I163" s="19"/>
      <c r="J163" s="19"/>
    </row>
    <row r="164" spans="2:10" ht="16.5" customHeight="1" x14ac:dyDescent="0.25">
      <c r="B164" s="26"/>
      <c r="C164" s="26"/>
      <c r="D164" s="26"/>
      <c r="E164" s="26"/>
      <c r="I164" s="19"/>
      <c r="J164" s="19"/>
    </row>
    <row r="165" spans="2:10" ht="16.5" customHeight="1" x14ac:dyDescent="0.25">
      <c r="B165" s="26"/>
      <c r="C165" s="26"/>
      <c r="D165" s="26"/>
      <c r="E165" s="26"/>
      <c r="I165" s="19"/>
      <c r="J165" s="19"/>
    </row>
    <row r="166" spans="2:10" ht="16.5" customHeight="1" x14ac:dyDescent="0.25">
      <c r="B166" s="26"/>
      <c r="C166" s="26"/>
      <c r="D166" s="26"/>
      <c r="E166" s="26"/>
      <c r="I166" s="19"/>
      <c r="J166" s="19"/>
    </row>
    <row r="167" spans="2:10" ht="16.5" customHeight="1" x14ac:dyDescent="0.25">
      <c r="B167" s="26"/>
      <c r="C167" s="26"/>
      <c r="D167" s="26"/>
      <c r="E167" s="26"/>
      <c r="I167" s="19"/>
      <c r="J167" s="19"/>
    </row>
    <row r="168" spans="2:10" ht="16.5" customHeight="1" x14ac:dyDescent="0.25">
      <c r="B168" s="26"/>
      <c r="C168" s="26"/>
      <c r="D168" s="26"/>
      <c r="E168" s="26"/>
      <c r="I168" s="19"/>
      <c r="J168" s="19"/>
    </row>
    <row r="169" spans="2:10" ht="16.5" customHeight="1" x14ac:dyDescent="0.25">
      <c r="B169" s="26"/>
      <c r="C169" s="26"/>
      <c r="D169" s="26"/>
      <c r="E169" s="26"/>
      <c r="I169" s="19"/>
      <c r="J169" s="19"/>
    </row>
    <row r="170" spans="2:10" ht="16.5" customHeight="1" x14ac:dyDescent="0.25">
      <c r="B170" s="26"/>
      <c r="C170" s="26"/>
      <c r="D170" s="26"/>
      <c r="E170" s="26"/>
      <c r="I170" s="19"/>
      <c r="J170" s="19"/>
    </row>
    <row r="171" spans="2:10" ht="16.5" customHeight="1" x14ac:dyDescent="0.25">
      <c r="B171" s="26"/>
      <c r="C171" s="26"/>
      <c r="D171" s="26"/>
      <c r="E171" s="26"/>
      <c r="I171" s="19"/>
      <c r="J171" s="19"/>
    </row>
    <row r="172" spans="2:10" ht="16.5" customHeight="1" x14ac:dyDescent="0.25">
      <c r="B172" s="26"/>
      <c r="C172" s="26"/>
      <c r="D172" s="26"/>
      <c r="E172" s="26"/>
      <c r="I172" s="19"/>
      <c r="J172" s="19"/>
    </row>
    <row r="173" spans="2:10" ht="16.5" customHeight="1" x14ac:dyDescent="0.25">
      <c r="B173" s="26"/>
      <c r="C173" s="26"/>
      <c r="D173" s="26"/>
      <c r="E173" s="26"/>
      <c r="I173" s="19"/>
      <c r="J173" s="19"/>
    </row>
    <row r="174" spans="2:10" ht="16.5" customHeight="1" x14ac:dyDescent="0.25">
      <c r="B174" s="26"/>
      <c r="C174" s="26"/>
      <c r="D174" s="26"/>
      <c r="E174" s="26"/>
      <c r="I174" s="19"/>
      <c r="J174" s="19"/>
    </row>
    <row r="175" spans="2:10" ht="16.5" customHeight="1" x14ac:dyDescent="0.25">
      <c r="B175" s="26"/>
      <c r="C175" s="26"/>
      <c r="D175" s="26"/>
      <c r="E175" s="26"/>
      <c r="I175" s="19"/>
      <c r="J175" s="19"/>
    </row>
    <row r="176" spans="2:10" ht="16.5" customHeight="1" x14ac:dyDescent="0.25">
      <c r="B176" s="26"/>
      <c r="C176" s="26"/>
      <c r="D176" s="26"/>
      <c r="E176" s="26"/>
      <c r="I176" s="19"/>
      <c r="J176" s="19"/>
    </row>
    <row r="177" spans="2:10" ht="16.5" customHeight="1" x14ac:dyDescent="0.25">
      <c r="B177" s="26"/>
      <c r="C177" s="26"/>
      <c r="D177" s="26"/>
      <c r="E177" s="26"/>
      <c r="I177" s="19"/>
      <c r="J177" s="19"/>
    </row>
    <row r="178" spans="2:10" ht="16.5" customHeight="1" x14ac:dyDescent="0.25">
      <c r="B178" s="26"/>
      <c r="C178" s="26"/>
      <c r="D178" s="26"/>
      <c r="E178" s="26"/>
      <c r="I178" s="19"/>
      <c r="J178" s="19"/>
    </row>
    <row r="179" spans="2:10" ht="16.5" customHeight="1" x14ac:dyDescent="0.25">
      <c r="B179" s="26"/>
      <c r="C179" s="26"/>
      <c r="D179" s="26"/>
      <c r="E179" s="26"/>
      <c r="I179" s="19"/>
      <c r="J179" s="19"/>
    </row>
    <row r="180" spans="2:10" ht="16.5" customHeight="1" x14ac:dyDescent="0.25">
      <c r="B180" s="26"/>
      <c r="C180" s="26"/>
      <c r="D180" s="26"/>
      <c r="E180" s="26"/>
      <c r="I180" s="19"/>
      <c r="J180" s="19"/>
    </row>
    <row r="181" spans="2:10" ht="16.5" customHeight="1" x14ac:dyDescent="0.25">
      <c r="B181" s="26"/>
      <c r="C181" s="26"/>
      <c r="D181" s="26"/>
      <c r="E181" s="26"/>
      <c r="I181" s="19"/>
      <c r="J181" s="19"/>
    </row>
    <row r="182" spans="2:10" ht="16.5" customHeight="1" x14ac:dyDescent="0.25">
      <c r="B182" s="26"/>
      <c r="C182" s="26"/>
      <c r="D182" s="26"/>
      <c r="E182" s="26"/>
      <c r="I182" s="19"/>
      <c r="J182" s="19"/>
    </row>
    <row r="183" spans="2:10" ht="16.5" customHeight="1" x14ac:dyDescent="0.25">
      <c r="B183" s="26"/>
      <c r="C183" s="26"/>
      <c r="D183" s="26"/>
      <c r="E183" s="26"/>
      <c r="I183" s="19"/>
      <c r="J183" s="19"/>
    </row>
    <row r="184" spans="2:10" ht="16.5" customHeight="1" x14ac:dyDescent="0.25">
      <c r="B184" s="26"/>
      <c r="C184" s="26"/>
      <c r="D184" s="26"/>
      <c r="E184" s="26"/>
      <c r="I184" s="19"/>
      <c r="J184" s="19"/>
    </row>
    <row r="185" spans="2:10" ht="16.5" customHeight="1" x14ac:dyDescent="0.25">
      <c r="B185" s="26"/>
      <c r="C185" s="26"/>
      <c r="D185" s="26"/>
      <c r="E185" s="26"/>
      <c r="I185" s="19"/>
      <c r="J185" s="19"/>
    </row>
    <row r="186" spans="2:10" ht="16.5" customHeight="1" x14ac:dyDescent="0.25">
      <c r="B186" s="26"/>
      <c r="C186" s="26"/>
      <c r="D186" s="26"/>
      <c r="E186" s="26"/>
      <c r="I186" s="19"/>
      <c r="J186" s="19"/>
    </row>
    <row r="187" spans="2:10" ht="16.5" customHeight="1" x14ac:dyDescent="0.25">
      <c r="B187" s="26"/>
      <c r="C187" s="26"/>
      <c r="D187" s="26"/>
      <c r="E187" s="26"/>
      <c r="I187" s="19"/>
      <c r="J187" s="19"/>
    </row>
    <row r="188" spans="2:10" ht="16.5" customHeight="1" x14ac:dyDescent="0.25">
      <c r="B188" s="26"/>
      <c r="C188" s="26"/>
      <c r="D188" s="26"/>
      <c r="E188" s="26"/>
      <c r="I188" s="19"/>
      <c r="J188" s="19"/>
    </row>
    <row r="189" spans="2:10" ht="16.5" customHeight="1" x14ac:dyDescent="0.25">
      <c r="B189" s="26"/>
      <c r="C189" s="26"/>
      <c r="D189" s="26"/>
      <c r="E189" s="26"/>
      <c r="I189" s="19"/>
      <c r="J189" s="19"/>
    </row>
    <row r="190" spans="2:10" ht="16.5" customHeight="1" x14ac:dyDescent="0.25">
      <c r="B190" s="26"/>
      <c r="C190" s="26"/>
      <c r="D190" s="26"/>
      <c r="E190" s="26"/>
      <c r="I190" s="19"/>
      <c r="J190" s="19"/>
    </row>
    <row r="191" spans="2:10" ht="16.5" customHeight="1" x14ac:dyDescent="0.25">
      <c r="B191" s="26"/>
      <c r="C191" s="26"/>
      <c r="D191" s="26"/>
      <c r="E191" s="26"/>
      <c r="I191" s="19"/>
      <c r="J191" s="19"/>
    </row>
    <row r="192" spans="2:10" ht="16.5" customHeight="1" x14ac:dyDescent="0.25">
      <c r="B192" s="26"/>
      <c r="C192" s="26"/>
      <c r="D192" s="26"/>
      <c r="E192" s="26"/>
      <c r="I192" s="19"/>
      <c r="J192" s="19"/>
    </row>
    <row r="193" spans="2:10" ht="16.5" customHeight="1" x14ac:dyDescent="0.25">
      <c r="B193" s="26"/>
      <c r="C193" s="26"/>
      <c r="D193" s="26"/>
      <c r="E193" s="26"/>
      <c r="I193" s="19"/>
      <c r="J193" s="19"/>
    </row>
    <row r="194" spans="2:10" ht="16.5" customHeight="1" x14ac:dyDescent="0.25">
      <c r="B194" s="26"/>
      <c r="C194" s="26"/>
      <c r="D194" s="26"/>
      <c r="E194" s="26"/>
      <c r="I194" s="19"/>
      <c r="J194" s="19"/>
    </row>
    <row r="195" spans="2:10" ht="16.5" customHeight="1" x14ac:dyDescent="0.25">
      <c r="B195" s="26"/>
      <c r="C195" s="26"/>
      <c r="D195" s="26"/>
      <c r="E195" s="26"/>
      <c r="I195" s="19"/>
      <c r="J195" s="19"/>
    </row>
    <row r="196" spans="2:10" ht="16.5" customHeight="1" x14ac:dyDescent="0.25">
      <c r="B196" s="26"/>
      <c r="C196" s="26"/>
      <c r="D196" s="26"/>
      <c r="E196" s="26"/>
      <c r="I196" s="19"/>
      <c r="J196" s="19"/>
    </row>
    <row r="197" spans="2:10" ht="16.5" customHeight="1" x14ac:dyDescent="0.25">
      <c r="B197" s="26"/>
      <c r="C197" s="26"/>
      <c r="D197" s="26"/>
      <c r="E197" s="26"/>
      <c r="I197" s="19"/>
      <c r="J197" s="19"/>
    </row>
    <row r="198" spans="2:10" ht="16.5" customHeight="1" x14ac:dyDescent="0.25">
      <c r="B198" s="26"/>
      <c r="C198" s="26"/>
      <c r="D198" s="26"/>
      <c r="E198" s="26"/>
      <c r="I198" s="19"/>
      <c r="J198" s="19"/>
    </row>
    <row r="199" spans="2:10" ht="16.5" customHeight="1" x14ac:dyDescent="0.25">
      <c r="B199" s="26"/>
      <c r="C199" s="26"/>
      <c r="D199" s="26"/>
      <c r="E199" s="26"/>
      <c r="I199" s="19"/>
      <c r="J199" s="19"/>
    </row>
    <row r="200" spans="2:10" ht="16.5" customHeight="1" x14ac:dyDescent="0.25">
      <c r="B200" s="26"/>
      <c r="C200" s="26"/>
      <c r="D200" s="26"/>
      <c r="E200" s="26"/>
      <c r="I200" s="19"/>
      <c r="J200" s="19"/>
    </row>
    <row r="201" spans="2:10" ht="16.5" customHeight="1" x14ac:dyDescent="0.25">
      <c r="B201" s="26"/>
      <c r="C201" s="26"/>
      <c r="D201" s="26"/>
      <c r="E201" s="26"/>
      <c r="I201" s="19"/>
      <c r="J201" s="19"/>
    </row>
    <row r="202" spans="2:10" ht="16.5" customHeight="1" x14ac:dyDescent="0.25">
      <c r="B202" s="26"/>
      <c r="C202" s="26"/>
      <c r="D202" s="26"/>
      <c r="E202" s="26"/>
      <c r="I202" s="19"/>
      <c r="J202" s="19"/>
    </row>
    <row r="203" spans="2:10" ht="16.5" customHeight="1" x14ac:dyDescent="0.25">
      <c r="B203" s="26"/>
      <c r="C203" s="26"/>
      <c r="D203" s="26"/>
      <c r="E203" s="26"/>
      <c r="I203" s="19"/>
      <c r="J203" s="19"/>
    </row>
    <row r="204" spans="2:10" ht="16.5" customHeight="1" x14ac:dyDescent="0.25">
      <c r="B204" s="26"/>
      <c r="C204" s="26"/>
      <c r="D204" s="26"/>
      <c r="E204" s="26"/>
      <c r="I204" s="19"/>
      <c r="J204" s="19"/>
    </row>
    <row r="205" spans="2:10" ht="16.5" customHeight="1" x14ac:dyDescent="0.25">
      <c r="B205" s="26"/>
      <c r="C205" s="26"/>
      <c r="D205" s="26"/>
      <c r="E205" s="26"/>
      <c r="I205" s="19"/>
      <c r="J205" s="19"/>
    </row>
    <row r="206" spans="2:10" ht="16.5" customHeight="1" x14ac:dyDescent="0.25">
      <c r="B206" s="26"/>
      <c r="C206" s="26"/>
      <c r="D206" s="26"/>
      <c r="E206" s="26"/>
      <c r="I206" s="19"/>
      <c r="J206" s="19"/>
    </row>
    <row r="207" spans="2:10" ht="16.5" customHeight="1" x14ac:dyDescent="0.25">
      <c r="B207" s="26"/>
      <c r="C207" s="26"/>
      <c r="D207" s="26"/>
      <c r="E207" s="26"/>
      <c r="I207" s="19"/>
      <c r="J207" s="19"/>
    </row>
    <row r="208" spans="2:10" ht="16.5" customHeight="1" x14ac:dyDescent="0.25">
      <c r="B208" s="26"/>
      <c r="C208" s="26"/>
      <c r="D208" s="26"/>
      <c r="E208" s="26"/>
      <c r="I208" s="19"/>
      <c r="J208" s="19"/>
    </row>
    <row r="209" spans="2:10" ht="16.5" customHeight="1" x14ac:dyDescent="0.25">
      <c r="B209" s="26"/>
      <c r="C209" s="26"/>
      <c r="D209" s="26"/>
      <c r="E209" s="26"/>
      <c r="I209" s="19"/>
      <c r="J209" s="19"/>
    </row>
    <row r="210" spans="2:10" ht="16.5" customHeight="1" x14ac:dyDescent="0.25">
      <c r="B210" s="26"/>
      <c r="C210" s="26"/>
      <c r="D210" s="26"/>
      <c r="E210" s="26"/>
      <c r="I210" s="19"/>
      <c r="J210" s="19"/>
    </row>
    <row r="211" spans="2:10" ht="16.5" customHeight="1" x14ac:dyDescent="0.25">
      <c r="B211" s="26"/>
      <c r="C211" s="26"/>
      <c r="D211" s="26"/>
      <c r="E211" s="26"/>
      <c r="I211" s="19"/>
      <c r="J211" s="19"/>
    </row>
    <row r="212" spans="2:10" ht="16.5" customHeight="1" x14ac:dyDescent="0.25">
      <c r="B212" s="26"/>
      <c r="C212" s="26"/>
      <c r="D212" s="26"/>
      <c r="E212" s="26"/>
      <c r="I212" s="19"/>
      <c r="J212" s="19"/>
    </row>
    <row r="213" spans="2:10" ht="16.5" customHeight="1" x14ac:dyDescent="0.25">
      <c r="B213" s="26"/>
      <c r="C213" s="26"/>
      <c r="D213" s="26"/>
      <c r="E213" s="26"/>
      <c r="I213" s="19"/>
      <c r="J213" s="19"/>
    </row>
    <row r="214" spans="2:10" ht="16.5" customHeight="1" x14ac:dyDescent="0.25">
      <c r="B214" s="26"/>
      <c r="C214" s="26"/>
      <c r="D214" s="26"/>
      <c r="E214" s="26"/>
      <c r="I214" s="19"/>
      <c r="J214" s="19"/>
    </row>
    <row r="215" spans="2:10" ht="16.5" customHeight="1" x14ac:dyDescent="0.25">
      <c r="B215" s="26"/>
      <c r="C215" s="26"/>
      <c r="D215" s="26"/>
      <c r="E215" s="26"/>
      <c r="I215" s="19"/>
      <c r="J215" s="19"/>
    </row>
    <row r="216" spans="2:10" ht="16.5" customHeight="1" x14ac:dyDescent="0.25">
      <c r="B216" s="26"/>
      <c r="C216" s="26"/>
      <c r="D216" s="26"/>
      <c r="E216" s="26"/>
      <c r="I216" s="19"/>
      <c r="J216" s="19"/>
    </row>
    <row r="217" spans="2:10" ht="16.5" customHeight="1" x14ac:dyDescent="0.25">
      <c r="B217" s="26"/>
      <c r="C217" s="26"/>
      <c r="D217" s="26"/>
      <c r="E217" s="26"/>
      <c r="I217" s="19"/>
      <c r="J217" s="19"/>
    </row>
    <row r="218" spans="2:10" ht="16.5" customHeight="1" x14ac:dyDescent="0.25">
      <c r="B218" s="26"/>
      <c r="C218" s="26"/>
      <c r="D218" s="26"/>
      <c r="E218" s="26"/>
      <c r="I218" s="19"/>
      <c r="J218" s="19"/>
    </row>
    <row r="219" spans="2:10" ht="16.5" customHeight="1" x14ac:dyDescent="0.25">
      <c r="B219" s="26"/>
      <c r="C219" s="26"/>
      <c r="D219" s="26"/>
      <c r="E219" s="26"/>
      <c r="I219" s="19"/>
      <c r="J219" s="19"/>
    </row>
    <row r="220" spans="2:10" ht="16.5" customHeight="1" x14ac:dyDescent="0.25">
      <c r="B220" s="26"/>
      <c r="C220" s="26"/>
      <c r="D220" s="26"/>
      <c r="E220" s="26"/>
      <c r="I220" s="19"/>
      <c r="J220" s="19"/>
    </row>
    <row r="221" spans="2:10" ht="16.5" customHeight="1" x14ac:dyDescent="0.25">
      <c r="B221" s="26"/>
      <c r="C221" s="26"/>
      <c r="D221" s="26"/>
      <c r="E221" s="26"/>
      <c r="I221" s="19"/>
      <c r="J221" s="19"/>
    </row>
    <row r="222" spans="2:10" ht="16.5" customHeight="1" x14ac:dyDescent="0.25">
      <c r="B222" s="26"/>
      <c r="C222" s="26"/>
      <c r="D222" s="26"/>
      <c r="E222" s="26"/>
      <c r="I222" s="19"/>
      <c r="J222" s="19"/>
    </row>
    <row r="223" spans="2:10" ht="16.5" customHeight="1" x14ac:dyDescent="0.25">
      <c r="B223" s="26"/>
      <c r="C223" s="26"/>
      <c r="D223" s="26"/>
      <c r="E223" s="26"/>
      <c r="I223" s="19"/>
      <c r="J223" s="19"/>
    </row>
    <row r="224" spans="2:10" ht="16.5" customHeight="1" x14ac:dyDescent="0.25">
      <c r="B224" s="26"/>
      <c r="C224" s="26"/>
      <c r="D224" s="26"/>
      <c r="E224" s="26"/>
      <c r="I224" s="19"/>
      <c r="J224" s="19"/>
    </row>
    <row r="225" spans="2:10" ht="16.5" customHeight="1" x14ac:dyDescent="0.25">
      <c r="B225" s="26"/>
      <c r="C225" s="26"/>
      <c r="D225" s="26"/>
      <c r="E225" s="26"/>
      <c r="I225" s="19"/>
      <c r="J225" s="19"/>
    </row>
    <row r="226" spans="2:10" ht="16.5" customHeight="1" x14ac:dyDescent="0.25">
      <c r="B226" s="26"/>
      <c r="C226" s="26"/>
      <c r="D226" s="26"/>
      <c r="E226" s="26"/>
      <c r="I226" s="19"/>
      <c r="J226" s="19"/>
    </row>
    <row r="227" spans="2:10" ht="16.5" customHeight="1" x14ac:dyDescent="0.25">
      <c r="B227" s="26"/>
      <c r="C227" s="26"/>
      <c r="D227" s="26"/>
      <c r="E227" s="26"/>
      <c r="I227" s="19"/>
      <c r="J227" s="19"/>
    </row>
    <row r="228" spans="2:10" ht="16.5" customHeight="1" x14ac:dyDescent="0.25">
      <c r="B228" s="26"/>
      <c r="C228" s="26"/>
      <c r="D228" s="26"/>
      <c r="E228" s="26"/>
      <c r="I228" s="19"/>
      <c r="J228" s="19"/>
    </row>
    <row r="229" spans="2:10" ht="16.5" customHeight="1" x14ac:dyDescent="0.25">
      <c r="B229" s="26"/>
      <c r="C229" s="26"/>
      <c r="D229" s="26"/>
      <c r="E229" s="26"/>
      <c r="I229" s="19"/>
      <c r="J229" s="19"/>
    </row>
    <row r="230" spans="2:10" ht="16.5" customHeight="1" x14ac:dyDescent="0.25">
      <c r="B230" s="26"/>
      <c r="C230" s="26"/>
      <c r="D230" s="26"/>
      <c r="E230" s="26"/>
      <c r="I230" s="19"/>
      <c r="J230" s="19"/>
    </row>
    <row r="231" spans="2:10" ht="16.5" customHeight="1" x14ac:dyDescent="0.25">
      <c r="B231" s="26"/>
      <c r="C231" s="26"/>
      <c r="D231" s="26"/>
      <c r="E231" s="26"/>
      <c r="I231" s="19"/>
      <c r="J231" s="19"/>
    </row>
    <row r="232" spans="2:10" ht="16.5" customHeight="1" x14ac:dyDescent="0.25">
      <c r="B232" s="26"/>
      <c r="C232" s="26"/>
      <c r="D232" s="26"/>
      <c r="E232" s="26"/>
      <c r="I232" s="19"/>
      <c r="J232" s="19"/>
    </row>
    <row r="233" spans="2:10" ht="16.5" customHeight="1" x14ac:dyDescent="0.25">
      <c r="B233" s="26"/>
      <c r="C233" s="26"/>
      <c r="D233" s="26"/>
      <c r="E233" s="26"/>
      <c r="I233" s="19"/>
      <c r="J233" s="19"/>
    </row>
    <row r="234" spans="2:10" ht="16.5" customHeight="1" x14ac:dyDescent="0.25">
      <c r="B234" s="26"/>
      <c r="C234" s="26"/>
      <c r="D234" s="26"/>
      <c r="E234" s="26"/>
      <c r="I234" s="19"/>
      <c r="J234" s="19"/>
    </row>
    <row r="235" spans="2:10" ht="16.5" customHeight="1" x14ac:dyDescent="0.25">
      <c r="B235" s="26"/>
      <c r="C235" s="26"/>
      <c r="D235" s="26"/>
      <c r="E235" s="26"/>
      <c r="I235" s="19"/>
      <c r="J235" s="19"/>
    </row>
    <row r="236" spans="2:10" ht="16.5" customHeight="1" x14ac:dyDescent="0.25">
      <c r="B236" s="26"/>
      <c r="C236" s="26"/>
      <c r="D236" s="26"/>
      <c r="E236" s="26"/>
      <c r="I236" s="19"/>
      <c r="J236" s="19"/>
    </row>
    <row r="237" spans="2:10" ht="16.5" customHeight="1" x14ac:dyDescent="0.25">
      <c r="B237" s="26"/>
      <c r="C237" s="26"/>
      <c r="D237" s="26"/>
      <c r="E237" s="26"/>
      <c r="I237" s="19"/>
      <c r="J237" s="19"/>
    </row>
    <row r="238" spans="2:10" ht="16.5" customHeight="1" x14ac:dyDescent="0.25">
      <c r="B238" s="26"/>
      <c r="C238" s="26"/>
      <c r="D238" s="26"/>
      <c r="E238" s="26"/>
      <c r="I238" s="19"/>
      <c r="J238" s="19"/>
    </row>
    <row r="239" spans="2:10" ht="16.5" customHeight="1" x14ac:dyDescent="0.25">
      <c r="B239" s="26"/>
      <c r="C239" s="26"/>
      <c r="D239" s="26"/>
      <c r="E239" s="26"/>
      <c r="I239" s="19"/>
      <c r="J239" s="19"/>
    </row>
    <row r="240" spans="2:10" ht="16.5" customHeight="1" x14ac:dyDescent="0.25">
      <c r="B240" s="26"/>
      <c r="C240" s="26"/>
      <c r="D240" s="26"/>
      <c r="E240" s="26"/>
      <c r="I240" s="19"/>
      <c r="J240" s="19"/>
    </row>
    <row r="241" spans="2:10" ht="16.5" customHeight="1" x14ac:dyDescent="0.25">
      <c r="B241" s="26"/>
      <c r="C241" s="26"/>
      <c r="D241" s="26"/>
      <c r="E241" s="26"/>
      <c r="I241" s="19"/>
      <c r="J241" s="19"/>
    </row>
    <row r="242" spans="2:10" ht="16.5" customHeight="1" x14ac:dyDescent="0.25">
      <c r="B242" s="26"/>
      <c r="C242" s="26"/>
      <c r="D242" s="26"/>
      <c r="E242" s="26"/>
      <c r="I242" s="19"/>
      <c r="J242" s="19"/>
    </row>
    <row r="243" spans="2:10" ht="16.5" customHeight="1" x14ac:dyDescent="0.25">
      <c r="B243" s="26"/>
      <c r="C243" s="26"/>
      <c r="D243" s="26"/>
      <c r="E243" s="26"/>
      <c r="I243" s="19"/>
      <c r="J243" s="19"/>
    </row>
    <row r="244" spans="2:10" ht="16.5" customHeight="1" x14ac:dyDescent="0.25">
      <c r="B244" s="26"/>
      <c r="C244" s="26"/>
      <c r="D244" s="26"/>
      <c r="E244" s="26"/>
      <c r="I244" s="19"/>
      <c r="J244" s="19"/>
    </row>
    <row r="245" spans="2:10" ht="16.5" customHeight="1" x14ac:dyDescent="0.25">
      <c r="B245" s="26"/>
      <c r="C245" s="26"/>
      <c r="D245" s="26"/>
      <c r="E245" s="26"/>
      <c r="I245" s="19"/>
      <c r="J245" s="19"/>
    </row>
    <row r="246" spans="2:10" ht="16.5" customHeight="1" x14ac:dyDescent="0.25">
      <c r="B246" s="26"/>
      <c r="C246" s="26"/>
      <c r="D246" s="26"/>
      <c r="E246" s="26"/>
      <c r="I246" s="19"/>
      <c r="J246" s="19"/>
    </row>
    <row r="247" spans="2:10" ht="16.5" customHeight="1" x14ac:dyDescent="0.25">
      <c r="B247" s="26"/>
      <c r="C247" s="26"/>
      <c r="D247" s="26"/>
      <c r="E247" s="26"/>
      <c r="I247" s="19"/>
      <c r="J247" s="19"/>
    </row>
    <row r="248" spans="2:10" ht="16.5" customHeight="1" x14ac:dyDescent="0.25">
      <c r="B248" s="26"/>
      <c r="C248" s="26"/>
      <c r="D248" s="26"/>
      <c r="E248" s="26"/>
      <c r="I248" s="19"/>
      <c r="J248" s="19"/>
    </row>
    <row r="249" spans="2:10" ht="16.5" customHeight="1" x14ac:dyDescent="0.25">
      <c r="B249" s="26"/>
      <c r="C249" s="26"/>
      <c r="D249" s="26"/>
      <c r="E249" s="26"/>
      <c r="I249" s="19"/>
      <c r="J249" s="19"/>
    </row>
    <row r="250" spans="2:10" ht="16.5" customHeight="1" x14ac:dyDescent="0.25">
      <c r="B250" s="26"/>
      <c r="C250" s="26"/>
      <c r="D250" s="26"/>
      <c r="E250" s="26"/>
      <c r="I250" s="19"/>
      <c r="J250" s="19"/>
    </row>
    <row r="251" spans="2:10" ht="16.5" customHeight="1" x14ac:dyDescent="0.25">
      <c r="B251" s="26"/>
      <c r="C251" s="26"/>
      <c r="D251" s="26"/>
      <c r="E251" s="26"/>
      <c r="I251" s="19"/>
      <c r="J251" s="19"/>
    </row>
    <row r="252" spans="2:10" ht="16.5" customHeight="1" x14ac:dyDescent="0.25">
      <c r="B252" s="26"/>
      <c r="C252" s="26"/>
      <c r="D252" s="26"/>
      <c r="E252" s="26"/>
      <c r="I252" s="19"/>
      <c r="J252" s="19"/>
    </row>
    <row r="253" spans="2:10" ht="16.5" customHeight="1" x14ac:dyDescent="0.25">
      <c r="B253" s="26"/>
      <c r="C253" s="26"/>
      <c r="D253" s="26"/>
      <c r="E253" s="26"/>
      <c r="I253" s="19"/>
      <c r="J253" s="19"/>
    </row>
    <row r="254" spans="2:10" ht="16.5" customHeight="1" x14ac:dyDescent="0.25">
      <c r="B254" s="26"/>
      <c r="C254" s="26"/>
      <c r="D254" s="26"/>
      <c r="E254" s="26"/>
      <c r="I254" s="19"/>
      <c r="J254" s="19"/>
    </row>
    <row r="255" spans="2:10" ht="16.5" customHeight="1" x14ac:dyDescent="0.25">
      <c r="B255" s="26"/>
      <c r="C255" s="26"/>
      <c r="D255" s="26"/>
      <c r="E255" s="26"/>
      <c r="I255" s="19"/>
      <c r="J255" s="19"/>
    </row>
    <row r="256" spans="2:10" ht="16.5" customHeight="1" x14ac:dyDescent="0.25">
      <c r="B256" s="26"/>
      <c r="C256" s="26"/>
      <c r="D256" s="26"/>
      <c r="E256" s="26"/>
      <c r="I256" s="19"/>
      <c r="J256" s="19"/>
    </row>
    <row r="257" spans="2:10" ht="16.5" customHeight="1" x14ac:dyDescent="0.25">
      <c r="B257" s="26"/>
      <c r="C257" s="26"/>
      <c r="D257" s="26"/>
      <c r="E257" s="26"/>
      <c r="I257" s="19"/>
      <c r="J257" s="19"/>
    </row>
    <row r="258" spans="2:10" ht="16.5" customHeight="1" x14ac:dyDescent="0.25">
      <c r="B258" s="26"/>
      <c r="C258" s="26"/>
      <c r="D258" s="26"/>
      <c r="E258" s="26"/>
      <c r="I258" s="19"/>
      <c r="J258" s="19"/>
    </row>
    <row r="259" spans="2:10" ht="16.5" customHeight="1" x14ac:dyDescent="0.25">
      <c r="B259" s="26"/>
      <c r="C259" s="26"/>
      <c r="D259" s="26"/>
      <c r="E259" s="26"/>
      <c r="I259" s="19"/>
      <c r="J259" s="19"/>
    </row>
    <row r="260" spans="2:10" ht="16.5" customHeight="1" x14ac:dyDescent="0.25">
      <c r="B260" s="26"/>
      <c r="C260" s="26"/>
      <c r="D260" s="26"/>
      <c r="E260" s="26"/>
      <c r="I260" s="19"/>
      <c r="J260" s="19"/>
    </row>
    <row r="261" spans="2:10" ht="16.5" customHeight="1" x14ac:dyDescent="0.25">
      <c r="B261" s="26"/>
      <c r="C261" s="26"/>
      <c r="D261" s="26"/>
      <c r="E261" s="26"/>
      <c r="I261" s="19"/>
      <c r="J261" s="19"/>
    </row>
    <row r="262" spans="2:10" ht="16.5" customHeight="1" x14ac:dyDescent="0.25">
      <c r="B262" s="26"/>
      <c r="C262" s="26"/>
      <c r="D262" s="26"/>
      <c r="E262" s="26"/>
      <c r="I262" s="19"/>
      <c r="J262" s="19"/>
    </row>
    <row r="263" spans="2:10" ht="16.5" customHeight="1" x14ac:dyDescent="0.25">
      <c r="B263" s="26"/>
      <c r="C263" s="26"/>
      <c r="D263" s="26"/>
      <c r="E263" s="26"/>
      <c r="I263" s="19"/>
      <c r="J263" s="19"/>
    </row>
    <row r="264" spans="2:10" ht="16.5" customHeight="1" x14ac:dyDescent="0.25">
      <c r="B264" s="26"/>
      <c r="C264" s="26"/>
      <c r="D264" s="26"/>
      <c r="E264" s="26"/>
      <c r="I264" s="19"/>
      <c r="J264" s="19"/>
    </row>
    <row r="265" spans="2:10" ht="16.5" customHeight="1" x14ac:dyDescent="0.25">
      <c r="B265" s="26"/>
      <c r="C265" s="26"/>
      <c r="D265" s="26"/>
      <c r="E265" s="26"/>
      <c r="I265" s="19"/>
      <c r="J265" s="19"/>
    </row>
    <row r="266" spans="2:10" ht="16.5" customHeight="1" x14ac:dyDescent="0.25">
      <c r="B266" s="26"/>
      <c r="C266" s="26"/>
      <c r="D266" s="26"/>
      <c r="E266" s="26"/>
      <c r="I266" s="19"/>
      <c r="J266" s="19"/>
    </row>
    <row r="267" spans="2:10" ht="16.5" customHeight="1" x14ac:dyDescent="0.25">
      <c r="B267" s="26"/>
      <c r="C267" s="26"/>
      <c r="D267" s="26"/>
      <c r="E267" s="26"/>
      <c r="I267" s="19"/>
      <c r="J267" s="19"/>
    </row>
    <row r="268" spans="2:10" ht="16.5" customHeight="1" x14ac:dyDescent="0.25">
      <c r="B268" s="26"/>
      <c r="C268" s="26"/>
      <c r="D268" s="26"/>
      <c r="E268" s="26"/>
      <c r="I268" s="19"/>
      <c r="J268" s="19"/>
    </row>
    <row r="269" spans="2:10" ht="16.5" customHeight="1" x14ac:dyDescent="0.25">
      <c r="B269" s="26"/>
      <c r="C269" s="26"/>
      <c r="D269" s="26"/>
      <c r="E269" s="26"/>
      <c r="I269" s="19"/>
      <c r="J269" s="19"/>
    </row>
    <row r="270" spans="2:10" ht="16.5" customHeight="1" x14ac:dyDescent="0.25">
      <c r="B270" s="26"/>
      <c r="C270" s="26"/>
      <c r="D270" s="26"/>
      <c r="E270" s="26"/>
      <c r="I270" s="19"/>
      <c r="J270" s="19"/>
    </row>
    <row r="271" spans="2:10" ht="16.5" customHeight="1" x14ac:dyDescent="0.25">
      <c r="B271" s="26"/>
      <c r="C271" s="26"/>
      <c r="D271" s="26"/>
      <c r="E271" s="26"/>
      <c r="I271" s="19"/>
      <c r="J271" s="19"/>
    </row>
    <row r="272" spans="2:10" ht="16.5" customHeight="1" x14ac:dyDescent="0.25">
      <c r="B272" s="26"/>
      <c r="C272" s="26"/>
      <c r="D272" s="26"/>
      <c r="E272" s="26"/>
      <c r="I272" s="19"/>
      <c r="J272" s="19"/>
    </row>
    <row r="273" spans="2:10" ht="16.5" customHeight="1" x14ac:dyDescent="0.25">
      <c r="B273" s="26"/>
      <c r="C273" s="26"/>
      <c r="D273" s="26"/>
      <c r="E273" s="26"/>
      <c r="I273" s="19"/>
      <c r="J273" s="19"/>
    </row>
    <row r="274" spans="2:10" ht="16.5" customHeight="1" x14ac:dyDescent="0.25">
      <c r="B274" s="26"/>
      <c r="C274" s="26"/>
      <c r="D274" s="26"/>
      <c r="E274" s="26"/>
      <c r="I274" s="19"/>
      <c r="J274" s="19"/>
    </row>
    <row r="275" spans="2:10" ht="16.5" customHeight="1" x14ac:dyDescent="0.25">
      <c r="B275" s="26"/>
      <c r="C275" s="26"/>
      <c r="D275" s="26"/>
      <c r="E275" s="26"/>
      <c r="I275" s="19"/>
      <c r="J275" s="19"/>
    </row>
    <row r="276" spans="2:10" ht="16.5" customHeight="1" x14ac:dyDescent="0.25">
      <c r="B276" s="26"/>
      <c r="C276" s="26"/>
      <c r="D276" s="26"/>
      <c r="E276" s="26"/>
      <c r="I276" s="19"/>
      <c r="J276" s="19"/>
    </row>
    <row r="277" spans="2:10" ht="16.5" customHeight="1" x14ac:dyDescent="0.25">
      <c r="B277" s="26"/>
      <c r="C277" s="26"/>
      <c r="D277" s="26"/>
      <c r="E277" s="26"/>
      <c r="I277" s="19"/>
      <c r="J277" s="19"/>
    </row>
    <row r="278" spans="2:10" ht="16.5" customHeight="1" x14ac:dyDescent="0.25">
      <c r="B278" s="26"/>
      <c r="C278" s="26"/>
      <c r="D278" s="26"/>
      <c r="E278" s="26"/>
      <c r="I278" s="19"/>
      <c r="J278" s="19"/>
    </row>
    <row r="279" spans="2:10" ht="16.5" customHeight="1" x14ac:dyDescent="0.25">
      <c r="B279" s="26"/>
      <c r="C279" s="26"/>
      <c r="D279" s="26"/>
      <c r="E279" s="26"/>
      <c r="I279" s="19"/>
      <c r="J279" s="19"/>
    </row>
    <row r="280" spans="2:10" ht="16.5" customHeight="1" x14ac:dyDescent="0.25">
      <c r="B280" s="26"/>
      <c r="C280" s="26"/>
      <c r="D280" s="26"/>
      <c r="E280" s="26"/>
      <c r="I280" s="19"/>
      <c r="J280" s="19"/>
    </row>
    <row r="281" spans="2:10" ht="16.5" customHeight="1" x14ac:dyDescent="0.25">
      <c r="B281" s="26"/>
      <c r="C281" s="26"/>
      <c r="D281" s="26"/>
      <c r="E281" s="26"/>
      <c r="I281" s="19"/>
      <c r="J281" s="19"/>
    </row>
    <row r="282" spans="2:10" ht="16.5" customHeight="1" x14ac:dyDescent="0.25">
      <c r="B282" s="26"/>
      <c r="C282" s="26"/>
      <c r="D282" s="26"/>
      <c r="E282" s="26"/>
      <c r="I282" s="19"/>
      <c r="J282" s="19"/>
    </row>
    <row r="283" spans="2:10" ht="16.5" customHeight="1" x14ac:dyDescent="0.25">
      <c r="B283" s="26"/>
      <c r="C283" s="26"/>
      <c r="D283" s="26"/>
      <c r="E283" s="26"/>
      <c r="I283" s="19"/>
      <c r="J283" s="19"/>
    </row>
    <row r="284" spans="2:10" ht="16.5" customHeight="1" x14ac:dyDescent="0.25">
      <c r="B284" s="26"/>
      <c r="C284" s="26"/>
      <c r="D284" s="26"/>
      <c r="E284" s="26"/>
      <c r="I284" s="19"/>
      <c r="J284" s="19"/>
    </row>
    <row r="285" spans="2:10" ht="16.5" customHeight="1" x14ac:dyDescent="0.25">
      <c r="B285" s="26"/>
      <c r="C285" s="26"/>
      <c r="D285" s="26"/>
      <c r="E285" s="26"/>
      <c r="I285" s="19"/>
      <c r="J285" s="19"/>
    </row>
    <row r="286" spans="2:10" ht="16.5" customHeight="1" x14ac:dyDescent="0.25">
      <c r="B286" s="26"/>
      <c r="C286" s="26"/>
      <c r="D286" s="26"/>
      <c r="E286" s="26"/>
      <c r="I286" s="19"/>
      <c r="J286" s="19"/>
    </row>
    <row r="287" spans="2:10" ht="16.5" customHeight="1" x14ac:dyDescent="0.25">
      <c r="B287" s="26"/>
      <c r="C287" s="26"/>
      <c r="D287" s="26"/>
      <c r="E287" s="26"/>
      <c r="I287" s="19"/>
      <c r="J287" s="19"/>
    </row>
    <row r="288" spans="2:10" ht="16.5" customHeight="1" x14ac:dyDescent="0.25">
      <c r="B288" s="26"/>
      <c r="C288" s="26"/>
      <c r="D288" s="26"/>
      <c r="E288" s="26"/>
      <c r="I288" s="19"/>
      <c r="J288" s="19"/>
    </row>
    <row r="289" spans="2:10" ht="16.5" customHeight="1" x14ac:dyDescent="0.25">
      <c r="B289" s="26"/>
      <c r="C289" s="26"/>
      <c r="D289" s="26"/>
      <c r="E289" s="26"/>
      <c r="I289" s="19"/>
      <c r="J289" s="19"/>
    </row>
    <row r="290" spans="2:10" ht="16.5" customHeight="1" x14ac:dyDescent="0.25">
      <c r="B290" s="26"/>
      <c r="C290" s="26"/>
      <c r="D290" s="26"/>
      <c r="E290" s="26"/>
      <c r="I290" s="19"/>
      <c r="J290" s="19"/>
    </row>
    <row r="291" spans="2:10" ht="16.5" customHeight="1" x14ac:dyDescent="0.25">
      <c r="B291" s="26"/>
      <c r="C291" s="26"/>
      <c r="D291" s="26"/>
      <c r="E291" s="26"/>
      <c r="I291" s="19"/>
      <c r="J291" s="19"/>
    </row>
    <row r="292" spans="2:10" ht="16.5" customHeight="1" x14ac:dyDescent="0.25">
      <c r="B292" s="26"/>
      <c r="C292" s="26"/>
      <c r="D292" s="26"/>
      <c r="E292" s="26"/>
      <c r="I292" s="19"/>
      <c r="J292" s="19"/>
    </row>
    <row r="293" spans="2:10" ht="16.5" customHeight="1" x14ac:dyDescent="0.25">
      <c r="B293" s="26"/>
      <c r="C293" s="26"/>
      <c r="D293" s="26"/>
      <c r="E293" s="26"/>
      <c r="I293" s="19"/>
      <c r="J293" s="19"/>
    </row>
    <row r="294" spans="2:10" ht="16.5" customHeight="1" x14ac:dyDescent="0.25">
      <c r="B294" s="26"/>
      <c r="C294" s="26"/>
      <c r="D294" s="26"/>
      <c r="E294" s="26"/>
      <c r="I294" s="19"/>
      <c r="J294" s="19"/>
    </row>
    <row r="295" spans="2:10" ht="16.5" customHeight="1" x14ac:dyDescent="0.25">
      <c r="B295" s="26"/>
      <c r="C295" s="26"/>
      <c r="D295" s="26"/>
      <c r="E295" s="26"/>
      <c r="I295" s="19"/>
      <c r="J295" s="19"/>
    </row>
    <row r="296" spans="2:10" ht="16.5" customHeight="1" x14ac:dyDescent="0.25">
      <c r="B296" s="26"/>
      <c r="C296" s="26"/>
      <c r="D296" s="26"/>
      <c r="E296" s="26"/>
      <c r="I296" s="19"/>
      <c r="J296" s="19"/>
    </row>
    <row r="297" spans="2:10" ht="16.5" customHeight="1" x14ac:dyDescent="0.25">
      <c r="B297" s="26"/>
      <c r="C297" s="26"/>
      <c r="D297" s="26"/>
      <c r="E297" s="26"/>
      <c r="I297" s="19"/>
      <c r="J297" s="19"/>
    </row>
    <row r="298" spans="2:10" ht="16.5" customHeight="1" x14ac:dyDescent="0.25">
      <c r="B298" s="26"/>
      <c r="C298" s="26"/>
      <c r="D298" s="26"/>
      <c r="E298" s="26"/>
      <c r="I298" s="19"/>
      <c r="J298" s="19"/>
    </row>
    <row r="299" spans="2:10" ht="16.5" customHeight="1" x14ac:dyDescent="0.25">
      <c r="B299" s="26"/>
      <c r="C299" s="26"/>
      <c r="D299" s="26"/>
      <c r="E299" s="26"/>
      <c r="I299" s="19"/>
      <c r="J299" s="19"/>
    </row>
    <row r="300" spans="2:10" ht="16.5" customHeight="1" x14ac:dyDescent="0.25">
      <c r="B300" s="26"/>
      <c r="C300" s="26"/>
      <c r="D300" s="26"/>
      <c r="E300" s="26"/>
      <c r="I300" s="19"/>
      <c r="J300" s="19"/>
    </row>
    <row r="301" spans="2:10" ht="16.5" customHeight="1" x14ac:dyDescent="0.25">
      <c r="B301" s="26"/>
      <c r="C301" s="26"/>
      <c r="D301" s="26"/>
      <c r="E301" s="26"/>
      <c r="I301" s="19"/>
      <c r="J301" s="19"/>
    </row>
    <row r="302" spans="2:10" ht="16.5" customHeight="1" x14ac:dyDescent="0.25">
      <c r="B302" s="26"/>
      <c r="C302" s="26"/>
      <c r="D302" s="26"/>
      <c r="E302" s="26"/>
      <c r="I302" s="19"/>
      <c r="J302" s="19"/>
    </row>
    <row r="303" spans="2:10" ht="16.5" customHeight="1" x14ac:dyDescent="0.25">
      <c r="B303" s="26"/>
      <c r="C303" s="26"/>
      <c r="D303" s="26"/>
      <c r="E303" s="26"/>
      <c r="I303" s="19"/>
      <c r="J303" s="19"/>
    </row>
    <row r="304" spans="2:10" ht="16.5" customHeight="1" x14ac:dyDescent="0.25">
      <c r="B304" s="26"/>
      <c r="C304" s="26"/>
      <c r="D304" s="26"/>
      <c r="E304" s="26"/>
      <c r="I304" s="19"/>
      <c r="J304" s="19"/>
    </row>
    <row r="305" spans="2:10" ht="16.5" customHeight="1" x14ac:dyDescent="0.25">
      <c r="B305" s="26"/>
      <c r="C305" s="26"/>
      <c r="D305" s="26"/>
      <c r="E305" s="26"/>
      <c r="I305" s="19"/>
      <c r="J305" s="19"/>
    </row>
    <row r="306" spans="2:10" ht="16.5" customHeight="1" x14ac:dyDescent="0.25">
      <c r="B306" s="26"/>
      <c r="C306" s="26"/>
      <c r="D306" s="26"/>
      <c r="E306" s="26"/>
      <c r="I306" s="19"/>
      <c r="J306" s="19"/>
    </row>
    <row r="307" spans="2:10" ht="16.5" customHeight="1" x14ac:dyDescent="0.25">
      <c r="B307" s="26"/>
      <c r="C307" s="26"/>
      <c r="D307" s="26"/>
      <c r="E307" s="26"/>
      <c r="I307" s="19"/>
      <c r="J307" s="19"/>
    </row>
    <row r="308" spans="2:10" ht="16.5" customHeight="1" x14ac:dyDescent="0.25">
      <c r="B308" s="26"/>
      <c r="C308" s="26"/>
      <c r="D308" s="26"/>
      <c r="E308" s="26"/>
      <c r="I308" s="19"/>
      <c r="J308" s="19"/>
    </row>
    <row r="309" spans="2:10" ht="16.5" customHeight="1" x14ac:dyDescent="0.25">
      <c r="B309" s="26"/>
      <c r="C309" s="26"/>
      <c r="D309" s="26"/>
      <c r="E309" s="26"/>
      <c r="I309" s="19"/>
      <c r="J309" s="19"/>
    </row>
    <row r="310" spans="2:10" ht="16.5" customHeight="1" x14ac:dyDescent="0.25">
      <c r="B310" s="26"/>
      <c r="C310" s="26"/>
      <c r="D310" s="26"/>
      <c r="E310" s="26"/>
      <c r="I310" s="19"/>
      <c r="J310" s="19"/>
    </row>
    <row r="311" spans="2:10" ht="16.5" customHeight="1" x14ac:dyDescent="0.25">
      <c r="B311" s="26"/>
      <c r="C311" s="26"/>
      <c r="D311" s="26"/>
      <c r="E311" s="26"/>
      <c r="I311" s="19"/>
      <c r="J311" s="19"/>
    </row>
    <row r="312" spans="2:10" ht="16.5" customHeight="1" x14ac:dyDescent="0.25">
      <c r="B312" s="26"/>
      <c r="C312" s="26"/>
      <c r="D312" s="26"/>
      <c r="E312" s="26"/>
      <c r="I312" s="19"/>
      <c r="J312" s="19"/>
    </row>
    <row r="313" spans="2:10" ht="16.5" customHeight="1" x14ac:dyDescent="0.25">
      <c r="B313" s="26"/>
      <c r="C313" s="26"/>
      <c r="D313" s="26"/>
      <c r="E313" s="26"/>
      <c r="I313" s="19"/>
      <c r="J313" s="19"/>
    </row>
    <row r="314" spans="2:10" ht="16.5" customHeight="1" x14ac:dyDescent="0.25">
      <c r="B314" s="26"/>
      <c r="C314" s="26"/>
      <c r="D314" s="26"/>
      <c r="E314" s="26"/>
      <c r="I314" s="19"/>
      <c r="J314" s="19"/>
    </row>
    <row r="315" spans="2:10" ht="16.5" customHeight="1" x14ac:dyDescent="0.25">
      <c r="B315" s="26"/>
      <c r="C315" s="26"/>
      <c r="D315" s="26"/>
      <c r="E315" s="26"/>
      <c r="I315" s="19"/>
      <c r="J315" s="19"/>
    </row>
    <row r="316" spans="2:10" ht="16.5" customHeight="1" x14ac:dyDescent="0.25">
      <c r="B316" s="26"/>
      <c r="C316" s="26"/>
      <c r="D316" s="26"/>
      <c r="E316" s="26"/>
      <c r="I316" s="19"/>
      <c r="J316" s="19"/>
    </row>
    <row r="317" spans="2:10" ht="16.5" customHeight="1" x14ac:dyDescent="0.25">
      <c r="B317" s="26"/>
      <c r="C317" s="26"/>
      <c r="D317" s="26"/>
      <c r="E317" s="26"/>
      <c r="I317" s="19"/>
      <c r="J317" s="19"/>
    </row>
    <row r="318" spans="2:10" ht="16.5" customHeight="1" x14ac:dyDescent="0.25">
      <c r="B318" s="26"/>
      <c r="C318" s="26"/>
      <c r="D318" s="26"/>
      <c r="E318" s="26"/>
      <c r="I318" s="19"/>
      <c r="J318" s="19"/>
    </row>
    <row r="319" spans="2:10" ht="16.5" customHeight="1" x14ac:dyDescent="0.25">
      <c r="B319" s="26"/>
      <c r="C319" s="26"/>
      <c r="D319" s="26"/>
      <c r="E319" s="26"/>
      <c r="I319" s="19"/>
      <c r="J319" s="19"/>
    </row>
    <row r="320" spans="2:10" ht="16.5" customHeight="1" x14ac:dyDescent="0.25">
      <c r="B320" s="26"/>
      <c r="C320" s="26"/>
      <c r="D320" s="26"/>
      <c r="E320" s="26"/>
      <c r="I320" s="19"/>
      <c r="J320" s="19"/>
    </row>
    <row r="321" spans="2:10" ht="16.5" customHeight="1" x14ac:dyDescent="0.25">
      <c r="B321" s="26"/>
      <c r="C321" s="26"/>
      <c r="D321" s="26"/>
      <c r="E321" s="26"/>
      <c r="I321" s="19"/>
      <c r="J321" s="19"/>
    </row>
    <row r="322" spans="2:10" ht="16.5" customHeight="1" x14ac:dyDescent="0.25">
      <c r="B322" s="26"/>
      <c r="C322" s="26"/>
      <c r="D322" s="26"/>
      <c r="E322" s="26"/>
      <c r="I322" s="19"/>
      <c r="J322" s="19"/>
    </row>
    <row r="323" spans="2:10" ht="16.5" customHeight="1" x14ac:dyDescent="0.25">
      <c r="B323" s="26"/>
      <c r="C323" s="26"/>
      <c r="D323" s="26"/>
      <c r="E323" s="26"/>
      <c r="I323" s="19"/>
      <c r="J323" s="19"/>
    </row>
    <row r="324" spans="2:10" ht="16.5" customHeight="1" x14ac:dyDescent="0.25">
      <c r="B324" s="26"/>
      <c r="C324" s="26"/>
      <c r="D324" s="26"/>
      <c r="E324" s="26"/>
      <c r="I324" s="19"/>
      <c r="J324" s="19"/>
    </row>
    <row r="325" spans="2:10" ht="16.5" customHeight="1" x14ac:dyDescent="0.25">
      <c r="B325" s="26"/>
      <c r="C325" s="26"/>
      <c r="D325" s="26"/>
      <c r="E325" s="26"/>
      <c r="I325" s="19"/>
      <c r="J325" s="19"/>
    </row>
    <row r="326" spans="2:10" ht="16.5" customHeight="1" x14ac:dyDescent="0.25">
      <c r="B326" s="26"/>
      <c r="C326" s="26"/>
      <c r="D326" s="26"/>
      <c r="E326" s="26"/>
      <c r="I326" s="19"/>
      <c r="J326" s="19"/>
    </row>
    <row r="327" spans="2:10" ht="16.5" customHeight="1" x14ac:dyDescent="0.25">
      <c r="B327" s="26"/>
      <c r="C327" s="26"/>
      <c r="D327" s="26"/>
      <c r="E327" s="26"/>
      <c r="I327" s="19"/>
      <c r="J327" s="19"/>
    </row>
    <row r="328" spans="2:10" ht="16.5" customHeight="1" x14ac:dyDescent="0.25">
      <c r="B328" s="26"/>
      <c r="C328" s="26"/>
      <c r="D328" s="26"/>
      <c r="E328" s="26"/>
      <c r="I328" s="19"/>
      <c r="J328" s="19"/>
    </row>
    <row r="329" spans="2:10" ht="16.5" customHeight="1" x14ac:dyDescent="0.25">
      <c r="B329" s="26"/>
      <c r="C329" s="26"/>
      <c r="D329" s="26"/>
      <c r="E329" s="26"/>
      <c r="I329" s="19"/>
      <c r="J329" s="19"/>
    </row>
    <row r="330" spans="2:10" ht="16.5" customHeight="1" x14ac:dyDescent="0.25">
      <c r="B330" s="26"/>
      <c r="C330" s="26"/>
      <c r="D330" s="26"/>
      <c r="E330" s="26"/>
      <c r="I330" s="19"/>
      <c r="J330" s="19"/>
    </row>
    <row r="331" spans="2:10" ht="16.5" customHeight="1" x14ac:dyDescent="0.25">
      <c r="B331" s="26"/>
      <c r="C331" s="26"/>
      <c r="D331" s="26"/>
      <c r="E331" s="26"/>
      <c r="I331" s="19"/>
      <c r="J331" s="19"/>
    </row>
    <row r="332" spans="2:10" ht="16.5" customHeight="1" x14ac:dyDescent="0.25">
      <c r="B332" s="26"/>
      <c r="C332" s="26"/>
      <c r="D332" s="26"/>
      <c r="E332" s="26"/>
      <c r="I332" s="19"/>
      <c r="J332" s="19"/>
    </row>
    <row r="333" spans="2:10" ht="16.5" customHeight="1" x14ac:dyDescent="0.25">
      <c r="B333" s="26"/>
      <c r="C333" s="26"/>
      <c r="D333" s="26"/>
      <c r="E333" s="26"/>
      <c r="I333" s="19"/>
      <c r="J333" s="19"/>
    </row>
    <row r="334" spans="2:10" ht="16.5" customHeight="1" x14ac:dyDescent="0.25">
      <c r="B334" s="26"/>
      <c r="C334" s="26"/>
      <c r="D334" s="26"/>
      <c r="E334" s="26"/>
      <c r="I334" s="19"/>
      <c r="J334" s="19"/>
    </row>
    <row r="335" spans="2:10" ht="16.5" customHeight="1" x14ac:dyDescent="0.25">
      <c r="B335" s="26"/>
      <c r="C335" s="26"/>
      <c r="D335" s="26"/>
      <c r="E335" s="26"/>
      <c r="I335" s="19"/>
      <c r="J335" s="19"/>
    </row>
    <row r="336" spans="2:10" ht="16.5" customHeight="1" x14ac:dyDescent="0.25">
      <c r="B336" s="26"/>
      <c r="C336" s="26"/>
      <c r="D336" s="26"/>
      <c r="E336" s="26"/>
      <c r="I336" s="19"/>
      <c r="J336" s="19"/>
    </row>
    <row r="337" spans="2:10" ht="16.5" customHeight="1" x14ac:dyDescent="0.25">
      <c r="B337" s="26"/>
      <c r="C337" s="26"/>
      <c r="D337" s="26"/>
      <c r="E337" s="26"/>
      <c r="I337" s="19"/>
      <c r="J337" s="19"/>
    </row>
    <row r="338" spans="2:10" ht="16.5" customHeight="1" x14ac:dyDescent="0.25">
      <c r="B338" s="26"/>
      <c r="C338" s="26"/>
      <c r="D338" s="26"/>
      <c r="E338" s="26"/>
      <c r="I338" s="19"/>
      <c r="J338" s="19"/>
    </row>
    <row r="339" spans="2:10" ht="16.5" customHeight="1" x14ac:dyDescent="0.25">
      <c r="B339" s="26"/>
      <c r="C339" s="26"/>
      <c r="D339" s="26"/>
      <c r="E339" s="26"/>
      <c r="I339" s="19"/>
      <c r="J339" s="19"/>
    </row>
    <row r="340" spans="2:10" ht="16.5" customHeight="1" x14ac:dyDescent="0.25">
      <c r="B340" s="26"/>
      <c r="C340" s="26"/>
      <c r="D340" s="26"/>
      <c r="E340" s="26"/>
      <c r="I340" s="19"/>
      <c r="J340" s="19"/>
    </row>
    <row r="341" spans="2:10" ht="16.5" customHeight="1" x14ac:dyDescent="0.25">
      <c r="B341" s="26"/>
      <c r="C341" s="26"/>
      <c r="D341" s="26"/>
      <c r="E341" s="26"/>
      <c r="I341" s="19"/>
      <c r="J341" s="19"/>
    </row>
    <row r="342" spans="2:10" ht="16.5" customHeight="1" x14ac:dyDescent="0.25">
      <c r="B342" s="26"/>
      <c r="C342" s="26"/>
      <c r="D342" s="26"/>
      <c r="E342" s="26"/>
      <c r="I342" s="19"/>
      <c r="J342" s="19"/>
    </row>
    <row r="343" spans="2:10" ht="16.5" customHeight="1" x14ac:dyDescent="0.25">
      <c r="B343" s="26"/>
      <c r="C343" s="26"/>
      <c r="D343" s="26"/>
      <c r="E343" s="26"/>
      <c r="I343" s="19"/>
      <c r="J343" s="19"/>
    </row>
    <row r="344" spans="2:10" ht="16.5" customHeight="1" x14ac:dyDescent="0.25">
      <c r="B344" s="26"/>
      <c r="C344" s="26"/>
      <c r="D344" s="26"/>
      <c r="E344" s="26"/>
      <c r="I344" s="19"/>
      <c r="J344" s="19"/>
    </row>
    <row r="345" spans="2:10" ht="16.5" customHeight="1" x14ac:dyDescent="0.25">
      <c r="B345" s="26"/>
      <c r="C345" s="26"/>
      <c r="D345" s="26"/>
      <c r="E345" s="26"/>
      <c r="I345" s="19"/>
      <c r="J345" s="19"/>
    </row>
    <row r="346" spans="2:10" ht="16.5" customHeight="1" x14ac:dyDescent="0.25">
      <c r="B346" s="26"/>
      <c r="C346" s="26"/>
      <c r="D346" s="26"/>
      <c r="E346" s="26"/>
      <c r="I346" s="19"/>
      <c r="J346" s="19"/>
    </row>
    <row r="347" spans="2:10" ht="16.5" customHeight="1" x14ac:dyDescent="0.25">
      <c r="B347" s="26"/>
      <c r="C347" s="26"/>
      <c r="D347" s="26"/>
      <c r="E347" s="26"/>
      <c r="I347" s="19"/>
      <c r="J347" s="19"/>
    </row>
    <row r="348" spans="2:10" ht="16.5" customHeight="1" x14ac:dyDescent="0.25">
      <c r="B348" s="26"/>
      <c r="C348" s="26"/>
      <c r="D348" s="26"/>
      <c r="E348" s="26"/>
      <c r="I348" s="19"/>
      <c r="J348" s="19"/>
    </row>
    <row r="349" spans="2:10" ht="16.5" customHeight="1" x14ac:dyDescent="0.25">
      <c r="B349" s="26"/>
      <c r="C349" s="26"/>
      <c r="D349" s="26"/>
      <c r="E349" s="26"/>
      <c r="I349" s="19"/>
      <c r="J349" s="19"/>
    </row>
    <row r="350" spans="2:10" ht="16.5" customHeight="1" x14ac:dyDescent="0.25">
      <c r="B350" s="26"/>
      <c r="C350" s="26"/>
      <c r="D350" s="26"/>
      <c r="E350" s="26"/>
      <c r="I350" s="19"/>
      <c r="J350" s="19"/>
    </row>
    <row r="351" spans="2:10" ht="16.5" customHeight="1" x14ac:dyDescent="0.25">
      <c r="B351" s="26"/>
      <c r="C351" s="26"/>
      <c r="D351" s="26"/>
      <c r="E351" s="26"/>
      <c r="I351" s="19"/>
      <c r="J351" s="19"/>
    </row>
    <row r="352" spans="2:10" ht="16.5" customHeight="1" x14ac:dyDescent="0.25">
      <c r="B352" s="26"/>
      <c r="C352" s="26"/>
      <c r="D352" s="26"/>
      <c r="E352" s="26"/>
      <c r="I352" s="19"/>
      <c r="J352" s="19"/>
    </row>
    <row r="353" spans="2:10" ht="16.5" customHeight="1" x14ac:dyDescent="0.25">
      <c r="B353" s="26"/>
      <c r="C353" s="26"/>
      <c r="D353" s="26"/>
      <c r="E353" s="26"/>
      <c r="I353" s="19"/>
      <c r="J353" s="19"/>
    </row>
    <row r="354" spans="2:10" ht="16.5" customHeight="1" x14ac:dyDescent="0.25">
      <c r="B354" s="26"/>
      <c r="C354" s="26"/>
      <c r="D354" s="26"/>
      <c r="E354" s="26"/>
      <c r="I354" s="19"/>
      <c r="J354" s="19"/>
    </row>
    <row r="355" spans="2:10" ht="16.5" customHeight="1" x14ac:dyDescent="0.25">
      <c r="B355" s="26"/>
      <c r="C355" s="26"/>
      <c r="D355" s="26"/>
      <c r="E355" s="26"/>
      <c r="I355" s="19"/>
      <c r="J355" s="19"/>
    </row>
    <row r="356" spans="2:10" ht="16.5" customHeight="1" x14ac:dyDescent="0.25">
      <c r="B356" s="26"/>
      <c r="C356" s="26"/>
      <c r="D356" s="26"/>
      <c r="E356" s="26"/>
      <c r="I356" s="19"/>
      <c r="J356" s="19"/>
    </row>
    <row r="357" spans="2:10" ht="16.5" customHeight="1" x14ac:dyDescent="0.25">
      <c r="B357" s="26"/>
      <c r="C357" s="26"/>
      <c r="D357" s="26"/>
      <c r="E357" s="26"/>
      <c r="I357" s="19"/>
      <c r="J357" s="19"/>
    </row>
    <row r="358" spans="2:10" ht="16.5" customHeight="1" x14ac:dyDescent="0.25">
      <c r="B358" s="26"/>
      <c r="C358" s="26"/>
      <c r="D358" s="26"/>
      <c r="E358" s="26"/>
      <c r="I358" s="19"/>
      <c r="J358" s="19"/>
    </row>
    <row r="359" spans="2:10" ht="16.5" customHeight="1" x14ac:dyDescent="0.25">
      <c r="B359" s="26"/>
      <c r="C359" s="26"/>
      <c r="D359" s="26"/>
      <c r="E359" s="26"/>
      <c r="I359" s="19"/>
      <c r="J359" s="19"/>
    </row>
    <row r="360" spans="2:10" ht="16.5" customHeight="1" x14ac:dyDescent="0.25">
      <c r="B360" s="26"/>
      <c r="C360" s="26"/>
      <c r="D360" s="26"/>
      <c r="E360" s="26"/>
      <c r="I360" s="19"/>
      <c r="J360" s="19"/>
    </row>
    <row r="361" spans="2:10" ht="16.5" customHeight="1" x14ac:dyDescent="0.25">
      <c r="B361" s="26"/>
      <c r="C361" s="26"/>
      <c r="D361" s="26"/>
      <c r="E361" s="26"/>
      <c r="I361" s="19"/>
      <c r="J361" s="19"/>
    </row>
    <row r="362" spans="2:10" ht="16.5" customHeight="1" x14ac:dyDescent="0.25">
      <c r="B362" s="26"/>
      <c r="C362" s="26"/>
      <c r="D362" s="26"/>
      <c r="E362" s="26"/>
      <c r="I362" s="19"/>
      <c r="J362" s="19"/>
    </row>
    <row r="363" spans="2:10" ht="16.5" customHeight="1" x14ac:dyDescent="0.25">
      <c r="B363" s="26"/>
      <c r="C363" s="26"/>
      <c r="D363" s="26"/>
      <c r="E363" s="26"/>
      <c r="I363" s="19"/>
      <c r="J363" s="19"/>
    </row>
    <row r="364" spans="2:10" ht="16.5" customHeight="1" x14ac:dyDescent="0.25">
      <c r="B364" s="26"/>
      <c r="C364" s="26"/>
      <c r="D364" s="26"/>
      <c r="E364" s="26"/>
      <c r="I364" s="19"/>
      <c r="J364" s="19"/>
    </row>
    <row r="365" spans="2:10" ht="16.5" customHeight="1" x14ac:dyDescent="0.25">
      <c r="B365" s="26"/>
      <c r="C365" s="26"/>
      <c r="D365" s="26"/>
      <c r="E365" s="26"/>
      <c r="I365" s="19"/>
      <c r="J365" s="19"/>
    </row>
    <row r="366" spans="2:10" ht="16.5" customHeight="1" x14ac:dyDescent="0.25">
      <c r="B366" s="26"/>
      <c r="C366" s="26"/>
      <c r="D366" s="26"/>
      <c r="E366" s="26"/>
      <c r="I366" s="19"/>
      <c r="J366" s="19"/>
    </row>
    <row r="367" spans="2:10" ht="16.5" customHeight="1" x14ac:dyDescent="0.25">
      <c r="B367" s="26"/>
      <c r="C367" s="26"/>
      <c r="D367" s="26"/>
      <c r="E367" s="26"/>
      <c r="I367" s="19"/>
      <c r="J367" s="19"/>
    </row>
    <row r="368" spans="2:10" ht="16.5" customHeight="1" x14ac:dyDescent="0.25">
      <c r="B368" s="26"/>
      <c r="C368" s="26"/>
      <c r="D368" s="26"/>
      <c r="E368" s="26"/>
      <c r="I368" s="19"/>
      <c r="J368" s="19"/>
    </row>
    <row r="369" spans="2:10" ht="16.5" customHeight="1" x14ac:dyDescent="0.25">
      <c r="B369" s="26"/>
      <c r="C369" s="26"/>
      <c r="D369" s="26"/>
      <c r="E369" s="26"/>
      <c r="I369" s="19"/>
      <c r="J369" s="19"/>
    </row>
    <row r="370" spans="2:10" ht="16.5" customHeight="1" x14ac:dyDescent="0.25">
      <c r="B370" s="26"/>
      <c r="C370" s="26"/>
      <c r="D370" s="26"/>
      <c r="E370" s="26"/>
      <c r="I370" s="19"/>
      <c r="J370" s="19"/>
    </row>
    <row r="371" spans="2:10" ht="16.5" customHeight="1" x14ac:dyDescent="0.25">
      <c r="B371" s="26"/>
      <c r="C371" s="26"/>
      <c r="D371" s="26"/>
      <c r="E371" s="26"/>
      <c r="I371" s="19"/>
      <c r="J371" s="19"/>
    </row>
    <row r="372" spans="2:10" ht="16.5" customHeight="1" x14ac:dyDescent="0.25">
      <c r="B372" s="26"/>
      <c r="C372" s="26"/>
      <c r="D372" s="26"/>
      <c r="E372" s="26"/>
      <c r="I372" s="19"/>
      <c r="J372" s="19"/>
    </row>
    <row r="373" spans="2:10" ht="16.5" customHeight="1" x14ac:dyDescent="0.25">
      <c r="B373" s="26"/>
      <c r="C373" s="26"/>
      <c r="D373" s="26"/>
      <c r="E373" s="26"/>
      <c r="I373" s="19"/>
      <c r="J373" s="19"/>
    </row>
    <row r="374" spans="2:10" ht="16.5" customHeight="1" x14ac:dyDescent="0.25">
      <c r="B374" s="26"/>
      <c r="C374" s="26"/>
      <c r="D374" s="26"/>
      <c r="E374" s="26"/>
      <c r="I374" s="19"/>
      <c r="J374" s="19"/>
    </row>
    <row r="375" spans="2:10" ht="16.5" customHeight="1" x14ac:dyDescent="0.25">
      <c r="B375" s="26"/>
      <c r="C375" s="26"/>
      <c r="D375" s="26"/>
      <c r="E375" s="26"/>
      <c r="I375" s="19"/>
      <c r="J375" s="19"/>
    </row>
    <row r="376" spans="2:10" ht="16.5" customHeight="1" x14ac:dyDescent="0.25">
      <c r="B376" s="26"/>
      <c r="C376" s="26"/>
      <c r="D376" s="26"/>
      <c r="E376" s="26"/>
      <c r="I376" s="19"/>
      <c r="J376" s="19"/>
    </row>
    <row r="377" spans="2:10" ht="16.5" customHeight="1" x14ac:dyDescent="0.25">
      <c r="B377" s="26"/>
      <c r="C377" s="26"/>
      <c r="D377" s="26"/>
      <c r="E377" s="26"/>
      <c r="I377" s="19"/>
      <c r="J377" s="19"/>
    </row>
    <row r="378" spans="2:10" ht="16.5" customHeight="1" x14ac:dyDescent="0.25">
      <c r="B378" s="26"/>
      <c r="C378" s="26"/>
      <c r="D378" s="26"/>
      <c r="E378" s="26"/>
      <c r="I378" s="19"/>
      <c r="J378" s="19"/>
    </row>
    <row r="379" spans="2:10" ht="16.5" customHeight="1" x14ac:dyDescent="0.25">
      <c r="B379" s="26"/>
      <c r="C379" s="26"/>
      <c r="D379" s="26"/>
      <c r="E379" s="26"/>
      <c r="I379" s="19"/>
      <c r="J379" s="19"/>
    </row>
    <row r="380" spans="2:10" ht="16.5" customHeight="1" x14ac:dyDescent="0.25">
      <c r="B380" s="26"/>
      <c r="C380" s="26"/>
      <c r="D380" s="26"/>
      <c r="E380" s="26"/>
      <c r="I380" s="19"/>
      <c r="J380" s="19"/>
    </row>
    <row r="381" spans="2:10" ht="16.5" customHeight="1" x14ac:dyDescent="0.25">
      <c r="B381" s="26"/>
      <c r="C381" s="26"/>
      <c r="D381" s="26"/>
      <c r="E381" s="26"/>
      <c r="I381" s="19"/>
      <c r="J381" s="19"/>
    </row>
    <row r="382" spans="2:10" ht="16.5" customHeight="1" x14ac:dyDescent="0.25">
      <c r="B382" s="26"/>
      <c r="C382" s="26"/>
      <c r="D382" s="26"/>
      <c r="E382" s="26"/>
      <c r="I382" s="19"/>
      <c r="J382" s="19"/>
    </row>
    <row r="383" spans="2:10" ht="16.5" customHeight="1" x14ac:dyDescent="0.25">
      <c r="B383" s="26"/>
      <c r="C383" s="26"/>
      <c r="D383" s="26"/>
      <c r="E383" s="26"/>
      <c r="I383" s="19"/>
      <c r="J383" s="19"/>
    </row>
    <row r="384" spans="2:10" ht="16.5" customHeight="1" x14ac:dyDescent="0.25">
      <c r="B384" s="26"/>
      <c r="C384" s="26"/>
      <c r="D384" s="26"/>
      <c r="E384" s="26"/>
      <c r="I384" s="19"/>
      <c r="J384" s="19"/>
    </row>
    <row r="385" spans="2:10" ht="16.5" customHeight="1" x14ac:dyDescent="0.25">
      <c r="B385" s="26"/>
      <c r="C385" s="26"/>
      <c r="D385" s="26"/>
      <c r="E385" s="26"/>
      <c r="I385" s="19"/>
      <c r="J385" s="19"/>
    </row>
    <row r="386" spans="2:10" ht="16.5" customHeight="1" x14ac:dyDescent="0.25">
      <c r="B386" s="26"/>
      <c r="C386" s="26"/>
      <c r="D386" s="26"/>
      <c r="E386" s="26"/>
      <c r="I386" s="19"/>
      <c r="J386" s="19"/>
    </row>
    <row r="387" spans="2:10" ht="16.5" customHeight="1" x14ac:dyDescent="0.25">
      <c r="B387" s="26"/>
      <c r="C387" s="26"/>
      <c r="D387" s="26"/>
      <c r="E387" s="26"/>
      <c r="I387" s="19"/>
      <c r="J387" s="19"/>
    </row>
    <row r="388" spans="2:10" ht="16.5" customHeight="1" x14ac:dyDescent="0.25">
      <c r="B388" s="26"/>
      <c r="C388" s="26"/>
      <c r="D388" s="26"/>
      <c r="E388" s="26"/>
      <c r="I388" s="19"/>
      <c r="J388" s="19"/>
    </row>
    <row r="389" spans="2:10" ht="16.5" customHeight="1" x14ac:dyDescent="0.25">
      <c r="B389" s="26"/>
      <c r="C389" s="26"/>
      <c r="D389" s="26"/>
      <c r="E389" s="26"/>
      <c r="I389" s="19"/>
      <c r="J389" s="19"/>
    </row>
    <row r="390" spans="2:10" ht="16.5" customHeight="1" x14ac:dyDescent="0.25">
      <c r="B390" s="26"/>
      <c r="C390" s="26"/>
      <c r="D390" s="26"/>
      <c r="E390" s="26"/>
      <c r="I390" s="19"/>
      <c r="J390" s="19"/>
    </row>
    <row r="391" spans="2:10" ht="16.5" customHeight="1" x14ac:dyDescent="0.25">
      <c r="B391" s="26"/>
      <c r="C391" s="26"/>
      <c r="D391" s="26"/>
      <c r="E391" s="26"/>
      <c r="I391" s="19"/>
      <c r="J391" s="19"/>
    </row>
    <row r="392" spans="2:10" ht="16.5" customHeight="1" x14ac:dyDescent="0.25">
      <c r="B392" s="26"/>
      <c r="C392" s="26"/>
      <c r="D392" s="26"/>
      <c r="E392" s="26"/>
      <c r="I392" s="19"/>
      <c r="J392" s="19"/>
    </row>
    <row r="393" spans="2:10" ht="16.5" customHeight="1" x14ac:dyDescent="0.25">
      <c r="B393" s="26"/>
      <c r="C393" s="26"/>
      <c r="D393" s="26"/>
      <c r="E393" s="26"/>
      <c r="I393" s="19"/>
      <c r="J393" s="19"/>
    </row>
    <row r="394" spans="2:10" ht="16.5" customHeight="1" x14ac:dyDescent="0.25">
      <c r="B394" s="26"/>
      <c r="C394" s="26"/>
      <c r="D394" s="26"/>
      <c r="E394" s="26"/>
      <c r="I394" s="19"/>
      <c r="J394" s="19"/>
    </row>
    <row r="395" spans="2:10" ht="16.5" customHeight="1" x14ac:dyDescent="0.25">
      <c r="B395" s="26"/>
      <c r="C395" s="26"/>
      <c r="D395" s="26"/>
      <c r="E395" s="26"/>
      <c r="I395" s="19"/>
      <c r="J395" s="19"/>
    </row>
    <row r="396" spans="2:10" ht="16.5" customHeight="1" x14ac:dyDescent="0.25">
      <c r="B396" s="26"/>
      <c r="C396" s="26"/>
      <c r="D396" s="26"/>
      <c r="E396" s="26"/>
      <c r="I396" s="19"/>
      <c r="J396" s="19"/>
    </row>
    <row r="397" spans="2:10" ht="16.5" customHeight="1" x14ac:dyDescent="0.25">
      <c r="B397" s="26"/>
      <c r="C397" s="26"/>
      <c r="D397" s="26"/>
      <c r="E397" s="26"/>
      <c r="I397" s="19"/>
      <c r="J397" s="19"/>
    </row>
    <row r="398" spans="2:10" ht="16.5" customHeight="1" x14ac:dyDescent="0.25">
      <c r="B398" s="26"/>
      <c r="C398" s="26"/>
      <c r="D398" s="26"/>
      <c r="E398" s="26"/>
      <c r="I398" s="19"/>
      <c r="J398" s="19"/>
    </row>
    <row r="399" spans="2:10" ht="16.5" customHeight="1" x14ac:dyDescent="0.25">
      <c r="B399" s="26"/>
      <c r="C399" s="26"/>
      <c r="D399" s="26"/>
      <c r="E399" s="26"/>
      <c r="I399" s="19"/>
      <c r="J399" s="19"/>
    </row>
    <row r="400" spans="2:10" ht="16.5" customHeight="1" x14ac:dyDescent="0.25">
      <c r="B400" s="26"/>
      <c r="C400" s="26"/>
      <c r="D400" s="26"/>
      <c r="E400" s="26"/>
      <c r="I400" s="19"/>
      <c r="J400" s="19"/>
    </row>
    <row r="401" spans="2:10" ht="16.5" customHeight="1" x14ac:dyDescent="0.25">
      <c r="B401" s="26"/>
      <c r="C401" s="26"/>
      <c r="D401" s="26"/>
      <c r="E401" s="26"/>
      <c r="I401" s="19"/>
      <c r="J401" s="19"/>
    </row>
    <row r="402" spans="2:10" ht="16.5" customHeight="1" x14ac:dyDescent="0.25">
      <c r="B402" s="26"/>
      <c r="C402" s="26"/>
      <c r="D402" s="26"/>
      <c r="E402" s="26"/>
      <c r="I402" s="19"/>
      <c r="J402" s="19"/>
    </row>
    <row r="403" spans="2:10" ht="16.5" customHeight="1" x14ac:dyDescent="0.25">
      <c r="B403" s="26"/>
      <c r="C403" s="26"/>
      <c r="D403" s="26"/>
      <c r="E403" s="26"/>
      <c r="I403" s="19"/>
      <c r="J403" s="19"/>
    </row>
    <row r="404" spans="2:10" ht="16.5" customHeight="1" x14ac:dyDescent="0.25">
      <c r="B404" s="26"/>
      <c r="C404" s="26"/>
      <c r="D404" s="26"/>
      <c r="E404" s="26"/>
      <c r="I404" s="19"/>
      <c r="J404" s="19"/>
    </row>
    <row r="405" spans="2:10" ht="16.5" customHeight="1" x14ac:dyDescent="0.25">
      <c r="B405" s="26"/>
      <c r="C405" s="26"/>
      <c r="D405" s="26"/>
      <c r="E405" s="26"/>
      <c r="I405" s="19"/>
      <c r="J405" s="19"/>
    </row>
    <row r="406" spans="2:10" ht="16.5" customHeight="1" x14ac:dyDescent="0.25">
      <c r="B406" s="26"/>
      <c r="C406" s="26"/>
      <c r="D406" s="26"/>
      <c r="E406" s="26"/>
      <c r="I406" s="19"/>
      <c r="J406" s="19"/>
    </row>
    <row r="407" spans="2:10" ht="16.5" customHeight="1" x14ac:dyDescent="0.25">
      <c r="B407" s="26"/>
      <c r="C407" s="26"/>
      <c r="D407" s="26"/>
      <c r="E407" s="26"/>
      <c r="I407" s="19"/>
      <c r="J407" s="19"/>
    </row>
    <row r="408" spans="2:10" ht="16.5" customHeight="1" x14ac:dyDescent="0.25">
      <c r="B408" s="26"/>
      <c r="C408" s="26"/>
      <c r="D408" s="26"/>
      <c r="E408" s="26"/>
      <c r="I408" s="19"/>
      <c r="J408" s="19"/>
    </row>
    <row r="409" spans="2:10" ht="16.5" customHeight="1" x14ac:dyDescent="0.25">
      <c r="B409" s="26"/>
      <c r="C409" s="26"/>
      <c r="D409" s="26"/>
      <c r="E409" s="26"/>
      <c r="I409" s="19"/>
      <c r="J409" s="19"/>
    </row>
    <row r="410" spans="2:10" ht="16.5" customHeight="1" x14ac:dyDescent="0.25">
      <c r="B410" s="26"/>
      <c r="C410" s="26"/>
      <c r="D410" s="26"/>
      <c r="E410" s="26"/>
      <c r="I410" s="19"/>
      <c r="J410" s="19"/>
    </row>
    <row r="411" spans="2:10" ht="16.5" customHeight="1" x14ac:dyDescent="0.25">
      <c r="B411" s="26"/>
      <c r="C411" s="26"/>
      <c r="D411" s="26"/>
      <c r="E411" s="26"/>
      <c r="I411" s="19"/>
      <c r="J411" s="19"/>
    </row>
    <row r="412" spans="2:10" ht="16.5" customHeight="1" x14ac:dyDescent="0.25">
      <c r="B412" s="26"/>
      <c r="C412" s="26"/>
      <c r="D412" s="26"/>
      <c r="E412" s="26"/>
      <c r="I412" s="19"/>
      <c r="J412" s="19"/>
    </row>
    <row r="413" spans="2:10" ht="16.5" customHeight="1" x14ac:dyDescent="0.25">
      <c r="B413" s="26"/>
      <c r="C413" s="26"/>
      <c r="D413" s="26"/>
      <c r="E413" s="26"/>
      <c r="I413" s="19"/>
      <c r="J413" s="19"/>
    </row>
    <row r="414" spans="2:10" ht="16.5" customHeight="1" x14ac:dyDescent="0.25">
      <c r="B414" s="26"/>
      <c r="C414" s="26"/>
      <c r="D414" s="26"/>
      <c r="E414" s="26"/>
      <c r="I414" s="19"/>
      <c r="J414" s="19"/>
    </row>
    <row r="415" spans="2:10" ht="16.5" customHeight="1" x14ac:dyDescent="0.25">
      <c r="B415" s="26"/>
      <c r="C415" s="26"/>
      <c r="D415" s="26"/>
      <c r="E415" s="26"/>
      <c r="I415" s="19"/>
      <c r="J415" s="19"/>
    </row>
    <row r="416" spans="2:10" ht="16.5" customHeight="1" x14ac:dyDescent="0.25">
      <c r="B416" s="26"/>
      <c r="C416" s="26"/>
      <c r="D416" s="26"/>
      <c r="E416" s="26"/>
      <c r="I416" s="19"/>
      <c r="J416" s="19"/>
    </row>
    <row r="417" spans="2:10" ht="16.5" customHeight="1" x14ac:dyDescent="0.25">
      <c r="B417" s="26"/>
      <c r="C417" s="26"/>
      <c r="D417" s="26"/>
      <c r="E417" s="26"/>
      <c r="I417" s="19"/>
      <c r="J417" s="19"/>
    </row>
    <row r="418" spans="2:10" ht="16.5" customHeight="1" x14ac:dyDescent="0.25">
      <c r="B418" s="26"/>
      <c r="C418" s="26"/>
      <c r="D418" s="26"/>
      <c r="E418" s="26"/>
      <c r="I418" s="19"/>
      <c r="J418" s="19"/>
    </row>
    <row r="419" spans="2:10" ht="16.5" customHeight="1" x14ac:dyDescent="0.25">
      <c r="B419" s="26"/>
      <c r="C419" s="26"/>
      <c r="D419" s="26"/>
      <c r="E419" s="26"/>
      <c r="I419" s="19"/>
      <c r="J419" s="19"/>
    </row>
    <row r="420" spans="2:10" ht="16.5" customHeight="1" x14ac:dyDescent="0.25">
      <c r="B420" s="26"/>
      <c r="C420" s="26"/>
      <c r="D420" s="26"/>
      <c r="E420" s="26"/>
      <c r="I420" s="19"/>
      <c r="J420" s="19"/>
    </row>
    <row r="421" spans="2:10" ht="16.5" customHeight="1" x14ac:dyDescent="0.25">
      <c r="B421" s="26"/>
      <c r="C421" s="26"/>
      <c r="D421" s="26"/>
      <c r="E421" s="26"/>
      <c r="I421" s="19"/>
      <c r="J421" s="19"/>
    </row>
    <row r="422" spans="2:10" ht="16.5" customHeight="1" x14ac:dyDescent="0.25">
      <c r="B422" s="26"/>
      <c r="C422" s="26"/>
      <c r="D422" s="26"/>
      <c r="E422" s="26"/>
      <c r="I422" s="19"/>
      <c r="J422" s="19"/>
    </row>
    <row r="423" spans="2:10" ht="16.5" customHeight="1" x14ac:dyDescent="0.25">
      <c r="B423" s="26"/>
      <c r="C423" s="26"/>
      <c r="D423" s="26"/>
      <c r="E423" s="26"/>
      <c r="I423" s="19"/>
      <c r="J423" s="19"/>
    </row>
    <row r="424" spans="2:10" ht="16.5" customHeight="1" x14ac:dyDescent="0.25">
      <c r="B424" s="26"/>
      <c r="C424" s="26"/>
      <c r="D424" s="26"/>
      <c r="E424" s="26"/>
      <c r="I424" s="19"/>
      <c r="J424" s="19"/>
    </row>
    <row r="425" spans="2:10" ht="16.5" customHeight="1" x14ac:dyDescent="0.25">
      <c r="B425" s="26"/>
      <c r="C425" s="26"/>
      <c r="D425" s="26"/>
      <c r="E425" s="26"/>
      <c r="I425" s="19"/>
      <c r="J425" s="19"/>
    </row>
    <row r="426" spans="2:10" ht="16.5" customHeight="1" x14ac:dyDescent="0.25">
      <c r="B426" s="26"/>
      <c r="C426" s="26"/>
      <c r="D426" s="26"/>
      <c r="E426" s="26"/>
      <c r="I426" s="19"/>
      <c r="J426" s="19"/>
    </row>
    <row r="427" spans="2:10" ht="16.5" customHeight="1" x14ac:dyDescent="0.25">
      <c r="B427" s="26"/>
      <c r="C427" s="26"/>
      <c r="D427" s="26"/>
      <c r="E427" s="26"/>
      <c r="I427" s="19"/>
      <c r="J427" s="19"/>
    </row>
    <row r="428" spans="2:10" ht="16.5" customHeight="1" x14ac:dyDescent="0.25">
      <c r="B428" s="26"/>
      <c r="C428" s="26"/>
      <c r="D428" s="26"/>
      <c r="E428" s="26"/>
      <c r="I428" s="19"/>
      <c r="J428" s="19"/>
    </row>
    <row r="429" spans="2:10" ht="16.5" customHeight="1" x14ac:dyDescent="0.25">
      <c r="B429" s="26"/>
      <c r="C429" s="26"/>
      <c r="D429" s="26"/>
      <c r="E429" s="26"/>
      <c r="I429" s="19"/>
      <c r="J429" s="19"/>
    </row>
    <row r="430" spans="2:10" ht="16.5" customHeight="1" x14ac:dyDescent="0.25">
      <c r="B430" s="26"/>
      <c r="C430" s="26"/>
      <c r="D430" s="26"/>
      <c r="E430" s="26"/>
      <c r="I430" s="19"/>
      <c r="J430" s="19"/>
    </row>
    <row r="431" spans="2:10" ht="16.5" customHeight="1" x14ac:dyDescent="0.25">
      <c r="B431" s="26"/>
      <c r="C431" s="26"/>
      <c r="D431" s="26"/>
      <c r="E431" s="26"/>
      <c r="I431" s="19"/>
      <c r="J431" s="19"/>
    </row>
    <row r="432" spans="2:10" ht="16.5" customHeight="1" x14ac:dyDescent="0.25">
      <c r="B432" s="26"/>
      <c r="C432" s="26"/>
      <c r="D432" s="26"/>
      <c r="E432" s="26"/>
      <c r="I432" s="19"/>
      <c r="J432" s="19"/>
    </row>
    <row r="433" spans="2:10" ht="16.5" customHeight="1" x14ac:dyDescent="0.25">
      <c r="B433" s="26"/>
      <c r="C433" s="26"/>
      <c r="D433" s="26"/>
      <c r="E433" s="26"/>
      <c r="I433" s="19"/>
      <c r="J433" s="19"/>
    </row>
    <row r="434" spans="2:10" ht="16.5" customHeight="1" x14ac:dyDescent="0.25">
      <c r="B434" s="26"/>
      <c r="C434" s="26"/>
      <c r="D434" s="26"/>
      <c r="E434" s="26"/>
      <c r="I434" s="19"/>
      <c r="J434" s="19"/>
    </row>
    <row r="435" spans="2:10" ht="16.5" customHeight="1" x14ac:dyDescent="0.25">
      <c r="B435" s="26"/>
      <c r="C435" s="26"/>
      <c r="D435" s="26"/>
      <c r="E435" s="26"/>
      <c r="I435" s="19"/>
      <c r="J435" s="19"/>
    </row>
    <row r="436" spans="2:10" ht="16.5" customHeight="1" x14ac:dyDescent="0.25">
      <c r="B436" s="26"/>
      <c r="C436" s="26"/>
      <c r="D436" s="26"/>
      <c r="E436" s="26"/>
      <c r="I436" s="19"/>
      <c r="J436" s="19"/>
    </row>
    <row r="437" spans="2:10" ht="16.5" customHeight="1" x14ac:dyDescent="0.25">
      <c r="B437" s="26"/>
      <c r="C437" s="26"/>
      <c r="D437" s="26"/>
      <c r="E437" s="26"/>
      <c r="I437" s="19"/>
      <c r="J437" s="19"/>
    </row>
    <row r="438" spans="2:10" ht="16.5" customHeight="1" x14ac:dyDescent="0.25">
      <c r="B438" s="26"/>
      <c r="C438" s="26"/>
      <c r="D438" s="26"/>
      <c r="E438" s="26"/>
      <c r="I438" s="19"/>
      <c r="J438" s="19"/>
    </row>
    <row r="439" spans="2:10" ht="16.5" customHeight="1" x14ac:dyDescent="0.25">
      <c r="B439" s="26"/>
      <c r="C439" s="26"/>
      <c r="D439" s="26"/>
      <c r="E439" s="26"/>
      <c r="I439" s="19"/>
      <c r="J439" s="19"/>
    </row>
    <row r="440" spans="2:10" ht="16.5" customHeight="1" x14ac:dyDescent="0.25">
      <c r="B440" s="26"/>
      <c r="C440" s="26"/>
      <c r="D440" s="26"/>
      <c r="E440" s="26"/>
      <c r="I440" s="19"/>
      <c r="J440" s="19"/>
    </row>
    <row r="441" spans="2:10" ht="16.5" customHeight="1" x14ac:dyDescent="0.25">
      <c r="B441" s="26"/>
      <c r="C441" s="26"/>
      <c r="D441" s="26"/>
      <c r="E441" s="26"/>
      <c r="I441" s="19"/>
      <c r="J441" s="19"/>
    </row>
    <row r="442" spans="2:10" ht="16.5" customHeight="1" x14ac:dyDescent="0.25">
      <c r="B442" s="26"/>
      <c r="C442" s="26"/>
      <c r="D442" s="26"/>
      <c r="E442" s="26"/>
      <c r="I442" s="19"/>
      <c r="J442" s="19"/>
    </row>
    <row r="443" spans="2:10" ht="16.5" customHeight="1" x14ac:dyDescent="0.25">
      <c r="B443" s="26"/>
      <c r="C443" s="26"/>
      <c r="D443" s="26"/>
      <c r="E443" s="26"/>
      <c r="I443" s="19"/>
      <c r="J443" s="19"/>
    </row>
    <row r="444" spans="2:10" ht="16.5" customHeight="1" x14ac:dyDescent="0.25">
      <c r="B444" s="26"/>
      <c r="C444" s="26"/>
      <c r="D444" s="26"/>
      <c r="E444" s="26"/>
      <c r="I444" s="19"/>
      <c r="J444" s="19"/>
    </row>
    <row r="445" spans="2:10" ht="16.5" customHeight="1" x14ac:dyDescent="0.25">
      <c r="B445" s="26"/>
      <c r="C445" s="26"/>
      <c r="D445" s="26"/>
      <c r="E445" s="26"/>
      <c r="I445" s="19"/>
      <c r="J445" s="19"/>
    </row>
    <row r="446" spans="2:10" ht="16.5" customHeight="1" x14ac:dyDescent="0.25">
      <c r="B446" s="26"/>
      <c r="C446" s="26"/>
      <c r="D446" s="26"/>
      <c r="E446" s="26"/>
      <c r="I446" s="19"/>
      <c r="J446" s="19"/>
    </row>
    <row r="447" spans="2:10" ht="16.5" customHeight="1" x14ac:dyDescent="0.25">
      <c r="B447" s="26"/>
      <c r="C447" s="26"/>
      <c r="D447" s="26"/>
      <c r="E447" s="26"/>
      <c r="I447" s="19"/>
      <c r="J447" s="19"/>
    </row>
    <row r="448" spans="2:10" ht="16.5" customHeight="1" x14ac:dyDescent="0.25">
      <c r="B448" s="26"/>
      <c r="C448" s="26"/>
      <c r="D448" s="26"/>
      <c r="E448" s="26"/>
      <c r="I448" s="19"/>
      <c r="J448" s="19"/>
    </row>
    <row r="449" spans="2:10" ht="16.5" customHeight="1" x14ac:dyDescent="0.25">
      <c r="B449" s="26"/>
      <c r="C449" s="26"/>
      <c r="D449" s="26"/>
      <c r="E449" s="26"/>
      <c r="I449" s="19"/>
      <c r="J449" s="19"/>
    </row>
    <row r="450" spans="2:10" ht="16.5" customHeight="1" x14ac:dyDescent="0.25">
      <c r="B450" s="26"/>
      <c r="C450" s="26"/>
      <c r="D450" s="26"/>
      <c r="E450" s="26"/>
      <c r="I450" s="19"/>
      <c r="J450" s="19"/>
    </row>
    <row r="451" spans="2:10" ht="16.5" customHeight="1" x14ac:dyDescent="0.25">
      <c r="B451" s="26"/>
      <c r="C451" s="26"/>
      <c r="D451" s="26"/>
      <c r="E451" s="26"/>
      <c r="I451" s="19"/>
      <c r="J451" s="19"/>
    </row>
    <row r="452" spans="2:10" ht="16.5" customHeight="1" x14ac:dyDescent="0.25">
      <c r="B452" s="26"/>
      <c r="C452" s="26"/>
      <c r="D452" s="26"/>
      <c r="E452" s="26"/>
      <c r="I452" s="19"/>
      <c r="J452" s="19"/>
    </row>
    <row r="453" spans="2:10" ht="16.5" customHeight="1" x14ac:dyDescent="0.25">
      <c r="B453" s="26"/>
      <c r="C453" s="26"/>
      <c r="D453" s="26"/>
      <c r="E453" s="26"/>
      <c r="I453" s="19"/>
      <c r="J453" s="19"/>
    </row>
    <row r="454" spans="2:10" ht="16.5" customHeight="1" x14ac:dyDescent="0.25">
      <c r="B454" s="26"/>
      <c r="C454" s="26"/>
      <c r="D454" s="26"/>
      <c r="E454" s="26"/>
      <c r="I454" s="19"/>
      <c r="J454" s="19"/>
    </row>
    <row r="455" spans="2:10" ht="16.5" customHeight="1" x14ac:dyDescent="0.25">
      <c r="B455" s="26"/>
      <c r="C455" s="26"/>
      <c r="D455" s="26"/>
      <c r="E455" s="26"/>
      <c r="I455" s="19"/>
      <c r="J455" s="19"/>
    </row>
    <row r="456" spans="2:10" ht="16.5" customHeight="1" x14ac:dyDescent="0.25">
      <c r="B456" s="26"/>
      <c r="C456" s="26"/>
      <c r="D456" s="26"/>
      <c r="E456" s="26"/>
      <c r="I456" s="19"/>
      <c r="J456" s="19"/>
    </row>
    <row r="457" spans="2:10" ht="16.5" customHeight="1" x14ac:dyDescent="0.25">
      <c r="B457" s="26"/>
      <c r="C457" s="26"/>
      <c r="D457" s="26"/>
      <c r="E457" s="26"/>
      <c r="I457" s="19"/>
      <c r="J457" s="19"/>
    </row>
    <row r="458" spans="2:10" ht="16.5" customHeight="1" x14ac:dyDescent="0.25">
      <c r="B458" s="26"/>
      <c r="C458" s="26"/>
      <c r="D458" s="26"/>
      <c r="E458" s="26"/>
      <c r="I458" s="19"/>
      <c r="J458" s="19"/>
    </row>
    <row r="459" spans="2:10" ht="16.5" customHeight="1" x14ac:dyDescent="0.25">
      <c r="B459" s="26"/>
      <c r="C459" s="26"/>
      <c r="D459" s="26"/>
      <c r="E459" s="26"/>
      <c r="I459" s="19"/>
      <c r="J459" s="19"/>
    </row>
    <row r="460" spans="2:10" ht="16.5" customHeight="1" x14ac:dyDescent="0.25">
      <c r="B460" s="26"/>
      <c r="C460" s="26"/>
      <c r="D460" s="26"/>
      <c r="E460" s="26"/>
      <c r="I460" s="19"/>
      <c r="J460" s="19"/>
    </row>
    <row r="461" spans="2:10" ht="16.5" customHeight="1" x14ac:dyDescent="0.25">
      <c r="B461" s="26"/>
      <c r="C461" s="26"/>
      <c r="D461" s="26"/>
      <c r="E461" s="26"/>
      <c r="I461" s="19"/>
      <c r="J461" s="19"/>
    </row>
    <row r="462" spans="2:10" ht="16.5" customHeight="1" x14ac:dyDescent="0.25">
      <c r="B462" s="26"/>
      <c r="C462" s="26"/>
      <c r="D462" s="26"/>
      <c r="E462" s="26"/>
      <c r="I462" s="19"/>
      <c r="J462" s="19"/>
    </row>
    <row r="463" spans="2:10" ht="16.5" customHeight="1" x14ac:dyDescent="0.25">
      <c r="B463" s="26"/>
      <c r="C463" s="26"/>
      <c r="D463" s="26"/>
      <c r="E463" s="26"/>
      <c r="I463" s="19"/>
      <c r="J463" s="19"/>
    </row>
    <row r="464" spans="2:10" ht="16.5" customHeight="1" x14ac:dyDescent="0.25">
      <c r="B464" s="26"/>
      <c r="C464" s="26"/>
      <c r="D464" s="26"/>
      <c r="E464" s="26"/>
      <c r="I464" s="19"/>
      <c r="J464" s="19"/>
    </row>
    <row r="465" spans="2:10" ht="16.5" customHeight="1" x14ac:dyDescent="0.25">
      <c r="B465" s="26"/>
      <c r="C465" s="26"/>
      <c r="D465" s="26"/>
      <c r="E465" s="26"/>
      <c r="I465" s="19"/>
      <c r="J465" s="19"/>
    </row>
    <row r="466" spans="2:10" ht="16.5" customHeight="1" x14ac:dyDescent="0.25">
      <c r="B466" s="26"/>
      <c r="C466" s="26"/>
      <c r="D466" s="26"/>
      <c r="E466" s="26"/>
      <c r="I466" s="19"/>
      <c r="J466" s="19"/>
    </row>
    <row r="467" spans="2:10" ht="16.5" customHeight="1" x14ac:dyDescent="0.25">
      <c r="B467" s="26"/>
      <c r="C467" s="26"/>
      <c r="D467" s="26"/>
      <c r="E467" s="26"/>
      <c r="I467" s="19"/>
      <c r="J467" s="19"/>
    </row>
    <row r="468" spans="2:10" ht="16.5" customHeight="1" x14ac:dyDescent="0.25">
      <c r="B468" s="26"/>
      <c r="C468" s="26"/>
      <c r="D468" s="26"/>
      <c r="E468" s="26"/>
      <c r="I468" s="19"/>
      <c r="J468" s="19"/>
    </row>
    <row r="469" spans="2:10" ht="16.5" customHeight="1" x14ac:dyDescent="0.25">
      <c r="B469" s="26"/>
      <c r="C469" s="26"/>
      <c r="D469" s="26"/>
      <c r="E469" s="26"/>
      <c r="I469" s="19"/>
      <c r="J469" s="19"/>
    </row>
    <row r="470" spans="2:10" ht="16.5" customHeight="1" x14ac:dyDescent="0.25">
      <c r="B470" s="26"/>
      <c r="C470" s="26"/>
      <c r="D470" s="26"/>
      <c r="E470" s="26"/>
      <c r="I470" s="19"/>
      <c r="J470" s="19"/>
    </row>
    <row r="471" spans="2:10" ht="16.5" customHeight="1" x14ac:dyDescent="0.25">
      <c r="B471" s="26"/>
      <c r="C471" s="26"/>
      <c r="D471" s="26"/>
      <c r="E471" s="26"/>
      <c r="I471" s="19"/>
      <c r="J471" s="19"/>
    </row>
    <row r="472" spans="2:10" ht="16.5" customHeight="1" x14ac:dyDescent="0.25">
      <c r="B472" s="26"/>
      <c r="C472" s="26"/>
      <c r="D472" s="26"/>
      <c r="E472" s="26"/>
      <c r="I472" s="19"/>
      <c r="J472" s="19"/>
    </row>
    <row r="473" spans="2:10" ht="16.5" customHeight="1" x14ac:dyDescent="0.25">
      <c r="B473" s="26"/>
      <c r="C473" s="26"/>
      <c r="D473" s="26"/>
      <c r="E473" s="26"/>
      <c r="I473" s="19"/>
      <c r="J473" s="19"/>
    </row>
    <row r="474" spans="2:10" ht="16.5" customHeight="1" x14ac:dyDescent="0.25">
      <c r="B474" s="26"/>
      <c r="C474" s="26"/>
      <c r="D474" s="26"/>
      <c r="E474" s="26"/>
      <c r="I474" s="19"/>
      <c r="J474" s="19"/>
    </row>
    <row r="475" spans="2:10" ht="16.5" customHeight="1" x14ac:dyDescent="0.25">
      <c r="B475" s="26"/>
      <c r="C475" s="26"/>
      <c r="D475" s="26"/>
      <c r="E475" s="26"/>
      <c r="I475" s="19"/>
      <c r="J475" s="19"/>
    </row>
    <row r="476" spans="2:10" ht="16.5" customHeight="1" x14ac:dyDescent="0.25">
      <c r="B476" s="26"/>
      <c r="C476" s="26"/>
      <c r="D476" s="26"/>
      <c r="E476" s="26"/>
      <c r="I476" s="19"/>
      <c r="J476" s="19"/>
    </row>
    <row r="477" spans="2:10" ht="16.5" customHeight="1" x14ac:dyDescent="0.25">
      <c r="B477" s="26"/>
      <c r="C477" s="26"/>
      <c r="D477" s="26"/>
      <c r="E477" s="26"/>
      <c r="I477" s="19"/>
      <c r="J477" s="19"/>
    </row>
    <row r="478" spans="2:10" ht="16.5" customHeight="1" x14ac:dyDescent="0.25">
      <c r="B478" s="26"/>
      <c r="C478" s="26"/>
      <c r="D478" s="26"/>
      <c r="E478" s="26"/>
      <c r="I478" s="19"/>
      <c r="J478" s="19"/>
    </row>
    <row r="479" spans="2:10" ht="16.5" customHeight="1" x14ac:dyDescent="0.25">
      <c r="B479" s="26"/>
      <c r="C479" s="26"/>
      <c r="D479" s="26"/>
      <c r="E479" s="26"/>
      <c r="I479" s="19"/>
      <c r="J479" s="19"/>
    </row>
    <row r="480" spans="2:10" ht="16.5" customHeight="1" x14ac:dyDescent="0.25">
      <c r="B480" s="26"/>
      <c r="C480" s="26"/>
      <c r="D480" s="26"/>
      <c r="E480" s="26"/>
      <c r="I480" s="19"/>
      <c r="J480" s="19"/>
    </row>
    <row r="481" spans="2:10" ht="16.5" customHeight="1" x14ac:dyDescent="0.25">
      <c r="B481" s="26"/>
      <c r="C481" s="26"/>
      <c r="D481" s="26"/>
      <c r="E481" s="26"/>
      <c r="I481" s="19"/>
      <c r="J481" s="19"/>
    </row>
    <row r="482" spans="2:10" ht="16.5" customHeight="1" x14ac:dyDescent="0.25">
      <c r="B482" s="26"/>
      <c r="C482" s="26"/>
      <c r="D482" s="26"/>
      <c r="E482" s="26"/>
      <c r="I482" s="19"/>
      <c r="J482" s="19"/>
    </row>
    <row r="483" spans="2:10" ht="16.5" customHeight="1" x14ac:dyDescent="0.25">
      <c r="B483" s="26"/>
      <c r="C483" s="26"/>
      <c r="D483" s="26"/>
      <c r="E483" s="26"/>
      <c r="I483" s="19"/>
      <c r="J483" s="19"/>
    </row>
    <row r="484" spans="2:10" ht="16.5" customHeight="1" x14ac:dyDescent="0.25">
      <c r="B484" s="26"/>
      <c r="C484" s="26"/>
      <c r="D484" s="26"/>
      <c r="E484" s="26"/>
      <c r="I484" s="19"/>
      <c r="J484" s="19"/>
    </row>
    <row r="485" spans="2:10" ht="16.5" customHeight="1" x14ac:dyDescent="0.25">
      <c r="B485" s="26"/>
      <c r="C485" s="26"/>
      <c r="D485" s="26"/>
      <c r="E485" s="26"/>
      <c r="I485" s="19"/>
      <c r="J485" s="19"/>
    </row>
    <row r="486" spans="2:10" ht="16.5" customHeight="1" x14ac:dyDescent="0.25">
      <c r="B486" s="26"/>
      <c r="C486" s="26"/>
      <c r="D486" s="26"/>
      <c r="E486" s="26"/>
      <c r="I486" s="19"/>
      <c r="J486" s="19"/>
    </row>
    <row r="487" spans="2:10" ht="16.5" customHeight="1" x14ac:dyDescent="0.25">
      <c r="B487" s="26"/>
      <c r="C487" s="26"/>
      <c r="D487" s="26"/>
      <c r="E487" s="26"/>
      <c r="I487" s="19"/>
      <c r="J487" s="19"/>
    </row>
    <row r="488" spans="2:10" ht="16.5" customHeight="1" x14ac:dyDescent="0.25">
      <c r="B488" s="26"/>
      <c r="C488" s="26"/>
      <c r="D488" s="26"/>
      <c r="E488" s="26"/>
      <c r="I488" s="19"/>
      <c r="J488" s="19"/>
    </row>
    <row r="489" spans="2:10" ht="16.5" customHeight="1" x14ac:dyDescent="0.25">
      <c r="B489" s="26"/>
      <c r="C489" s="26"/>
      <c r="D489" s="26"/>
      <c r="E489" s="26"/>
      <c r="I489" s="19"/>
      <c r="J489" s="19"/>
    </row>
    <row r="490" spans="2:10" ht="16.5" customHeight="1" x14ac:dyDescent="0.25">
      <c r="B490" s="26"/>
      <c r="C490" s="26"/>
      <c r="D490" s="26"/>
      <c r="E490" s="26"/>
      <c r="I490" s="19"/>
      <c r="J490" s="19"/>
    </row>
    <row r="491" spans="2:10" ht="16.5" customHeight="1" x14ac:dyDescent="0.25">
      <c r="B491" s="26"/>
      <c r="C491" s="26"/>
      <c r="D491" s="26"/>
      <c r="E491" s="26"/>
      <c r="I491" s="19"/>
      <c r="J491" s="19"/>
    </row>
    <row r="492" spans="2:10" ht="16.5" customHeight="1" x14ac:dyDescent="0.25">
      <c r="B492" s="26"/>
      <c r="C492" s="26"/>
      <c r="D492" s="26"/>
      <c r="E492" s="26"/>
      <c r="I492" s="19"/>
      <c r="J492" s="19"/>
    </row>
    <row r="493" spans="2:10" ht="16.5" customHeight="1" x14ac:dyDescent="0.25">
      <c r="B493" s="26"/>
      <c r="C493" s="26"/>
      <c r="D493" s="26"/>
      <c r="E493" s="26"/>
      <c r="I493" s="19"/>
      <c r="J493" s="19"/>
    </row>
    <row r="494" spans="2:10" ht="16.5" customHeight="1" x14ac:dyDescent="0.25">
      <c r="B494" s="26"/>
      <c r="C494" s="26"/>
      <c r="D494" s="26"/>
      <c r="E494" s="26"/>
      <c r="I494" s="19"/>
      <c r="J494" s="19"/>
    </row>
    <row r="495" spans="2:10" ht="16.5" customHeight="1" x14ac:dyDescent="0.25">
      <c r="B495" s="26"/>
      <c r="C495" s="26"/>
      <c r="D495" s="26"/>
      <c r="E495" s="26"/>
      <c r="I495" s="19"/>
      <c r="J495" s="19"/>
    </row>
    <row r="496" spans="2:10" ht="16.5" customHeight="1" x14ac:dyDescent="0.25">
      <c r="B496" s="26"/>
      <c r="C496" s="26"/>
      <c r="D496" s="26"/>
      <c r="E496" s="26"/>
      <c r="I496" s="19"/>
      <c r="J496" s="19"/>
    </row>
    <row r="497" spans="2:10" ht="16.5" customHeight="1" x14ac:dyDescent="0.25">
      <c r="B497" s="26"/>
      <c r="C497" s="26"/>
      <c r="D497" s="26"/>
      <c r="E497" s="26"/>
      <c r="I497" s="19"/>
      <c r="J497" s="19"/>
    </row>
    <row r="498" spans="2:10" ht="16.5" customHeight="1" x14ac:dyDescent="0.25">
      <c r="B498" s="26"/>
      <c r="C498" s="26"/>
      <c r="D498" s="26"/>
      <c r="E498" s="26"/>
      <c r="I498" s="19"/>
      <c r="J498" s="19"/>
    </row>
    <row r="499" spans="2:10" ht="16.5" customHeight="1" x14ac:dyDescent="0.25">
      <c r="B499" s="26"/>
      <c r="C499" s="26"/>
      <c r="D499" s="26"/>
      <c r="E499" s="26"/>
      <c r="I499" s="19"/>
      <c r="J499" s="19"/>
    </row>
    <row r="500" spans="2:10" ht="16.5" customHeight="1" x14ac:dyDescent="0.25">
      <c r="B500" s="26"/>
      <c r="C500" s="26"/>
      <c r="D500" s="26"/>
      <c r="E500" s="26"/>
      <c r="I500" s="19"/>
      <c r="J500" s="19"/>
    </row>
    <row r="501" spans="2:10" ht="16.5" customHeight="1" x14ac:dyDescent="0.25">
      <c r="B501" s="26"/>
      <c r="C501" s="26"/>
      <c r="D501" s="26"/>
      <c r="E501" s="26"/>
      <c r="I501" s="19"/>
      <c r="J501" s="19"/>
    </row>
    <row r="502" spans="2:10" ht="16.5" customHeight="1" x14ac:dyDescent="0.25">
      <c r="B502" s="26"/>
      <c r="C502" s="26"/>
      <c r="D502" s="26"/>
      <c r="E502" s="26"/>
      <c r="I502" s="19"/>
      <c r="J502" s="19"/>
    </row>
    <row r="503" spans="2:10" ht="16.5" customHeight="1" x14ac:dyDescent="0.25">
      <c r="B503" s="26"/>
      <c r="C503" s="26"/>
      <c r="D503" s="26"/>
      <c r="E503" s="26"/>
      <c r="I503" s="19"/>
      <c r="J503" s="19"/>
    </row>
    <row r="504" spans="2:10" ht="16.5" customHeight="1" x14ac:dyDescent="0.25">
      <c r="B504" s="26"/>
      <c r="C504" s="26"/>
      <c r="D504" s="26"/>
      <c r="E504" s="26"/>
      <c r="I504" s="19"/>
      <c r="J504" s="19"/>
    </row>
    <row r="505" spans="2:10" ht="16.5" customHeight="1" x14ac:dyDescent="0.25">
      <c r="B505" s="26"/>
      <c r="C505" s="26"/>
      <c r="D505" s="26"/>
      <c r="E505" s="26"/>
      <c r="I505" s="19"/>
      <c r="J505" s="19"/>
    </row>
    <row r="506" spans="2:10" ht="16.5" customHeight="1" x14ac:dyDescent="0.25">
      <c r="B506" s="26"/>
      <c r="C506" s="26"/>
      <c r="D506" s="26"/>
      <c r="E506" s="26"/>
      <c r="I506" s="19"/>
      <c r="J506" s="19"/>
    </row>
    <row r="507" spans="2:10" ht="16.5" customHeight="1" x14ac:dyDescent="0.25">
      <c r="B507" s="26"/>
      <c r="C507" s="26"/>
      <c r="D507" s="26"/>
      <c r="E507" s="26"/>
      <c r="I507" s="19"/>
      <c r="J507" s="19"/>
    </row>
    <row r="508" spans="2:10" ht="16.5" customHeight="1" x14ac:dyDescent="0.25">
      <c r="B508" s="26"/>
      <c r="C508" s="26"/>
      <c r="D508" s="26"/>
      <c r="E508" s="26"/>
      <c r="I508" s="19"/>
      <c r="J508" s="19"/>
    </row>
    <row r="509" spans="2:10" ht="16.5" customHeight="1" x14ac:dyDescent="0.25">
      <c r="B509" s="26"/>
      <c r="C509" s="26"/>
      <c r="D509" s="26"/>
      <c r="E509" s="26"/>
      <c r="I509" s="19"/>
      <c r="J509" s="19"/>
    </row>
    <row r="510" spans="2:10" ht="16.5" customHeight="1" x14ac:dyDescent="0.25">
      <c r="B510" s="26"/>
      <c r="C510" s="26"/>
      <c r="D510" s="26"/>
      <c r="E510" s="26"/>
      <c r="I510" s="19"/>
      <c r="J510" s="19"/>
    </row>
    <row r="511" spans="2:10" ht="16.5" customHeight="1" x14ac:dyDescent="0.25">
      <c r="B511" s="26"/>
      <c r="C511" s="26"/>
      <c r="D511" s="26"/>
      <c r="E511" s="26"/>
      <c r="I511" s="19"/>
      <c r="J511" s="19"/>
    </row>
    <row r="512" spans="2:10" ht="16.5" customHeight="1" x14ac:dyDescent="0.25">
      <c r="B512" s="26"/>
      <c r="C512" s="26"/>
      <c r="D512" s="26"/>
      <c r="E512" s="26"/>
      <c r="I512" s="19"/>
      <c r="J512" s="19"/>
    </row>
    <row r="513" spans="2:10" ht="16.5" customHeight="1" x14ac:dyDescent="0.25">
      <c r="B513" s="26"/>
      <c r="C513" s="26"/>
      <c r="D513" s="26"/>
      <c r="E513" s="26"/>
      <c r="I513" s="19"/>
      <c r="J513" s="19"/>
    </row>
    <row r="514" spans="2:10" ht="16.5" customHeight="1" x14ac:dyDescent="0.25">
      <c r="B514" s="26"/>
      <c r="C514" s="26"/>
      <c r="D514" s="26"/>
      <c r="E514" s="26"/>
      <c r="I514" s="19"/>
      <c r="J514" s="19"/>
    </row>
    <row r="515" spans="2:10" ht="16.5" customHeight="1" x14ac:dyDescent="0.25">
      <c r="B515" s="26"/>
      <c r="C515" s="26"/>
      <c r="D515" s="26"/>
      <c r="E515" s="26"/>
      <c r="I515" s="19"/>
      <c r="J515" s="19"/>
    </row>
    <row r="516" spans="2:10" ht="16.5" customHeight="1" x14ac:dyDescent="0.25">
      <c r="B516" s="26"/>
      <c r="C516" s="26"/>
      <c r="D516" s="26"/>
      <c r="E516" s="26"/>
      <c r="I516" s="19"/>
      <c r="J516" s="19"/>
    </row>
    <row r="517" spans="2:10" ht="16.5" customHeight="1" x14ac:dyDescent="0.25">
      <c r="B517" s="26"/>
      <c r="C517" s="26"/>
      <c r="D517" s="26"/>
      <c r="E517" s="26"/>
      <c r="I517" s="19"/>
      <c r="J517" s="19"/>
    </row>
    <row r="518" spans="2:10" ht="16.5" customHeight="1" x14ac:dyDescent="0.25">
      <c r="B518" s="26"/>
      <c r="C518" s="26"/>
      <c r="D518" s="26"/>
      <c r="E518" s="26"/>
      <c r="I518" s="19"/>
      <c r="J518" s="19"/>
    </row>
    <row r="519" spans="2:10" ht="16.5" customHeight="1" x14ac:dyDescent="0.25">
      <c r="B519" s="26"/>
      <c r="C519" s="26"/>
      <c r="D519" s="26"/>
      <c r="E519" s="26"/>
      <c r="I519" s="19"/>
      <c r="J519" s="19"/>
    </row>
    <row r="520" spans="2:10" ht="16.5" customHeight="1" x14ac:dyDescent="0.25">
      <c r="B520" s="26"/>
      <c r="C520" s="26"/>
      <c r="D520" s="26"/>
      <c r="E520" s="26"/>
      <c r="I520" s="19"/>
      <c r="J520" s="19"/>
    </row>
    <row r="521" spans="2:10" ht="16.5" customHeight="1" x14ac:dyDescent="0.25">
      <c r="B521" s="26"/>
      <c r="C521" s="26"/>
      <c r="D521" s="26"/>
      <c r="E521" s="26"/>
      <c r="I521" s="19"/>
      <c r="J521" s="19"/>
    </row>
    <row r="522" spans="2:10" ht="16.5" customHeight="1" x14ac:dyDescent="0.25">
      <c r="B522" s="26"/>
      <c r="C522" s="26"/>
      <c r="D522" s="26"/>
      <c r="E522" s="26"/>
      <c r="I522" s="19"/>
      <c r="J522" s="19"/>
    </row>
    <row r="523" spans="2:10" ht="16.5" customHeight="1" x14ac:dyDescent="0.25">
      <c r="B523" s="26"/>
      <c r="C523" s="26"/>
      <c r="D523" s="26"/>
      <c r="E523" s="26"/>
      <c r="I523" s="19"/>
      <c r="J523" s="19"/>
    </row>
    <row r="524" spans="2:10" ht="16.5" customHeight="1" x14ac:dyDescent="0.25">
      <c r="B524" s="26"/>
      <c r="C524" s="26"/>
      <c r="D524" s="26"/>
      <c r="E524" s="26"/>
      <c r="I524" s="19"/>
      <c r="J524" s="19"/>
    </row>
    <row r="525" spans="2:10" ht="16.5" customHeight="1" x14ac:dyDescent="0.25">
      <c r="B525" s="26"/>
      <c r="C525" s="26"/>
      <c r="D525" s="26"/>
      <c r="E525" s="26"/>
      <c r="I525" s="19"/>
      <c r="J525" s="19"/>
    </row>
    <row r="526" spans="2:10" ht="16.5" customHeight="1" x14ac:dyDescent="0.25">
      <c r="B526" s="26"/>
      <c r="C526" s="26"/>
      <c r="D526" s="26"/>
      <c r="E526" s="26"/>
      <c r="I526" s="19"/>
      <c r="J526" s="19"/>
    </row>
    <row r="527" spans="2:10" ht="16.5" customHeight="1" x14ac:dyDescent="0.25">
      <c r="B527" s="26"/>
      <c r="C527" s="26"/>
      <c r="D527" s="26"/>
      <c r="E527" s="26"/>
      <c r="I527" s="19"/>
      <c r="J527" s="19"/>
    </row>
    <row r="528" spans="2:10" ht="16.5" customHeight="1" x14ac:dyDescent="0.25">
      <c r="B528" s="26"/>
      <c r="C528" s="26"/>
      <c r="D528" s="26"/>
      <c r="E528" s="26"/>
      <c r="I528" s="19"/>
      <c r="J528" s="19"/>
    </row>
    <row r="529" spans="2:10" ht="16.5" customHeight="1" x14ac:dyDescent="0.25">
      <c r="B529" s="26"/>
      <c r="C529" s="26"/>
      <c r="D529" s="26"/>
      <c r="E529" s="26"/>
      <c r="I529" s="19"/>
      <c r="J529" s="19"/>
    </row>
    <row r="530" spans="2:10" ht="16.5" customHeight="1" x14ac:dyDescent="0.25">
      <c r="B530" s="26"/>
      <c r="C530" s="26"/>
      <c r="D530" s="26"/>
      <c r="E530" s="26"/>
      <c r="I530" s="19"/>
      <c r="J530" s="19"/>
    </row>
    <row r="531" spans="2:10" ht="16.5" customHeight="1" x14ac:dyDescent="0.25">
      <c r="B531" s="26"/>
      <c r="C531" s="26"/>
      <c r="D531" s="26"/>
      <c r="E531" s="26"/>
      <c r="I531" s="19"/>
      <c r="J531" s="19"/>
    </row>
    <row r="532" spans="2:10" ht="16.5" customHeight="1" x14ac:dyDescent="0.25">
      <c r="B532" s="26"/>
      <c r="C532" s="26"/>
      <c r="D532" s="26"/>
      <c r="E532" s="26"/>
      <c r="I532" s="19"/>
      <c r="J532" s="19"/>
    </row>
    <row r="533" spans="2:10" ht="16.5" customHeight="1" x14ac:dyDescent="0.25">
      <c r="B533" s="26"/>
      <c r="C533" s="26"/>
      <c r="D533" s="26"/>
      <c r="E533" s="26"/>
      <c r="I533" s="19"/>
      <c r="J533" s="19"/>
    </row>
    <row r="534" spans="2:10" ht="16.5" customHeight="1" x14ac:dyDescent="0.25">
      <c r="B534" s="26"/>
      <c r="C534" s="26"/>
      <c r="D534" s="26"/>
      <c r="E534" s="26"/>
      <c r="I534" s="19"/>
      <c r="J534" s="19"/>
    </row>
    <row r="535" spans="2:10" ht="16.5" customHeight="1" x14ac:dyDescent="0.25">
      <c r="B535" s="26"/>
      <c r="C535" s="26"/>
      <c r="D535" s="26"/>
      <c r="E535" s="26"/>
      <c r="I535" s="19"/>
      <c r="J535" s="19"/>
    </row>
    <row r="536" spans="2:10" ht="16.5" customHeight="1" x14ac:dyDescent="0.25">
      <c r="B536" s="26"/>
      <c r="C536" s="26"/>
      <c r="D536" s="26"/>
      <c r="E536" s="26"/>
      <c r="I536" s="19"/>
      <c r="J536" s="19"/>
    </row>
    <row r="537" spans="2:10" ht="16.5" customHeight="1" x14ac:dyDescent="0.25">
      <c r="B537" s="26"/>
      <c r="C537" s="26"/>
      <c r="D537" s="26"/>
      <c r="E537" s="26"/>
      <c r="I537" s="19"/>
      <c r="J537" s="19"/>
    </row>
    <row r="538" spans="2:10" ht="16.5" customHeight="1" x14ac:dyDescent="0.25">
      <c r="B538" s="26"/>
      <c r="C538" s="26"/>
      <c r="D538" s="26"/>
      <c r="E538" s="26"/>
      <c r="I538" s="19"/>
      <c r="J538" s="19"/>
    </row>
    <row r="539" spans="2:10" ht="16.5" customHeight="1" x14ac:dyDescent="0.25">
      <c r="B539" s="26"/>
      <c r="C539" s="26"/>
      <c r="D539" s="26"/>
      <c r="E539" s="26"/>
      <c r="I539" s="19"/>
      <c r="J539" s="19"/>
    </row>
    <row r="540" spans="2:10" ht="16.5" customHeight="1" x14ac:dyDescent="0.25">
      <c r="B540" s="26"/>
      <c r="C540" s="26"/>
      <c r="D540" s="26"/>
      <c r="E540" s="26"/>
      <c r="I540" s="19"/>
      <c r="J540" s="19"/>
    </row>
    <row r="541" spans="2:10" ht="16.5" customHeight="1" x14ac:dyDescent="0.25">
      <c r="B541" s="26"/>
      <c r="C541" s="26"/>
      <c r="D541" s="26"/>
      <c r="E541" s="26"/>
      <c r="I541" s="19"/>
      <c r="J541" s="19"/>
    </row>
    <row r="542" spans="2:10" ht="16.5" customHeight="1" x14ac:dyDescent="0.25">
      <c r="B542" s="26"/>
      <c r="C542" s="26"/>
      <c r="D542" s="26"/>
      <c r="E542" s="26"/>
      <c r="I542" s="19"/>
      <c r="J542" s="19"/>
    </row>
    <row r="543" spans="2:10" ht="16.5" customHeight="1" x14ac:dyDescent="0.25">
      <c r="B543" s="26"/>
      <c r="C543" s="26"/>
      <c r="D543" s="26"/>
      <c r="E543" s="26"/>
      <c r="I543" s="19"/>
      <c r="J543" s="19"/>
    </row>
    <row r="544" spans="2:10" ht="16.5" customHeight="1" x14ac:dyDescent="0.25">
      <c r="B544" s="26"/>
      <c r="C544" s="26"/>
      <c r="D544" s="26"/>
      <c r="E544" s="26"/>
      <c r="I544" s="19"/>
      <c r="J544" s="19"/>
    </row>
    <row r="545" spans="2:10" ht="16.5" customHeight="1" x14ac:dyDescent="0.25">
      <c r="B545" s="26"/>
      <c r="C545" s="26"/>
      <c r="D545" s="26"/>
      <c r="E545" s="26"/>
      <c r="I545" s="19"/>
      <c r="J545" s="19"/>
    </row>
    <row r="546" spans="2:10" ht="16.5" customHeight="1" x14ac:dyDescent="0.25">
      <c r="B546" s="26"/>
      <c r="C546" s="26"/>
      <c r="D546" s="26"/>
      <c r="E546" s="26"/>
      <c r="I546" s="19"/>
      <c r="J546" s="19"/>
    </row>
    <row r="547" spans="2:10" ht="16.5" customHeight="1" x14ac:dyDescent="0.25">
      <c r="B547" s="26"/>
      <c r="C547" s="26"/>
      <c r="D547" s="26"/>
      <c r="E547" s="26"/>
      <c r="I547" s="19"/>
      <c r="J547" s="19"/>
    </row>
    <row r="548" spans="2:10" ht="16.5" customHeight="1" x14ac:dyDescent="0.25">
      <c r="B548" s="26"/>
      <c r="C548" s="26"/>
      <c r="D548" s="26"/>
      <c r="E548" s="26"/>
      <c r="I548" s="19"/>
      <c r="J548" s="19"/>
    </row>
    <row r="549" spans="2:10" ht="16.5" customHeight="1" x14ac:dyDescent="0.25">
      <c r="B549" s="26"/>
      <c r="C549" s="26"/>
      <c r="D549" s="26"/>
      <c r="E549" s="26"/>
      <c r="I549" s="19"/>
      <c r="J549" s="19"/>
    </row>
    <row r="550" spans="2:10" ht="16.5" customHeight="1" x14ac:dyDescent="0.25">
      <c r="B550" s="26"/>
      <c r="C550" s="26"/>
      <c r="D550" s="26"/>
      <c r="E550" s="26"/>
      <c r="I550" s="19"/>
      <c r="J550" s="19"/>
    </row>
    <row r="551" spans="2:10" ht="16.5" customHeight="1" x14ac:dyDescent="0.25">
      <c r="B551" s="26"/>
      <c r="C551" s="26"/>
      <c r="D551" s="26"/>
      <c r="E551" s="26"/>
      <c r="I551" s="19"/>
      <c r="J551" s="19"/>
    </row>
    <row r="552" spans="2:10" ht="16.5" customHeight="1" x14ac:dyDescent="0.25">
      <c r="B552" s="26"/>
      <c r="C552" s="26"/>
      <c r="D552" s="26"/>
      <c r="E552" s="26"/>
      <c r="I552" s="19"/>
      <c r="J552" s="19"/>
    </row>
    <row r="553" spans="2:10" ht="16.5" customHeight="1" x14ac:dyDescent="0.25">
      <c r="B553" s="26"/>
      <c r="C553" s="26"/>
      <c r="D553" s="26"/>
      <c r="E553" s="26"/>
      <c r="I553" s="19"/>
      <c r="J553" s="19"/>
    </row>
    <row r="554" spans="2:10" ht="16.5" customHeight="1" x14ac:dyDescent="0.25">
      <c r="B554" s="26"/>
      <c r="C554" s="26"/>
      <c r="D554" s="26"/>
      <c r="E554" s="26"/>
      <c r="I554" s="19"/>
      <c r="J554" s="19"/>
    </row>
    <row r="555" spans="2:10" ht="16.5" customHeight="1" x14ac:dyDescent="0.25">
      <c r="B555" s="26"/>
      <c r="C555" s="26"/>
      <c r="D555" s="26"/>
      <c r="E555" s="26"/>
      <c r="I555" s="19"/>
      <c r="J555" s="19"/>
    </row>
    <row r="556" spans="2:10" ht="16.5" customHeight="1" x14ac:dyDescent="0.25">
      <c r="B556" s="26"/>
      <c r="C556" s="26"/>
      <c r="D556" s="26"/>
      <c r="E556" s="26"/>
      <c r="I556" s="19"/>
      <c r="J556" s="19"/>
    </row>
    <row r="557" spans="2:10" ht="16.5" customHeight="1" x14ac:dyDescent="0.25">
      <c r="B557" s="26"/>
      <c r="C557" s="26"/>
      <c r="D557" s="26"/>
      <c r="E557" s="26"/>
      <c r="I557" s="19"/>
      <c r="J557" s="19"/>
    </row>
    <row r="558" spans="2:10" ht="16.5" customHeight="1" x14ac:dyDescent="0.25">
      <c r="B558" s="26"/>
      <c r="C558" s="26"/>
      <c r="D558" s="26"/>
      <c r="E558" s="26"/>
      <c r="I558" s="19"/>
      <c r="J558" s="19"/>
    </row>
    <row r="559" spans="2:10" ht="16.5" customHeight="1" x14ac:dyDescent="0.25">
      <c r="B559" s="26"/>
      <c r="C559" s="26"/>
      <c r="D559" s="26"/>
      <c r="E559" s="26"/>
      <c r="I559" s="19"/>
      <c r="J559" s="19"/>
    </row>
    <row r="560" spans="2:10" ht="16.5" customHeight="1" x14ac:dyDescent="0.25">
      <c r="B560" s="26"/>
      <c r="C560" s="26"/>
      <c r="D560" s="26"/>
      <c r="E560" s="26"/>
      <c r="I560" s="19"/>
      <c r="J560" s="19"/>
    </row>
    <row r="561" spans="2:10" ht="16.5" customHeight="1" x14ac:dyDescent="0.25">
      <c r="B561" s="26"/>
      <c r="C561" s="26"/>
      <c r="D561" s="26"/>
      <c r="E561" s="26"/>
      <c r="I561" s="19"/>
      <c r="J561" s="19"/>
    </row>
    <row r="562" spans="2:10" ht="16.5" customHeight="1" x14ac:dyDescent="0.25">
      <c r="B562" s="26"/>
      <c r="C562" s="26"/>
      <c r="D562" s="26"/>
      <c r="E562" s="26"/>
      <c r="I562" s="19"/>
      <c r="J562" s="19"/>
    </row>
    <row r="563" spans="2:10" ht="16.5" customHeight="1" x14ac:dyDescent="0.25">
      <c r="B563" s="26"/>
      <c r="C563" s="26"/>
      <c r="D563" s="26"/>
      <c r="E563" s="26"/>
      <c r="I563" s="19"/>
      <c r="J563" s="19"/>
    </row>
    <row r="564" spans="2:10" ht="16.5" customHeight="1" x14ac:dyDescent="0.25">
      <c r="B564" s="26"/>
      <c r="C564" s="26"/>
      <c r="D564" s="26"/>
      <c r="E564" s="26"/>
      <c r="I564" s="19"/>
      <c r="J564" s="19"/>
    </row>
    <row r="565" spans="2:10" ht="16.5" customHeight="1" x14ac:dyDescent="0.25">
      <c r="B565" s="26"/>
      <c r="C565" s="26"/>
      <c r="D565" s="26"/>
      <c r="E565" s="26"/>
      <c r="I565" s="19"/>
      <c r="J565" s="19"/>
    </row>
    <row r="566" spans="2:10" ht="16.5" customHeight="1" x14ac:dyDescent="0.25">
      <c r="B566" s="26"/>
      <c r="C566" s="26"/>
      <c r="D566" s="26"/>
      <c r="E566" s="26"/>
      <c r="I566" s="19"/>
      <c r="J566" s="19"/>
    </row>
    <row r="567" spans="2:10" ht="16.5" customHeight="1" x14ac:dyDescent="0.25">
      <c r="B567" s="26"/>
      <c r="C567" s="26"/>
      <c r="D567" s="26"/>
      <c r="E567" s="26"/>
      <c r="I567" s="19"/>
      <c r="J567" s="19"/>
    </row>
    <row r="568" spans="2:10" ht="16.5" customHeight="1" x14ac:dyDescent="0.25">
      <c r="B568" s="26"/>
      <c r="C568" s="26"/>
      <c r="D568" s="26"/>
      <c r="E568" s="26"/>
      <c r="I568" s="19"/>
      <c r="J568" s="19"/>
    </row>
    <row r="569" spans="2:10" ht="16.5" customHeight="1" x14ac:dyDescent="0.25">
      <c r="B569" s="26"/>
      <c r="C569" s="26"/>
      <c r="D569" s="26"/>
      <c r="E569" s="26"/>
      <c r="I569" s="19"/>
      <c r="J569" s="19"/>
    </row>
    <row r="570" spans="2:10" ht="16.5" customHeight="1" x14ac:dyDescent="0.25">
      <c r="B570" s="26"/>
      <c r="C570" s="26"/>
      <c r="D570" s="26"/>
      <c r="E570" s="26"/>
      <c r="I570" s="19"/>
      <c r="J570" s="19"/>
    </row>
    <row r="571" spans="2:10" ht="16.5" customHeight="1" x14ac:dyDescent="0.25">
      <c r="B571" s="26"/>
      <c r="C571" s="26"/>
      <c r="D571" s="26"/>
      <c r="E571" s="26"/>
      <c r="I571" s="19"/>
      <c r="J571" s="19"/>
    </row>
    <row r="572" spans="2:10" ht="16.5" customHeight="1" x14ac:dyDescent="0.25">
      <c r="B572" s="26"/>
      <c r="C572" s="26"/>
      <c r="D572" s="26"/>
      <c r="E572" s="26"/>
      <c r="I572" s="19"/>
      <c r="J572" s="19"/>
    </row>
    <row r="573" spans="2:10" ht="16.5" customHeight="1" x14ac:dyDescent="0.25">
      <c r="B573" s="26"/>
      <c r="C573" s="26"/>
      <c r="D573" s="26"/>
      <c r="E573" s="26"/>
      <c r="I573" s="19"/>
      <c r="J573" s="19"/>
    </row>
    <row r="574" spans="2:10" ht="16.5" customHeight="1" x14ac:dyDescent="0.25">
      <c r="B574" s="26"/>
      <c r="C574" s="26"/>
      <c r="D574" s="26"/>
      <c r="E574" s="26"/>
      <c r="I574" s="19"/>
      <c r="J574" s="19"/>
    </row>
    <row r="575" spans="2:10" ht="16.5" customHeight="1" x14ac:dyDescent="0.25">
      <c r="B575" s="26"/>
      <c r="C575" s="26"/>
      <c r="D575" s="26"/>
      <c r="E575" s="26"/>
      <c r="I575" s="19"/>
      <c r="J575" s="19"/>
    </row>
    <row r="576" spans="2:10" ht="16.5" customHeight="1" x14ac:dyDescent="0.25">
      <c r="B576" s="26"/>
      <c r="C576" s="26"/>
      <c r="D576" s="26"/>
      <c r="E576" s="26"/>
      <c r="I576" s="19"/>
      <c r="J576" s="19"/>
    </row>
    <row r="577" spans="2:10" ht="16.5" customHeight="1" x14ac:dyDescent="0.25">
      <c r="B577" s="26"/>
      <c r="C577" s="26"/>
      <c r="D577" s="26"/>
      <c r="E577" s="26"/>
      <c r="I577" s="19"/>
      <c r="J577" s="19"/>
    </row>
    <row r="578" spans="2:10" ht="16.5" customHeight="1" x14ac:dyDescent="0.25">
      <c r="B578" s="26"/>
      <c r="C578" s="26"/>
      <c r="D578" s="26"/>
      <c r="E578" s="26"/>
      <c r="I578" s="19"/>
      <c r="J578" s="19"/>
    </row>
    <row r="579" spans="2:10" ht="16.5" customHeight="1" x14ac:dyDescent="0.25">
      <c r="B579" s="26"/>
      <c r="C579" s="26"/>
      <c r="D579" s="26"/>
      <c r="E579" s="26"/>
      <c r="I579" s="19"/>
      <c r="J579" s="19"/>
    </row>
    <row r="580" spans="2:10" ht="16.5" customHeight="1" x14ac:dyDescent="0.25">
      <c r="B580" s="26"/>
      <c r="C580" s="26"/>
      <c r="D580" s="26"/>
      <c r="E580" s="26"/>
      <c r="I580" s="19"/>
      <c r="J580" s="19"/>
    </row>
    <row r="581" spans="2:10" ht="16.5" customHeight="1" x14ac:dyDescent="0.25">
      <c r="B581" s="26"/>
      <c r="C581" s="26"/>
      <c r="D581" s="26"/>
      <c r="E581" s="26"/>
      <c r="I581" s="19"/>
      <c r="J581" s="19"/>
    </row>
    <row r="582" spans="2:10" ht="16.5" customHeight="1" x14ac:dyDescent="0.25">
      <c r="B582" s="26"/>
      <c r="C582" s="26"/>
      <c r="D582" s="26"/>
      <c r="E582" s="26"/>
      <c r="I582" s="19"/>
      <c r="J582" s="19"/>
    </row>
    <row r="583" spans="2:10" ht="16.5" customHeight="1" x14ac:dyDescent="0.25">
      <c r="B583" s="26"/>
      <c r="C583" s="26"/>
      <c r="D583" s="26"/>
      <c r="E583" s="26"/>
      <c r="I583" s="19"/>
      <c r="J583" s="19"/>
    </row>
    <row r="584" spans="2:10" ht="16.5" customHeight="1" x14ac:dyDescent="0.25">
      <c r="B584" s="26"/>
      <c r="C584" s="26"/>
      <c r="D584" s="26"/>
      <c r="E584" s="26"/>
      <c r="I584" s="19"/>
      <c r="J584" s="19"/>
    </row>
    <row r="585" spans="2:10" ht="16.5" customHeight="1" x14ac:dyDescent="0.25">
      <c r="B585" s="26"/>
      <c r="C585" s="26"/>
      <c r="D585" s="26"/>
      <c r="E585" s="26"/>
      <c r="I585" s="19"/>
      <c r="J585" s="19"/>
    </row>
    <row r="586" spans="2:10" ht="16.5" customHeight="1" x14ac:dyDescent="0.25">
      <c r="B586" s="26"/>
      <c r="C586" s="26"/>
      <c r="D586" s="26"/>
      <c r="E586" s="26"/>
      <c r="I586" s="19"/>
      <c r="J586" s="19"/>
    </row>
    <row r="587" spans="2:10" ht="16.5" customHeight="1" x14ac:dyDescent="0.25">
      <c r="B587" s="26"/>
      <c r="C587" s="26"/>
      <c r="D587" s="26"/>
      <c r="E587" s="26"/>
      <c r="I587" s="19"/>
      <c r="J587" s="19"/>
    </row>
    <row r="588" spans="2:10" ht="16.5" customHeight="1" x14ac:dyDescent="0.25">
      <c r="B588" s="26"/>
      <c r="C588" s="26"/>
      <c r="D588" s="26"/>
      <c r="E588" s="26"/>
      <c r="I588" s="19"/>
      <c r="J588" s="19"/>
    </row>
    <row r="589" spans="2:10" ht="16.5" customHeight="1" x14ac:dyDescent="0.25">
      <c r="B589" s="26"/>
      <c r="C589" s="26"/>
      <c r="D589" s="26"/>
      <c r="E589" s="26"/>
      <c r="I589" s="19"/>
      <c r="J589" s="19"/>
    </row>
    <row r="590" spans="2:10" ht="16.5" customHeight="1" x14ac:dyDescent="0.25">
      <c r="B590" s="26"/>
      <c r="C590" s="26"/>
      <c r="D590" s="26"/>
      <c r="E590" s="26"/>
      <c r="I590" s="19"/>
      <c r="J590" s="19"/>
    </row>
    <row r="591" spans="2:10" ht="16.5" customHeight="1" x14ac:dyDescent="0.25">
      <c r="B591" s="26"/>
      <c r="C591" s="26"/>
      <c r="D591" s="26"/>
      <c r="E591" s="26"/>
      <c r="I591" s="19"/>
      <c r="J591" s="19"/>
    </row>
    <row r="592" spans="2:10" ht="16.5" customHeight="1" x14ac:dyDescent="0.25">
      <c r="B592" s="26"/>
      <c r="C592" s="26"/>
      <c r="D592" s="26"/>
      <c r="E592" s="26"/>
      <c r="I592" s="19"/>
      <c r="J592" s="19"/>
    </row>
    <row r="593" spans="2:10" ht="16.5" customHeight="1" x14ac:dyDescent="0.25">
      <c r="B593" s="26"/>
      <c r="C593" s="26"/>
      <c r="D593" s="26"/>
      <c r="E593" s="26"/>
      <c r="I593" s="19"/>
      <c r="J593" s="19"/>
    </row>
    <row r="594" spans="2:10" ht="16.5" customHeight="1" x14ac:dyDescent="0.25">
      <c r="B594" s="26"/>
      <c r="C594" s="26"/>
      <c r="D594" s="26"/>
      <c r="E594" s="26"/>
      <c r="I594" s="19"/>
      <c r="J594" s="19"/>
    </row>
    <row r="595" spans="2:10" ht="16.5" customHeight="1" x14ac:dyDescent="0.25">
      <c r="B595" s="26"/>
      <c r="C595" s="26"/>
      <c r="D595" s="26"/>
      <c r="E595" s="26"/>
      <c r="I595" s="19"/>
      <c r="J595" s="19"/>
    </row>
    <row r="596" spans="2:10" ht="16.5" customHeight="1" x14ac:dyDescent="0.25">
      <c r="B596" s="26"/>
      <c r="C596" s="26"/>
      <c r="D596" s="26"/>
      <c r="E596" s="26"/>
      <c r="I596" s="19"/>
      <c r="J596" s="19"/>
    </row>
    <row r="597" spans="2:10" ht="16.5" customHeight="1" x14ac:dyDescent="0.25">
      <c r="B597" s="26"/>
      <c r="C597" s="26"/>
      <c r="D597" s="26"/>
      <c r="E597" s="26"/>
      <c r="I597" s="19"/>
      <c r="J597" s="19"/>
    </row>
    <row r="598" spans="2:10" ht="16.5" customHeight="1" x14ac:dyDescent="0.25">
      <c r="B598" s="26"/>
      <c r="C598" s="26"/>
      <c r="D598" s="26"/>
      <c r="E598" s="26"/>
      <c r="I598" s="19"/>
      <c r="J598" s="19"/>
    </row>
    <row r="599" spans="2:10" ht="16.5" customHeight="1" x14ac:dyDescent="0.25">
      <c r="B599" s="26"/>
      <c r="C599" s="26"/>
      <c r="D599" s="26"/>
      <c r="E599" s="26"/>
      <c r="I599" s="19"/>
      <c r="J599" s="19"/>
    </row>
    <row r="600" spans="2:10" ht="16.5" customHeight="1" x14ac:dyDescent="0.25">
      <c r="B600" s="26"/>
      <c r="C600" s="26"/>
      <c r="D600" s="26"/>
      <c r="E600" s="26"/>
      <c r="I600" s="19"/>
      <c r="J600" s="19"/>
    </row>
    <row r="601" spans="2:10" ht="16.5" customHeight="1" x14ac:dyDescent="0.25">
      <c r="B601" s="26"/>
      <c r="C601" s="26"/>
      <c r="D601" s="26"/>
      <c r="E601" s="26"/>
      <c r="I601" s="19"/>
      <c r="J601" s="19"/>
    </row>
    <row r="602" spans="2:10" ht="16.5" customHeight="1" x14ac:dyDescent="0.25">
      <c r="B602" s="26"/>
      <c r="C602" s="26"/>
      <c r="D602" s="26"/>
      <c r="E602" s="26"/>
      <c r="I602" s="19"/>
      <c r="J602" s="19"/>
    </row>
    <row r="603" spans="2:10" ht="16.5" customHeight="1" x14ac:dyDescent="0.25">
      <c r="B603" s="26"/>
      <c r="C603" s="26"/>
      <c r="D603" s="26"/>
      <c r="E603" s="26"/>
      <c r="I603" s="19"/>
      <c r="J603" s="19"/>
    </row>
    <row r="604" spans="2:10" ht="16.5" customHeight="1" x14ac:dyDescent="0.25">
      <c r="B604" s="26"/>
      <c r="C604" s="26"/>
      <c r="D604" s="26"/>
      <c r="E604" s="26"/>
      <c r="I604" s="19"/>
      <c r="J604" s="19"/>
    </row>
    <row r="605" spans="2:10" ht="16.5" customHeight="1" x14ac:dyDescent="0.25">
      <c r="B605" s="26"/>
      <c r="C605" s="26"/>
      <c r="D605" s="26"/>
      <c r="E605" s="26"/>
      <c r="I605" s="19"/>
      <c r="J605" s="19"/>
    </row>
    <row r="606" spans="2:10" ht="16.5" customHeight="1" x14ac:dyDescent="0.25">
      <c r="B606" s="26"/>
      <c r="C606" s="26"/>
      <c r="D606" s="26"/>
      <c r="E606" s="26"/>
      <c r="I606" s="19"/>
      <c r="J606" s="19"/>
    </row>
    <row r="607" spans="2:10" ht="16.5" customHeight="1" x14ac:dyDescent="0.25">
      <c r="B607" s="26"/>
      <c r="C607" s="26"/>
      <c r="D607" s="26"/>
      <c r="E607" s="26"/>
      <c r="I607" s="19"/>
      <c r="J607" s="19"/>
    </row>
    <row r="608" spans="2:10" ht="16.5" customHeight="1" x14ac:dyDescent="0.25">
      <c r="B608" s="26"/>
      <c r="C608" s="26"/>
      <c r="D608" s="26"/>
      <c r="E608" s="26"/>
      <c r="I608" s="19"/>
      <c r="J608" s="19"/>
    </row>
    <row r="609" spans="2:10" ht="16.5" customHeight="1" x14ac:dyDescent="0.25">
      <c r="B609" s="26"/>
      <c r="C609" s="26"/>
      <c r="D609" s="26"/>
      <c r="E609" s="26"/>
      <c r="I609" s="19"/>
      <c r="J609" s="19"/>
    </row>
    <row r="610" spans="2:10" ht="16.5" customHeight="1" x14ac:dyDescent="0.25">
      <c r="B610" s="26"/>
      <c r="C610" s="26"/>
      <c r="D610" s="26"/>
      <c r="E610" s="26"/>
      <c r="I610" s="19"/>
      <c r="J610" s="19"/>
    </row>
    <row r="611" spans="2:10" ht="16.5" customHeight="1" x14ac:dyDescent="0.25">
      <c r="B611" s="26"/>
      <c r="C611" s="26"/>
      <c r="D611" s="26"/>
      <c r="E611" s="26"/>
      <c r="I611" s="19"/>
      <c r="J611" s="19"/>
    </row>
    <row r="612" spans="2:10" ht="16.5" customHeight="1" x14ac:dyDescent="0.25">
      <c r="B612" s="26"/>
      <c r="C612" s="26"/>
      <c r="D612" s="26"/>
      <c r="E612" s="26"/>
      <c r="I612" s="19"/>
      <c r="J612" s="19"/>
    </row>
    <row r="613" spans="2:10" ht="16.5" customHeight="1" x14ac:dyDescent="0.25">
      <c r="B613" s="26"/>
      <c r="C613" s="26"/>
      <c r="D613" s="26"/>
      <c r="E613" s="26"/>
      <c r="I613" s="19"/>
      <c r="J613" s="19"/>
    </row>
    <row r="614" spans="2:10" ht="16.5" customHeight="1" x14ac:dyDescent="0.25">
      <c r="B614" s="26"/>
      <c r="C614" s="26"/>
      <c r="D614" s="26"/>
      <c r="E614" s="26"/>
      <c r="I614" s="19"/>
      <c r="J614" s="19"/>
    </row>
    <row r="615" spans="2:10" ht="16.5" customHeight="1" x14ac:dyDescent="0.25">
      <c r="B615" s="26"/>
      <c r="C615" s="26"/>
      <c r="D615" s="26"/>
      <c r="E615" s="26"/>
      <c r="I615" s="19"/>
      <c r="J615" s="19"/>
    </row>
    <row r="616" spans="2:10" ht="16.5" customHeight="1" x14ac:dyDescent="0.25">
      <c r="B616" s="26"/>
      <c r="C616" s="26"/>
      <c r="D616" s="26"/>
      <c r="E616" s="26"/>
      <c r="I616" s="19"/>
      <c r="J616" s="19"/>
    </row>
    <row r="617" spans="2:10" ht="16.5" customHeight="1" x14ac:dyDescent="0.25">
      <c r="B617" s="26"/>
      <c r="C617" s="26"/>
      <c r="D617" s="26"/>
      <c r="E617" s="26"/>
      <c r="I617" s="19"/>
      <c r="J617" s="19"/>
    </row>
    <row r="618" spans="2:10" ht="16.5" customHeight="1" x14ac:dyDescent="0.25">
      <c r="B618" s="26"/>
      <c r="C618" s="26"/>
      <c r="D618" s="26"/>
      <c r="E618" s="26"/>
      <c r="I618" s="19"/>
      <c r="J618" s="19"/>
    </row>
    <row r="619" spans="2:10" ht="16.5" customHeight="1" x14ac:dyDescent="0.25">
      <c r="B619" s="26"/>
      <c r="C619" s="26"/>
      <c r="D619" s="26"/>
      <c r="E619" s="26"/>
      <c r="I619" s="19"/>
      <c r="J619" s="19"/>
    </row>
    <row r="620" spans="2:10" ht="16.5" customHeight="1" x14ac:dyDescent="0.25">
      <c r="B620" s="26"/>
      <c r="C620" s="26"/>
      <c r="D620" s="26"/>
      <c r="E620" s="26"/>
      <c r="I620" s="19"/>
      <c r="J620" s="19"/>
    </row>
    <row r="621" spans="2:10" ht="16.5" customHeight="1" x14ac:dyDescent="0.25">
      <c r="B621" s="26"/>
      <c r="C621" s="26"/>
      <c r="D621" s="26"/>
      <c r="E621" s="26"/>
      <c r="I621" s="19"/>
      <c r="J621" s="19"/>
    </row>
    <row r="622" spans="2:10" ht="16.5" customHeight="1" x14ac:dyDescent="0.25">
      <c r="B622" s="26"/>
      <c r="C622" s="26"/>
      <c r="D622" s="26"/>
      <c r="E622" s="26"/>
      <c r="I622" s="19"/>
      <c r="J622" s="19"/>
    </row>
    <row r="623" spans="2:10" ht="16.5" customHeight="1" x14ac:dyDescent="0.25">
      <c r="B623" s="26"/>
      <c r="C623" s="26"/>
      <c r="D623" s="26"/>
      <c r="E623" s="26"/>
      <c r="I623" s="19"/>
      <c r="J623" s="19"/>
    </row>
    <row r="624" spans="2:10" ht="16.5" customHeight="1" x14ac:dyDescent="0.25">
      <c r="B624" s="26"/>
      <c r="C624" s="26"/>
      <c r="D624" s="26"/>
      <c r="E624" s="26"/>
      <c r="I624" s="19"/>
      <c r="J624" s="19"/>
    </row>
    <row r="625" spans="2:10" ht="16.5" customHeight="1" x14ac:dyDescent="0.25">
      <c r="B625" s="26"/>
      <c r="C625" s="26"/>
      <c r="D625" s="26"/>
      <c r="E625" s="26"/>
      <c r="I625" s="19"/>
      <c r="J625" s="19"/>
    </row>
    <row r="626" spans="2:10" ht="16.5" customHeight="1" x14ac:dyDescent="0.25">
      <c r="B626" s="26"/>
      <c r="C626" s="26"/>
      <c r="D626" s="26"/>
      <c r="E626" s="26"/>
      <c r="I626" s="19"/>
      <c r="J626" s="19"/>
    </row>
    <row r="627" spans="2:10" ht="16.5" customHeight="1" x14ac:dyDescent="0.25">
      <c r="B627" s="26"/>
      <c r="C627" s="26"/>
      <c r="D627" s="26"/>
      <c r="E627" s="26"/>
      <c r="I627" s="19"/>
      <c r="J627" s="19"/>
    </row>
    <row r="628" spans="2:10" ht="16.5" customHeight="1" x14ac:dyDescent="0.25">
      <c r="B628" s="26"/>
      <c r="C628" s="26"/>
      <c r="D628" s="26"/>
      <c r="E628" s="26"/>
      <c r="I628" s="19"/>
      <c r="J628" s="19"/>
    </row>
    <row r="629" spans="2:10" ht="16.5" customHeight="1" x14ac:dyDescent="0.25">
      <c r="B629" s="26"/>
      <c r="C629" s="26"/>
      <c r="D629" s="26"/>
      <c r="E629" s="26"/>
      <c r="I629" s="19"/>
      <c r="J629" s="19"/>
    </row>
    <row r="630" spans="2:10" ht="16.5" customHeight="1" x14ac:dyDescent="0.25">
      <c r="B630" s="26"/>
      <c r="C630" s="26"/>
      <c r="D630" s="26"/>
      <c r="E630" s="26"/>
      <c r="I630" s="19"/>
      <c r="J630" s="19"/>
    </row>
    <row r="631" spans="2:10" ht="16.5" customHeight="1" x14ac:dyDescent="0.25">
      <c r="B631" s="26"/>
      <c r="C631" s="26"/>
      <c r="D631" s="26"/>
      <c r="E631" s="26"/>
      <c r="I631" s="19"/>
      <c r="J631" s="19"/>
    </row>
    <row r="632" spans="2:10" ht="16.5" customHeight="1" x14ac:dyDescent="0.25">
      <c r="B632" s="26"/>
      <c r="C632" s="26"/>
      <c r="D632" s="26"/>
      <c r="E632" s="26"/>
      <c r="I632" s="19"/>
      <c r="J632" s="19"/>
    </row>
    <row r="633" spans="2:10" ht="16.5" customHeight="1" x14ac:dyDescent="0.25">
      <c r="B633" s="26"/>
      <c r="C633" s="26"/>
      <c r="D633" s="26"/>
      <c r="E633" s="26"/>
      <c r="I633" s="19"/>
      <c r="J633" s="19"/>
    </row>
    <row r="634" spans="2:10" ht="16.5" customHeight="1" x14ac:dyDescent="0.25">
      <c r="B634" s="26"/>
      <c r="C634" s="26"/>
      <c r="D634" s="26"/>
      <c r="E634" s="26"/>
      <c r="I634" s="19"/>
      <c r="J634" s="19"/>
    </row>
    <row r="635" spans="2:10" ht="16.5" customHeight="1" x14ac:dyDescent="0.25">
      <c r="B635" s="26"/>
      <c r="C635" s="26"/>
      <c r="D635" s="26"/>
      <c r="E635" s="26"/>
      <c r="I635" s="19"/>
      <c r="J635" s="19"/>
    </row>
    <row r="636" spans="2:10" ht="16.5" customHeight="1" x14ac:dyDescent="0.25">
      <c r="B636" s="26"/>
      <c r="C636" s="26"/>
      <c r="D636" s="26"/>
      <c r="E636" s="26"/>
      <c r="I636" s="19"/>
      <c r="J636" s="19"/>
    </row>
    <row r="637" spans="2:10" ht="16.5" customHeight="1" x14ac:dyDescent="0.25">
      <c r="B637" s="26"/>
      <c r="C637" s="26"/>
      <c r="D637" s="26"/>
      <c r="E637" s="26"/>
      <c r="I637" s="19"/>
      <c r="J637" s="19"/>
    </row>
    <row r="638" spans="2:10" ht="16.5" customHeight="1" x14ac:dyDescent="0.25">
      <c r="B638" s="26"/>
      <c r="C638" s="26"/>
      <c r="D638" s="26"/>
      <c r="E638" s="26"/>
      <c r="I638" s="19"/>
      <c r="J638" s="19"/>
    </row>
    <row r="639" spans="2:10" ht="16.5" customHeight="1" x14ac:dyDescent="0.25">
      <c r="B639" s="26"/>
      <c r="C639" s="26"/>
      <c r="D639" s="26"/>
      <c r="E639" s="26"/>
      <c r="I639" s="19"/>
      <c r="J639" s="19"/>
    </row>
    <row r="640" spans="2:10" ht="16.5" customHeight="1" x14ac:dyDescent="0.25">
      <c r="B640" s="26"/>
      <c r="C640" s="26"/>
      <c r="D640" s="26"/>
      <c r="E640" s="26"/>
      <c r="I640" s="19"/>
      <c r="J640" s="19"/>
    </row>
    <row r="641" spans="2:10" ht="16.5" customHeight="1" x14ac:dyDescent="0.25">
      <c r="B641" s="26"/>
      <c r="C641" s="26"/>
      <c r="D641" s="26"/>
      <c r="E641" s="26"/>
      <c r="I641" s="19"/>
      <c r="J641" s="19"/>
    </row>
    <row r="642" spans="2:10" ht="16.5" customHeight="1" x14ac:dyDescent="0.25">
      <c r="B642" s="26"/>
      <c r="C642" s="26"/>
      <c r="D642" s="26"/>
      <c r="E642" s="26"/>
      <c r="I642" s="19"/>
      <c r="J642" s="19"/>
    </row>
    <row r="643" spans="2:10" ht="16.5" customHeight="1" x14ac:dyDescent="0.25">
      <c r="B643" s="26"/>
      <c r="C643" s="26"/>
      <c r="D643" s="26"/>
      <c r="E643" s="26"/>
      <c r="I643" s="19"/>
      <c r="J643" s="19"/>
    </row>
    <row r="644" spans="2:10" ht="16.5" customHeight="1" x14ac:dyDescent="0.25">
      <c r="B644" s="26"/>
      <c r="C644" s="26"/>
      <c r="D644" s="26"/>
      <c r="E644" s="26"/>
      <c r="I644" s="19"/>
      <c r="J644" s="19"/>
    </row>
    <row r="645" spans="2:10" ht="16.5" customHeight="1" x14ac:dyDescent="0.25">
      <c r="B645" s="26"/>
      <c r="C645" s="26"/>
      <c r="D645" s="26"/>
      <c r="E645" s="26"/>
      <c r="I645" s="19"/>
      <c r="J645" s="19"/>
    </row>
    <row r="646" spans="2:10" ht="16.5" customHeight="1" x14ac:dyDescent="0.25">
      <c r="B646" s="26"/>
      <c r="C646" s="26"/>
      <c r="D646" s="26"/>
      <c r="E646" s="26"/>
      <c r="I646" s="19"/>
      <c r="J646" s="19"/>
    </row>
    <row r="647" spans="2:10" ht="16.5" customHeight="1" x14ac:dyDescent="0.25">
      <c r="B647" s="26"/>
      <c r="C647" s="26"/>
      <c r="D647" s="26"/>
      <c r="E647" s="26"/>
      <c r="I647" s="19"/>
      <c r="J647" s="19"/>
    </row>
    <row r="648" spans="2:10" ht="16.5" customHeight="1" x14ac:dyDescent="0.25">
      <c r="B648" s="26"/>
      <c r="C648" s="26"/>
      <c r="D648" s="26"/>
      <c r="E648" s="26"/>
      <c r="I648" s="19"/>
      <c r="J648" s="19"/>
    </row>
    <row r="649" spans="2:10" ht="16.5" customHeight="1" x14ac:dyDescent="0.25">
      <c r="B649" s="26"/>
      <c r="C649" s="26"/>
      <c r="D649" s="26"/>
      <c r="E649" s="26"/>
      <c r="I649" s="19"/>
      <c r="J649" s="19"/>
    </row>
    <row r="650" spans="2:10" ht="16.5" customHeight="1" x14ac:dyDescent="0.25">
      <c r="B650" s="26"/>
      <c r="C650" s="26"/>
      <c r="D650" s="26"/>
      <c r="E650" s="26"/>
      <c r="I650" s="19"/>
      <c r="J650" s="19"/>
    </row>
    <row r="651" spans="2:10" ht="16.5" customHeight="1" x14ac:dyDescent="0.25">
      <c r="B651" s="26"/>
      <c r="C651" s="26"/>
      <c r="D651" s="26"/>
      <c r="E651" s="26"/>
      <c r="I651" s="19"/>
      <c r="J651" s="19"/>
    </row>
    <row r="652" spans="2:10" ht="16.5" customHeight="1" x14ac:dyDescent="0.25">
      <c r="B652" s="26"/>
      <c r="C652" s="26"/>
      <c r="D652" s="26"/>
      <c r="E652" s="26"/>
      <c r="I652" s="19"/>
      <c r="J652" s="19"/>
    </row>
    <row r="653" spans="2:10" ht="16.5" customHeight="1" x14ac:dyDescent="0.25">
      <c r="B653" s="26"/>
      <c r="C653" s="26"/>
      <c r="D653" s="26"/>
      <c r="E653" s="26"/>
      <c r="I653" s="19"/>
      <c r="J653" s="19"/>
    </row>
    <row r="654" spans="2:10" ht="16.5" customHeight="1" x14ac:dyDescent="0.25">
      <c r="B654" s="26"/>
      <c r="C654" s="26"/>
      <c r="D654" s="26"/>
      <c r="E654" s="26"/>
      <c r="I654" s="19"/>
      <c r="J654" s="19"/>
    </row>
    <row r="655" spans="2:10" ht="16.5" customHeight="1" x14ac:dyDescent="0.25">
      <c r="B655" s="26"/>
      <c r="C655" s="26"/>
      <c r="D655" s="26"/>
      <c r="E655" s="26"/>
      <c r="I655" s="19"/>
      <c r="J655" s="19"/>
    </row>
    <row r="656" spans="2:10" ht="16.5" customHeight="1" x14ac:dyDescent="0.25">
      <c r="B656" s="26"/>
      <c r="C656" s="26"/>
      <c r="D656" s="26"/>
      <c r="E656" s="26"/>
      <c r="I656" s="19"/>
      <c r="J656" s="19"/>
    </row>
    <row r="657" spans="2:10" ht="16.5" customHeight="1" x14ac:dyDescent="0.25">
      <c r="B657" s="26"/>
      <c r="C657" s="26"/>
      <c r="D657" s="26"/>
      <c r="E657" s="26"/>
      <c r="I657" s="19"/>
      <c r="J657" s="19"/>
    </row>
    <row r="658" spans="2:10" ht="16.5" customHeight="1" x14ac:dyDescent="0.25">
      <c r="B658" s="26"/>
      <c r="C658" s="26"/>
      <c r="D658" s="26"/>
      <c r="E658" s="26"/>
      <c r="I658" s="19"/>
      <c r="J658" s="19"/>
    </row>
    <row r="659" spans="2:10" ht="16.5" customHeight="1" x14ac:dyDescent="0.25">
      <c r="B659" s="26"/>
      <c r="C659" s="26"/>
      <c r="D659" s="26"/>
      <c r="E659" s="26"/>
      <c r="I659" s="19"/>
      <c r="J659" s="19"/>
    </row>
    <row r="660" spans="2:10" ht="16.5" customHeight="1" x14ac:dyDescent="0.25">
      <c r="B660" s="26"/>
      <c r="C660" s="26"/>
      <c r="D660" s="26"/>
      <c r="E660" s="26"/>
      <c r="I660" s="19"/>
      <c r="J660" s="19"/>
    </row>
    <row r="661" spans="2:10" ht="16.5" customHeight="1" x14ac:dyDescent="0.25">
      <c r="B661" s="26"/>
      <c r="C661" s="26"/>
      <c r="D661" s="26"/>
      <c r="E661" s="26"/>
      <c r="I661" s="19"/>
      <c r="J661" s="19"/>
    </row>
    <row r="662" spans="2:10" ht="16.5" customHeight="1" x14ac:dyDescent="0.25">
      <c r="B662" s="26"/>
      <c r="C662" s="26"/>
      <c r="D662" s="26"/>
      <c r="E662" s="26"/>
      <c r="I662" s="19"/>
      <c r="J662" s="19"/>
    </row>
    <row r="663" spans="2:10" ht="16.5" customHeight="1" x14ac:dyDescent="0.25">
      <c r="B663" s="26"/>
      <c r="C663" s="26"/>
      <c r="D663" s="26"/>
      <c r="E663" s="26"/>
      <c r="I663" s="19"/>
      <c r="J663" s="19"/>
    </row>
    <row r="664" spans="2:10" ht="16.5" customHeight="1" x14ac:dyDescent="0.25">
      <c r="B664" s="26"/>
      <c r="C664" s="26"/>
      <c r="D664" s="26"/>
      <c r="E664" s="26"/>
      <c r="I664" s="19"/>
      <c r="J664" s="19"/>
    </row>
    <row r="665" spans="2:10" ht="16.5" customHeight="1" x14ac:dyDescent="0.25">
      <c r="B665" s="26"/>
      <c r="C665" s="26"/>
      <c r="D665" s="26"/>
      <c r="E665" s="26"/>
      <c r="I665" s="19"/>
      <c r="J665" s="19"/>
    </row>
    <row r="666" spans="2:10" ht="16.5" customHeight="1" x14ac:dyDescent="0.25">
      <c r="B666" s="26"/>
      <c r="C666" s="26"/>
      <c r="D666" s="26"/>
      <c r="E666" s="26"/>
      <c r="I666" s="19"/>
      <c r="J666" s="19"/>
    </row>
    <row r="667" spans="2:10" ht="16.5" customHeight="1" x14ac:dyDescent="0.25">
      <c r="B667" s="26"/>
      <c r="C667" s="26"/>
      <c r="D667" s="26"/>
      <c r="E667" s="26"/>
      <c r="I667" s="19"/>
      <c r="J667" s="19"/>
    </row>
    <row r="668" spans="2:10" ht="16.5" customHeight="1" x14ac:dyDescent="0.25">
      <c r="B668" s="26"/>
      <c r="C668" s="26"/>
      <c r="D668" s="26"/>
      <c r="E668" s="26"/>
      <c r="I668" s="19"/>
      <c r="J668" s="19"/>
    </row>
    <row r="669" spans="2:10" ht="16.5" customHeight="1" x14ac:dyDescent="0.25">
      <c r="B669" s="26"/>
      <c r="C669" s="26"/>
      <c r="D669" s="26"/>
      <c r="E669" s="26"/>
      <c r="I669" s="19"/>
      <c r="J669" s="19"/>
    </row>
    <row r="670" spans="2:10" ht="16.5" customHeight="1" x14ac:dyDescent="0.25">
      <c r="B670" s="26"/>
      <c r="C670" s="26"/>
      <c r="D670" s="26"/>
      <c r="E670" s="26"/>
      <c r="I670" s="19"/>
      <c r="J670" s="19"/>
    </row>
    <row r="671" spans="2:10" ht="16.5" customHeight="1" x14ac:dyDescent="0.25">
      <c r="B671" s="26"/>
      <c r="C671" s="26"/>
      <c r="D671" s="26"/>
      <c r="E671" s="26"/>
      <c r="I671" s="19"/>
      <c r="J671" s="19"/>
    </row>
    <row r="672" spans="2:10" ht="16.5" customHeight="1" x14ac:dyDescent="0.25">
      <c r="B672" s="26"/>
      <c r="C672" s="26"/>
      <c r="D672" s="26"/>
      <c r="E672" s="26"/>
      <c r="I672" s="19"/>
      <c r="J672" s="19"/>
    </row>
    <row r="673" spans="2:10" ht="16.5" customHeight="1" x14ac:dyDescent="0.25">
      <c r="B673" s="26"/>
      <c r="C673" s="26"/>
      <c r="D673" s="26"/>
      <c r="E673" s="26"/>
      <c r="I673" s="19"/>
      <c r="J673" s="19"/>
    </row>
    <row r="674" spans="2:10" ht="16.5" customHeight="1" x14ac:dyDescent="0.25">
      <c r="B674" s="26"/>
      <c r="C674" s="26"/>
      <c r="D674" s="26"/>
      <c r="E674" s="26"/>
      <c r="I674" s="19"/>
      <c r="J674" s="19"/>
    </row>
    <row r="675" spans="2:10" ht="16.5" customHeight="1" x14ac:dyDescent="0.25">
      <c r="B675" s="26"/>
      <c r="C675" s="26"/>
      <c r="D675" s="26"/>
      <c r="E675" s="26"/>
      <c r="I675" s="19"/>
      <c r="J675" s="19"/>
    </row>
    <row r="676" spans="2:10" ht="16.5" customHeight="1" x14ac:dyDescent="0.25">
      <c r="B676" s="26"/>
      <c r="C676" s="26"/>
      <c r="D676" s="26"/>
      <c r="E676" s="26"/>
      <c r="I676" s="19"/>
      <c r="J676" s="19"/>
    </row>
    <row r="677" spans="2:10" ht="16.5" customHeight="1" x14ac:dyDescent="0.25">
      <c r="B677" s="26"/>
      <c r="C677" s="26"/>
      <c r="D677" s="26"/>
      <c r="E677" s="26"/>
      <c r="I677" s="19"/>
      <c r="J677" s="19"/>
    </row>
    <row r="678" spans="2:10" ht="16.5" customHeight="1" x14ac:dyDescent="0.25">
      <c r="B678" s="26"/>
      <c r="C678" s="26"/>
      <c r="D678" s="26"/>
      <c r="E678" s="26"/>
      <c r="I678" s="19"/>
      <c r="J678" s="19"/>
    </row>
    <row r="679" spans="2:10" ht="16.5" customHeight="1" x14ac:dyDescent="0.25">
      <c r="B679" s="26"/>
      <c r="C679" s="26"/>
      <c r="D679" s="26"/>
      <c r="E679" s="26"/>
      <c r="I679" s="19"/>
      <c r="J679" s="19"/>
    </row>
    <row r="680" spans="2:10" ht="16.5" customHeight="1" x14ac:dyDescent="0.25">
      <c r="B680" s="26"/>
      <c r="C680" s="26"/>
      <c r="D680" s="26"/>
      <c r="E680" s="26"/>
      <c r="I680" s="19"/>
      <c r="J680" s="19"/>
    </row>
    <row r="681" spans="2:10" ht="16.5" customHeight="1" x14ac:dyDescent="0.25">
      <c r="B681" s="26"/>
      <c r="C681" s="26"/>
      <c r="D681" s="26"/>
      <c r="E681" s="26"/>
      <c r="I681" s="19"/>
      <c r="J681" s="19"/>
    </row>
    <row r="682" spans="2:10" ht="16.5" customHeight="1" x14ac:dyDescent="0.25">
      <c r="B682" s="26"/>
      <c r="C682" s="26"/>
      <c r="D682" s="26"/>
      <c r="E682" s="26"/>
      <c r="I682" s="19"/>
      <c r="J682" s="19"/>
    </row>
    <row r="683" spans="2:10" ht="16.5" customHeight="1" x14ac:dyDescent="0.25">
      <c r="B683" s="26"/>
      <c r="C683" s="26"/>
      <c r="D683" s="26"/>
      <c r="E683" s="26"/>
      <c r="I683" s="19"/>
      <c r="J683" s="19"/>
    </row>
    <row r="684" spans="2:10" ht="16.5" customHeight="1" x14ac:dyDescent="0.25">
      <c r="B684" s="26"/>
      <c r="C684" s="26"/>
      <c r="D684" s="26"/>
      <c r="E684" s="26"/>
      <c r="I684" s="19"/>
      <c r="J684" s="19"/>
    </row>
    <row r="685" spans="2:10" ht="16.5" customHeight="1" x14ac:dyDescent="0.25">
      <c r="B685" s="26"/>
      <c r="C685" s="26"/>
      <c r="D685" s="26"/>
      <c r="E685" s="26"/>
      <c r="I685" s="19"/>
      <c r="J685" s="19"/>
    </row>
    <row r="686" spans="2:10" ht="16.5" customHeight="1" x14ac:dyDescent="0.25">
      <c r="B686" s="26"/>
      <c r="C686" s="26"/>
      <c r="D686" s="26"/>
      <c r="E686" s="26"/>
      <c r="I686" s="19"/>
      <c r="J686" s="19"/>
    </row>
    <row r="687" spans="2:10" ht="16.5" customHeight="1" x14ac:dyDescent="0.25">
      <c r="B687" s="26"/>
      <c r="C687" s="26"/>
      <c r="D687" s="26"/>
      <c r="E687" s="26"/>
      <c r="I687" s="19"/>
      <c r="J687" s="19"/>
    </row>
    <row r="688" spans="2:10" ht="16.5" customHeight="1" x14ac:dyDescent="0.25">
      <c r="B688" s="26"/>
      <c r="C688" s="26"/>
      <c r="D688" s="26"/>
      <c r="E688" s="26"/>
      <c r="I688" s="19"/>
      <c r="J688" s="19"/>
    </row>
    <row r="689" spans="2:10" ht="16.5" customHeight="1" x14ac:dyDescent="0.25">
      <c r="B689" s="26"/>
      <c r="C689" s="26"/>
      <c r="D689" s="26"/>
      <c r="E689" s="26"/>
      <c r="I689" s="19"/>
      <c r="J689" s="19"/>
    </row>
    <row r="690" spans="2:10" ht="16.5" customHeight="1" x14ac:dyDescent="0.25">
      <c r="B690" s="26"/>
      <c r="C690" s="26"/>
      <c r="D690" s="26"/>
      <c r="E690" s="26"/>
      <c r="I690" s="19"/>
      <c r="J690" s="19"/>
    </row>
    <row r="691" spans="2:10" ht="16.5" customHeight="1" x14ac:dyDescent="0.25">
      <c r="B691" s="26"/>
      <c r="C691" s="26"/>
      <c r="D691" s="26"/>
      <c r="E691" s="26"/>
      <c r="I691" s="19"/>
      <c r="J691" s="19"/>
    </row>
    <row r="692" spans="2:10" ht="16.5" customHeight="1" x14ac:dyDescent="0.25">
      <c r="B692" s="26"/>
      <c r="C692" s="26"/>
      <c r="D692" s="26"/>
      <c r="E692" s="26"/>
      <c r="I692" s="19"/>
      <c r="J692" s="19"/>
    </row>
    <row r="693" spans="2:10" ht="16.5" customHeight="1" x14ac:dyDescent="0.25">
      <c r="B693" s="26"/>
      <c r="C693" s="26"/>
      <c r="D693" s="26"/>
      <c r="E693" s="26"/>
      <c r="I693" s="19"/>
      <c r="J693" s="19"/>
    </row>
    <row r="694" spans="2:10" ht="16.5" customHeight="1" x14ac:dyDescent="0.25">
      <c r="B694" s="26"/>
      <c r="C694" s="26"/>
      <c r="D694" s="26"/>
      <c r="E694" s="26"/>
      <c r="I694" s="19"/>
      <c r="J694" s="19"/>
    </row>
    <row r="695" spans="2:10" ht="16.5" customHeight="1" x14ac:dyDescent="0.25">
      <c r="B695" s="26"/>
      <c r="C695" s="26"/>
      <c r="D695" s="26"/>
      <c r="E695" s="26"/>
      <c r="I695" s="19"/>
      <c r="J695" s="19"/>
    </row>
    <row r="696" spans="2:10" ht="16.5" customHeight="1" x14ac:dyDescent="0.25">
      <c r="B696" s="26"/>
      <c r="C696" s="26"/>
      <c r="D696" s="26"/>
      <c r="E696" s="26"/>
      <c r="I696" s="19"/>
      <c r="J696" s="19"/>
    </row>
    <row r="697" spans="2:10" ht="16.5" customHeight="1" x14ac:dyDescent="0.25">
      <c r="B697" s="26"/>
      <c r="C697" s="26"/>
      <c r="D697" s="26"/>
      <c r="E697" s="26"/>
      <c r="I697" s="19"/>
      <c r="J697" s="19"/>
    </row>
    <row r="698" spans="2:10" ht="16.5" customHeight="1" x14ac:dyDescent="0.25">
      <c r="B698" s="26"/>
      <c r="C698" s="26"/>
      <c r="D698" s="26"/>
      <c r="E698" s="26"/>
      <c r="I698" s="19"/>
      <c r="J698" s="19"/>
    </row>
    <row r="699" spans="2:10" ht="16.5" customHeight="1" x14ac:dyDescent="0.25">
      <c r="B699" s="26"/>
      <c r="C699" s="26"/>
      <c r="D699" s="26"/>
      <c r="E699" s="26"/>
      <c r="I699" s="19"/>
      <c r="J699" s="19"/>
    </row>
    <row r="700" spans="2:10" ht="16.5" customHeight="1" x14ac:dyDescent="0.25">
      <c r="B700" s="26"/>
      <c r="C700" s="26"/>
      <c r="D700" s="26"/>
      <c r="E700" s="26"/>
      <c r="I700" s="19"/>
      <c r="J700" s="19"/>
    </row>
    <row r="701" spans="2:10" ht="16.5" customHeight="1" x14ac:dyDescent="0.25">
      <c r="B701" s="26"/>
      <c r="C701" s="26"/>
      <c r="D701" s="26"/>
      <c r="E701" s="26"/>
      <c r="I701" s="19"/>
      <c r="J701" s="19"/>
    </row>
    <row r="702" spans="2:10" ht="16.5" customHeight="1" x14ac:dyDescent="0.25">
      <c r="B702" s="26"/>
      <c r="C702" s="26"/>
      <c r="D702" s="26"/>
      <c r="E702" s="26"/>
      <c r="I702" s="19"/>
      <c r="J702" s="19"/>
    </row>
    <row r="703" spans="2:10" ht="16.5" customHeight="1" x14ac:dyDescent="0.25">
      <c r="B703" s="26"/>
      <c r="C703" s="26"/>
      <c r="D703" s="26"/>
      <c r="E703" s="26"/>
      <c r="I703" s="19"/>
      <c r="J703" s="19"/>
    </row>
    <row r="704" spans="2:10" ht="16.5" customHeight="1" x14ac:dyDescent="0.25">
      <c r="B704" s="26"/>
      <c r="C704" s="26"/>
      <c r="D704" s="26"/>
      <c r="E704" s="26"/>
      <c r="I704" s="19"/>
      <c r="J704" s="19"/>
    </row>
    <row r="705" spans="2:10" ht="16.5" customHeight="1" x14ac:dyDescent="0.25">
      <c r="B705" s="26"/>
      <c r="C705" s="26"/>
      <c r="D705" s="26"/>
      <c r="E705" s="26"/>
      <c r="I705" s="19"/>
      <c r="J705" s="19"/>
    </row>
    <row r="706" spans="2:10" ht="16.5" customHeight="1" x14ac:dyDescent="0.25">
      <c r="B706" s="26"/>
      <c r="C706" s="26"/>
      <c r="D706" s="26"/>
      <c r="E706" s="26"/>
      <c r="I706" s="19"/>
      <c r="J706" s="19"/>
    </row>
    <row r="707" spans="2:10" ht="16.5" customHeight="1" x14ac:dyDescent="0.25">
      <c r="B707" s="26"/>
      <c r="C707" s="26"/>
      <c r="D707" s="26"/>
      <c r="E707" s="26"/>
      <c r="I707" s="19"/>
      <c r="J707" s="19"/>
    </row>
    <row r="708" spans="2:10" ht="16.5" customHeight="1" x14ac:dyDescent="0.25">
      <c r="B708" s="26"/>
      <c r="C708" s="26"/>
      <c r="D708" s="26"/>
      <c r="E708" s="26"/>
      <c r="I708" s="19"/>
      <c r="J708" s="19"/>
    </row>
    <row r="709" spans="2:10" ht="16.5" customHeight="1" x14ac:dyDescent="0.25">
      <c r="B709" s="26"/>
      <c r="C709" s="26"/>
      <c r="D709" s="26"/>
      <c r="E709" s="26"/>
      <c r="I709" s="19"/>
      <c r="J709" s="19"/>
    </row>
    <row r="710" spans="2:10" ht="16.5" customHeight="1" x14ac:dyDescent="0.25">
      <c r="B710" s="26"/>
      <c r="C710" s="26"/>
      <c r="D710" s="26"/>
      <c r="E710" s="26"/>
      <c r="I710" s="19"/>
      <c r="J710" s="19"/>
    </row>
    <row r="711" spans="2:10" ht="16.5" customHeight="1" x14ac:dyDescent="0.25">
      <c r="B711" s="26"/>
      <c r="C711" s="26"/>
      <c r="D711" s="26"/>
      <c r="E711" s="26"/>
      <c r="I711" s="19"/>
      <c r="J711" s="19"/>
    </row>
    <row r="712" spans="2:10" ht="16.5" customHeight="1" x14ac:dyDescent="0.25">
      <c r="B712" s="26"/>
      <c r="C712" s="26"/>
      <c r="D712" s="26"/>
      <c r="E712" s="26"/>
      <c r="I712" s="19"/>
      <c r="J712" s="19"/>
    </row>
    <row r="713" spans="2:10" ht="16.5" customHeight="1" x14ac:dyDescent="0.25">
      <c r="B713" s="26"/>
      <c r="C713" s="26"/>
      <c r="D713" s="26"/>
      <c r="E713" s="26"/>
      <c r="I713" s="19"/>
      <c r="J713" s="19"/>
    </row>
    <row r="714" spans="2:10" ht="16.5" customHeight="1" x14ac:dyDescent="0.25">
      <c r="B714" s="26"/>
      <c r="C714" s="26"/>
      <c r="D714" s="26"/>
      <c r="E714" s="26"/>
      <c r="I714" s="19"/>
      <c r="J714" s="19"/>
    </row>
    <row r="715" spans="2:10" ht="16.5" customHeight="1" x14ac:dyDescent="0.25">
      <c r="B715" s="26"/>
      <c r="C715" s="26"/>
      <c r="D715" s="26"/>
      <c r="E715" s="26"/>
      <c r="I715" s="19"/>
      <c r="J715" s="19"/>
    </row>
    <row r="716" spans="2:10" ht="16.5" customHeight="1" x14ac:dyDescent="0.25">
      <c r="B716" s="26"/>
      <c r="C716" s="26"/>
      <c r="D716" s="26"/>
      <c r="E716" s="26"/>
      <c r="I716" s="19"/>
      <c r="J716" s="19"/>
    </row>
    <row r="717" spans="2:10" ht="16.5" customHeight="1" x14ac:dyDescent="0.25">
      <c r="B717" s="26"/>
      <c r="C717" s="26"/>
      <c r="D717" s="26"/>
      <c r="E717" s="26"/>
      <c r="I717" s="19"/>
      <c r="J717" s="19"/>
    </row>
    <row r="718" spans="2:10" ht="16.5" customHeight="1" x14ac:dyDescent="0.25">
      <c r="B718" s="26"/>
      <c r="C718" s="26"/>
      <c r="D718" s="26"/>
      <c r="E718" s="26"/>
      <c r="I718" s="19"/>
      <c r="J718" s="19"/>
    </row>
    <row r="719" spans="2:10" ht="16.5" customHeight="1" x14ac:dyDescent="0.25">
      <c r="B719" s="26"/>
      <c r="C719" s="26"/>
      <c r="D719" s="26"/>
      <c r="E719" s="26"/>
      <c r="I719" s="19"/>
      <c r="J719" s="19"/>
    </row>
    <row r="720" spans="2:10" ht="16.5" customHeight="1" x14ac:dyDescent="0.25">
      <c r="B720" s="26"/>
      <c r="C720" s="26"/>
      <c r="D720" s="26"/>
      <c r="E720" s="26"/>
      <c r="I720" s="19"/>
      <c r="J720" s="19"/>
    </row>
    <row r="721" spans="2:10" ht="16.5" customHeight="1" x14ac:dyDescent="0.25">
      <c r="B721" s="26"/>
      <c r="C721" s="26"/>
      <c r="D721" s="26"/>
      <c r="E721" s="26"/>
      <c r="I721" s="19"/>
      <c r="J721" s="19"/>
    </row>
    <row r="722" spans="2:10" ht="16.5" customHeight="1" x14ac:dyDescent="0.25">
      <c r="B722" s="26"/>
      <c r="C722" s="26"/>
      <c r="D722" s="26"/>
      <c r="E722" s="26"/>
      <c r="I722" s="19"/>
      <c r="J722" s="19"/>
    </row>
    <row r="723" spans="2:10" ht="16.5" customHeight="1" x14ac:dyDescent="0.25">
      <c r="B723" s="26"/>
      <c r="C723" s="26"/>
      <c r="D723" s="26"/>
      <c r="E723" s="26"/>
      <c r="I723" s="19"/>
      <c r="J723" s="19"/>
    </row>
    <row r="724" spans="2:10" ht="16.5" customHeight="1" x14ac:dyDescent="0.25">
      <c r="B724" s="26"/>
      <c r="C724" s="26"/>
      <c r="D724" s="26"/>
      <c r="E724" s="26"/>
      <c r="I724" s="19"/>
      <c r="J724" s="19"/>
    </row>
    <row r="725" spans="2:10" ht="16.5" customHeight="1" x14ac:dyDescent="0.25">
      <c r="B725" s="26"/>
      <c r="C725" s="26"/>
      <c r="D725" s="26"/>
      <c r="E725" s="26"/>
      <c r="I725" s="19"/>
      <c r="J725" s="19"/>
    </row>
    <row r="726" spans="2:10" ht="16.5" customHeight="1" x14ac:dyDescent="0.25">
      <c r="B726" s="26"/>
      <c r="C726" s="26"/>
      <c r="D726" s="26"/>
      <c r="E726" s="26"/>
      <c r="I726" s="19"/>
      <c r="J726" s="19"/>
    </row>
    <row r="727" spans="2:10" ht="16.5" customHeight="1" x14ac:dyDescent="0.25">
      <c r="B727" s="26"/>
      <c r="C727" s="26"/>
      <c r="D727" s="26"/>
      <c r="E727" s="26"/>
      <c r="I727" s="19"/>
      <c r="J727" s="19"/>
    </row>
    <row r="728" spans="2:10" ht="16.5" customHeight="1" x14ac:dyDescent="0.25">
      <c r="B728" s="26"/>
      <c r="C728" s="26"/>
      <c r="D728" s="26"/>
      <c r="E728" s="26"/>
      <c r="I728" s="19"/>
      <c r="J728" s="19"/>
    </row>
    <row r="729" spans="2:10" ht="16.5" customHeight="1" x14ac:dyDescent="0.25">
      <c r="B729" s="26"/>
      <c r="C729" s="26"/>
      <c r="D729" s="26"/>
      <c r="E729" s="26"/>
      <c r="I729" s="19"/>
      <c r="J729" s="19"/>
    </row>
    <row r="730" spans="2:10" ht="16.5" customHeight="1" x14ac:dyDescent="0.25">
      <c r="B730" s="26"/>
      <c r="C730" s="26"/>
      <c r="D730" s="26"/>
      <c r="E730" s="26"/>
      <c r="I730" s="19"/>
      <c r="J730" s="19"/>
    </row>
    <row r="731" spans="2:10" ht="16.5" customHeight="1" x14ac:dyDescent="0.25">
      <c r="B731" s="26"/>
      <c r="C731" s="26"/>
      <c r="D731" s="26"/>
      <c r="E731" s="26"/>
      <c r="I731" s="19"/>
      <c r="J731" s="19"/>
    </row>
    <row r="732" spans="2:10" ht="16.5" customHeight="1" x14ac:dyDescent="0.25">
      <c r="B732" s="26"/>
      <c r="C732" s="26"/>
      <c r="D732" s="26"/>
      <c r="E732" s="26"/>
      <c r="I732" s="19"/>
      <c r="J732" s="19"/>
    </row>
    <row r="733" spans="2:10" ht="16.5" customHeight="1" x14ac:dyDescent="0.25">
      <c r="B733" s="26"/>
      <c r="C733" s="26"/>
      <c r="D733" s="26"/>
      <c r="E733" s="26"/>
      <c r="I733" s="19"/>
      <c r="J733" s="19"/>
    </row>
    <row r="734" spans="2:10" ht="16.5" customHeight="1" x14ac:dyDescent="0.25">
      <c r="B734" s="26"/>
      <c r="C734" s="26"/>
      <c r="D734" s="26"/>
      <c r="E734" s="26"/>
      <c r="I734" s="19"/>
      <c r="J734" s="19"/>
    </row>
    <row r="735" spans="2:10" ht="16.5" customHeight="1" x14ac:dyDescent="0.25">
      <c r="B735" s="26"/>
      <c r="C735" s="26"/>
      <c r="D735" s="26"/>
      <c r="E735" s="26"/>
      <c r="I735" s="19"/>
      <c r="J735" s="19"/>
    </row>
    <row r="736" spans="2:10" ht="16.5" customHeight="1" x14ac:dyDescent="0.25">
      <c r="B736" s="26"/>
      <c r="C736" s="26"/>
      <c r="D736" s="26"/>
      <c r="E736" s="26"/>
      <c r="I736" s="19"/>
      <c r="J736" s="19"/>
    </row>
    <row r="737" spans="2:10" ht="16.5" customHeight="1" x14ac:dyDescent="0.25">
      <c r="B737" s="26"/>
      <c r="C737" s="26"/>
      <c r="D737" s="26"/>
      <c r="E737" s="26"/>
      <c r="I737" s="19"/>
      <c r="J737" s="19"/>
    </row>
    <row r="738" spans="2:10" ht="16.5" customHeight="1" x14ac:dyDescent="0.25">
      <c r="B738" s="26"/>
      <c r="C738" s="26"/>
      <c r="D738" s="26"/>
      <c r="E738" s="26"/>
      <c r="I738" s="19"/>
      <c r="J738" s="19"/>
    </row>
    <row r="739" spans="2:10" ht="16.5" customHeight="1" x14ac:dyDescent="0.25">
      <c r="B739" s="26"/>
      <c r="C739" s="26"/>
      <c r="D739" s="26"/>
      <c r="E739" s="26"/>
      <c r="I739" s="19"/>
      <c r="J739" s="19"/>
    </row>
    <row r="740" spans="2:10" ht="16.5" customHeight="1" x14ac:dyDescent="0.25">
      <c r="B740" s="26"/>
      <c r="C740" s="26"/>
      <c r="D740" s="26"/>
      <c r="E740" s="26"/>
      <c r="I740" s="19"/>
      <c r="J740" s="19"/>
    </row>
    <row r="741" spans="2:10" ht="16.5" customHeight="1" x14ac:dyDescent="0.25">
      <c r="B741" s="26"/>
      <c r="C741" s="26"/>
      <c r="D741" s="26"/>
      <c r="E741" s="26"/>
      <c r="I741" s="19"/>
      <c r="J741" s="19"/>
    </row>
    <row r="742" spans="2:10" ht="16.5" customHeight="1" x14ac:dyDescent="0.25">
      <c r="B742" s="26"/>
      <c r="C742" s="26"/>
      <c r="D742" s="26"/>
      <c r="E742" s="26"/>
      <c r="I742" s="19"/>
      <c r="J742" s="19"/>
    </row>
    <row r="743" spans="2:10" ht="16.5" customHeight="1" x14ac:dyDescent="0.25">
      <c r="B743" s="26"/>
      <c r="C743" s="26"/>
      <c r="D743" s="26"/>
      <c r="E743" s="26"/>
      <c r="I743" s="19"/>
      <c r="J743" s="19"/>
    </row>
    <row r="744" spans="2:10" ht="16.5" customHeight="1" x14ac:dyDescent="0.25">
      <c r="B744" s="26"/>
      <c r="C744" s="26"/>
      <c r="D744" s="26"/>
      <c r="E744" s="26"/>
      <c r="I744" s="19"/>
      <c r="J744" s="19"/>
    </row>
    <row r="745" spans="2:10" ht="16.5" customHeight="1" x14ac:dyDescent="0.25">
      <c r="B745" s="26"/>
      <c r="C745" s="26"/>
      <c r="D745" s="26"/>
      <c r="E745" s="26"/>
      <c r="I745" s="19"/>
      <c r="J745" s="19"/>
    </row>
    <row r="746" spans="2:10" ht="16.5" customHeight="1" x14ac:dyDescent="0.25">
      <c r="B746" s="26"/>
      <c r="C746" s="26"/>
      <c r="D746" s="26"/>
      <c r="E746" s="26"/>
      <c r="I746" s="19"/>
      <c r="J746" s="19"/>
    </row>
    <row r="747" spans="2:10" ht="16.5" customHeight="1" x14ac:dyDescent="0.25">
      <c r="B747" s="26"/>
      <c r="C747" s="26"/>
      <c r="D747" s="26"/>
      <c r="E747" s="26"/>
      <c r="I747" s="19"/>
      <c r="J747" s="19"/>
    </row>
    <row r="748" spans="2:10" ht="16.5" customHeight="1" x14ac:dyDescent="0.25">
      <c r="B748" s="26"/>
      <c r="C748" s="26"/>
      <c r="D748" s="26"/>
      <c r="E748" s="26"/>
      <c r="I748" s="19"/>
      <c r="J748" s="19"/>
    </row>
    <row r="749" spans="2:10" ht="16.5" customHeight="1" x14ac:dyDescent="0.25">
      <c r="B749" s="26"/>
      <c r="C749" s="26"/>
      <c r="D749" s="26"/>
      <c r="E749" s="26"/>
      <c r="I749" s="19"/>
      <c r="J749" s="19"/>
    </row>
    <row r="750" spans="2:10" ht="16.5" customHeight="1" x14ac:dyDescent="0.25">
      <c r="B750" s="26"/>
      <c r="C750" s="26"/>
      <c r="D750" s="26"/>
      <c r="E750" s="26"/>
      <c r="I750" s="19"/>
      <c r="J750" s="19"/>
    </row>
    <row r="751" spans="2:10" ht="16.5" customHeight="1" x14ac:dyDescent="0.25">
      <c r="B751" s="26"/>
      <c r="C751" s="26"/>
      <c r="D751" s="26"/>
      <c r="E751" s="26"/>
      <c r="I751" s="19"/>
      <c r="J751" s="19"/>
    </row>
    <row r="752" spans="2:10" ht="16.5" customHeight="1" x14ac:dyDescent="0.25">
      <c r="B752" s="26"/>
      <c r="C752" s="26"/>
      <c r="D752" s="26"/>
      <c r="E752" s="26"/>
      <c r="I752" s="19"/>
      <c r="J752" s="19"/>
    </row>
    <row r="753" spans="2:10" ht="16.5" customHeight="1" x14ac:dyDescent="0.25">
      <c r="B753" s="26"/>
      <c r="C753" s="26"/>
      <c r="D753" s="26"/>
      <c r="E753" s="26"/>
      <c r="I753" s="19"/>
      <c r="J753" s="19"/>
    </row>
    <row r="754" spans="2:10" ht="16.5" customHeight="1" x14ac:dyDescent="0.25">
      <c r="B754" s="26"/>
      <c r="C754" s="26"/>
      <c r="D754" s="26"/>
      <c r="E754" s="26"/>
      <c r="I754" s="19"/>
      <c r="J754" s="19"/>
    </row>
    <row r="755" spans="2:10" ht="16.5" customHeight="1" x14ac:dyDescent="0.25">
      <c r="B755" s="26"/>
      <c r="C755" s="26"/>
      <c r="D755" s="26"/>
      <c r="E755" s="26"/>
      <c r="I755" s="19"/>
      <c r="J755" s="19"/>
    </row>
    <row r="756" spans="2:10" ht="16.5" customHeight="1" x14ac:dyDescent="0.25">
      <c r="B756" s="26"/>
      <c r="C756" s="26"/>
      <c r="D756" s="26"/>
      <c r="E756" s="26"/>
      <c r="I756" s="19"/>
      <c r="J756" s="19"/>
    </row>
    <row r="757" spans="2:10" ht="16.5" customHeight="1" x14ac:dyDescent="0.25">
      <c r="B757" s="26"/>
      <c r="C757" s="26"/>
      <c r="D757" s="26"/>
      <c r="E757" s="26"/>
      <c r="I757" s="19"/>
      <c r="J757" s="19"/>
    </row>
    <row r="758" spans="2:10" ht="16.5" customHeight="1" x14ac:dyDescent="0.25">
      <c r="B758" s="26"/>
      <c r="C758" s="26"/>
      <c r="D758" s="26"/>
      <c r="E758" s="26"/>
      <c r="I758" s="19"/>
      <c r="J758" s="19"/>
    </row>
    <row r="759" spans="2:10" ht="16.5" customHeight="1" x14ac:dyDescent="0.25">
      <c r="B759" s="26"/>
      <c r="C759" s="26"/>
      <c r="D759" s="26"/>
      <c r="E759" s="26"/>
      <c r="I759" s="19"/>
      <c r="J759" s="19"/>
    </row>
    <row r="760" spans="2:10" ht="16.5" customHeight="1" x14ac:dyDescent="0.25">
      <c r="B760" s="26"/>
      <c r="C760" s="26"/>
      <c r="D760" s="26"/>
      <c r="E760" s="26"/>
      <c r="I760" s="19"/>
      <c r="J760" s="19"/>
    </row>
    <row r="761" spans="2:10" ht="16.5" customHeight="1" x14ac:dyDescent="0.25">
      <c r="B761" s="26"/>
      <c r="C761" s="26"/>
      <c r="D761" s="26"/>
      <c r="E761" s="26"/>
      <c r="I761" s="19"/>
      <c r="J761" s="19"/>
    </row>
    <row r="762" spans="2:10" ht="16.5" customHeight="1" x14ac:dyDescent="0.25">
      <c r="B762" s="26"/>
      <c r="C762" s="26"/>
      <c r="D762" s="26"/>
      <c r="E762" s="26"/>
      <c r="I762" s="19"/>
      <c r="J762" s="19"/>
    </row>
    <row r="763" spans="2:10" ht="16.5" customHeight="1" x14ac:dyDescent="0.25">
      <c r="B763" s="26"/>
      <c r="C763" s="26"/>
      <c r="D763" s="26"/>
      <c r="E763" s="26"/>
      <c r="I763" s="19"/>
      <c r="J763" s="19"/>
    </row>
    <row r="764" spans="2:10" ht="16.5" customHeight="1" x14ac:dyDescent="0.25">
      <c r="B764" s="26"/>
      <c r="C764" s="26"/>
      <c r="D764" s="26"/>
      <c r="E764" s="26"/>
      <c r="I764" s="19"/>
      <c r="J764" s="19"/>
    </row>
    <row r="765" spans="2:10" ht="16.5" customHeight="1" x14ac:dyDescent="0.25">
      <c r="B765" s="26"/>
      <c r="C765" s="26"/>
      <c r="D765" s="26"/>
      <c r="E765" s="26"/>
      <c r="I765" s="19"/>
      <c r="J765" s="19"/>
    </row>
    <row r="766" spans="2:10" ht="16.5" customHeight="1" x14ac:dyDescent="0.25">
      <c r="B766" s="26"/>
      <c r="C766" s="26"/>
      <c r="D766" s="26"/>
      <c r="E766" s="26"/>
      <c r="I766" s="19"/>
      <c r="J766" s="19"/>
    </row>
    <row r="767" spans="2:10" ht="16.5" customHeight="1" x14ac:dyDescent="0.25">
      <c r="B767" s="26"/>
      <c r="C767" s="26"/>
      <c r="D767" s="26"/>
      <c r="E767" s="26"/>
      <c r="I767" s="19"/>
      <c r="J767" s="19"/>
    </row>
    <row r="768" spans="2:10" ht="16.5" customHeight="1" x14ac:dyDescent="0.25">
      <c r="B768" s="26"/>
      <c r="C768" s="26"/>
      <c r="D768" s="26"/>
      <c r="E768" s="26"/>
      <c r="I768" s="19"/>
      <c r="J768" s="19"/>
    </row>
    <row r="769" spans="2:10" ht="16.5" customHeight="1" x14ac:dyDescent="0.25">
      <c r="B769" s="26"/>
      <c r="C769" s="26"/>
      <c r="D769" s="26"/>
      <c r="E769" s="26"/>
      <c r="I769" s="19"/>
      <c r="J769" s="19"/>
    </row>
    <row r="770" spans="2:10" ht="16.5" customHeight="1" x14ac:dyDescent="0.25">
      <c r="B770" s="26"/>
      <c r="C770" s="26"/>
      <c r="D770" s="26"/>
      <c r="E770" s="26"/>
      <c r="I770" s="19"/>
      <c r="J770" s="19"/>
    </row>
    <row r="771" spans="2:10" ht="16.5" customHeight="1" x14ac:dyDescent="0.25">
      <c r="B771" s="26"/>
      <c r="C771" s="26"/>
      <c r="D771" s="26"/>
      <c r="E771" s="26"/>
      <c r="I771" s="19"/>
      <c r="J771" s="19"/>
    </row>
    <row r="772" spans="2:10" ht="16.5" customHeight="1" x14ac:dyDescent="0.25">
      <c r="B772" s="26"/>
      <c r="C772" s="26"/>
      <c r="D772" s="26"/>
      <c r="E772" s="26"/>
      <c r="I772" s="19"/>
      <c r="J772" s="19"/>
    </row>
    <row r="773" spans="2:10" ht="16.5" customHeight="1" x14ac:dyDescent="0.25">
      <c r="B773" s="26"/>
      <c r="C773" s="26"/>
      <c r="D773" s="26"/>
      <c r="E773" s="26"/>
      <c r="I773" s="19"/>
      <c r="J773" s="19"/>
    </row>
    <row r="774" spans="2:10" ht="16.5" customHeight="1" x14ac:dyDescent="0.25">
      <c r="B774" s="26"/>
      <c r="C774" s="26"/>
      <c r="D774" s="26"/>
      <c r="E774" s="26"/>
      <c r="I774" s="19"/>
      <c r="J774" s="19"/>
    </row>
    <row r="775" spans="2:10" ht="16.5" customHeight="1" x14ac:dyDescent="0.25">
      <c r="B775" s="26"/>
      <c r="C775" s="26"/>
      <c r="D775" s="26"/>
      <c r="E775" s="26"/>
      <c r="I775" s="19"/>
      <c r="J775" s="19"/>
    </row>
    <row r="776" spans="2:10" ht="16.5" customHeight="1" x14ac:dyDescent="0.25">
      <c r="B776" s="26"/>
      <c r="C776" s="26"/>
      <c r="D776" s="26"/>
      <c r="E776" s="26"/>
      <c r="I776" s="19"/>
      <c r="J776" s="19"/>
    </row>
    <row r="777" spans="2:10" ht="16.5" customHeight="1" x14ac:dyDescent="0.25">
      <c r="B777" s="26"/>
      <c r="C777" s="26"/>
      <c r="D777" s="26"/>
      <c r="E777" s="26"/>
      <c r="I777" s="19"/>
      <c r="J777" s="19"/>
    </row>
    <row r="778" spans="2:10" ht="16.5" customHeight="1" x14ac:dyDescent="0.25">
      <c r="B778" s="26"/>
      <c r="C778" s="26"/>
      <c r="D778" s="26"/>
      <c r="E778" s="26"/>
      <c r="I778" s="19"/>
      <c r="J778" s="19"/>
    </row>
    <row r="779" spans="2:10" ht="16.5" customHeight="1" x14ac:dyDescent="0.25">
      <c r="B779" s="26"/>
      <c r="C779" s="26"/>
      <c r="D779" s="26"/>
      <c r="E779" s="26"/>
      <c r="I779" s="19"/>
      <c r="J779" s="19"/>
    </row>
    <row r="780" spans="2:10" ht="16.5" customHeight="1" x14ac:dyDescent="0.25">
      <c r="B780" s="26"/>
      <c r="C780" s="26"/>
      <c r="D780" s="26"/>
      <c r="E780" s="26"/>
      <c r="I780" s="19"/>
      <c r="J780" s="19"/>
    </row>
    <row r="781" spans="2:10" ht="16.5" customHeight="1" x14ac:dyDescent="0.25">
      <c r="B781" s="26"/>
      <c r="C781" s="26"/>
      <c r="D781" s="26"/>
      <c r="E781" s="26"/>
      <c r="I781" s="19"/>
      <c r="J781" s="19"/>
    </row>
    <row r="782" spans="2:10" ht="16.5" customHeight="1" x14ac:dyDescent="0.25">
      <c r="B782" s="26"/>
      <c r="C782" s="26"/>
      <c r="D782" s="26"/>
      <c r="E782" s="26"/>
      <c r="I782" s="19"/>
      <c r="J782" s="19"/>
    </row>
    <row r="783" spans="2:10" ht="16.5" customHeight="1" x14ac:dyDescent="0.25">
      <c r="B783" s="26"/>
      <c r="C783" s="26"/>
      <c r="D783" s="26"/>
      <c r="E783" s="26"/>
      <c r="I783" s="19"/>
      <c r="J783" s="19"/>
    </row>
    <row r="784" spans="2:10" ht="16.5" customHeight="1" x14ac:dyDescent="0.25">
      <c r="B784" s="26"/>
      <c r="C784" s="26"/>
      <c r="D784" s="26"/>
      <c r="E784" s="26"/>
      <c r="I784" s="19"/>
      <c r="J784" s="19"/>
    </row>
    <row r="785" spans="2:10" ht="16.5" customHeight="1" x14ac:dyDescent="0.25">
      <c r="B785" s="26"/>
      <c r="C785" s="26"/>
      <c r="D785" s="26"/>
      <c r="E785" s="26"/>
      <c r="I785" s="19"/>
      <c r="J785" s="19"/>
    </row>
    <row r="786" spans="2:10" ht="16.5" customHeight="1" x14ac:dyDescent="0.25">
      <c r="B786" s="26"/>
      <c r="C786" s="26"/>
      <c r="D786" s="26"/>
      <c r="E786" s="26"/>
      <c r="I786" s="19"/>
      <c r="J786" s="19"/>
    </row>
    <row r="787" spans="2:10" ht="16.5" customHeight="1" x14ac:dyDescent="0.25">
      <c r="B787" s="26"/>
      <c r="C787" s="26"/>
      <c r="D787" s="26"/>
      <c r="E787" s="26"/>
      <c r="I787" s="19"/>
      <c r="J787" s="19"/>
    </row>
    <row r="788" spans="2:10" ht="16.5" customHeight="1" x14ac:dyDescent="0.25">
      <c r="B788" s="26"/>
      <c r="C788" s="26"/>
      <c r="D788" s="26"/>
      <c r="E788" s="26"/>
      <c r="I788" s="19"/>
      <c r="J788" s="19"/>
    </row>
    <row r="789" spans="2:10" ht="16.5" customHeight="1" x14ac:dyDescent="0.25">
      <c r="B789" s="26"/>
      <c r="C789" s="26"/>
      <c r="D789" s="26"/>
      <c r="E789" s="26"/>
      <c r="I789" s="19"/>
      <c r="J789" s="19"/>
    </row>
    <row r="790" spans="2:10" ht="16.5" customHeight="1" x14ac:dyDescent="0.25">
      <c r="B790" s="26"/>
      <c r="C790" s="26"/>
      <c r="D790" s="26"/>
      <c r="E790" s="26"/>
      <c r="I790" s="19"/>
      <c r="J790" s="19"/>
    </row>
    <row r="791" spans="2:10" ht="16.5" customHeight="1" x14ac:dyDescent="0.25">
      <c r="B791" s="26"/>
      <c r="C791" s="26"/>
      <c r="D791" s="26"/>
      <c r="E791" s="26"/>
      <c r="I791" s="19"/>
      <c r="J791" s="19"/>
    </row>
    <row r="792" spans="2:10" ht="16.5" customHeight="1" x14ac:dyDescent="0.25">
      <c r="B792" s="26"/>
      <c r="C792" s="26"/>
      <c r="D792" s="26"/>
      <c r="E792" s="26"/>
      <c r="I792" s="19"/>
      <c r="J792" s="19"/>
    </row>
    <row r="793" spans="2:10" ht="16.5" customHeight="1" x14ac:dyDescent="0.25">
      <c r="B793" s="26"/>
      <c r="C793" s="26"/>
      <c r="D793" s="26"/>
      <c r="E793" s="26"/>
      <c r="I793" s="19"/>
      <c r="J793" s="19"/>
    </row>
    <row r="794" spans="2:10" ht="16.5" customHeight="1" x14ac:dyDescent="0.25">
      <c r="B794" s="26"/>
      <c r="C794" s="26"/>
      <c r="D794" s="26"/>
      <c r="E794" s="26"/>
      <c r="I794" s="19"/>
      <c r="J794" s="19"/>
    </row>
    <row r="795" spans="2:10" ht="16.5" customHeight="1" x14ac:dyDescent="0.25">
      <c r="B795" s="26"/>
      <c r="C795" s="26"/>
      <c r="D795" s="26"/>
      <c r="E795" s="26"/>
      <c r="I795" s="19"/>
      <c r="J795" s="19"/>
    </row>
    <row r="796" spans="2:10" ht="16.5" customHeight="1" x14ac:dyDescent="0.25">
      <c r="B796" s="26"/>
      <c r="C796" s="26"/>
      <c r="D796" s="26"/>
      <c r="E796" s="26"/>
      <c r="I796" s="19"/>
      <c r="J796" s="19"/>
    </row>
    <row r="797" spans="2:10" ht="16.5" customHeight="1" x14ac:dyDescent="0.25">
      <c r="B797" s="26"/>
      <c r="C797" s="26"/>
      <c r="D797" s="26"/>
      <c r="E797" s="26"/>
      <c r="I797" s="19"/>
      <c r="J797" s="19"/>
    </row>
    <row r="798" spans="2:10" ht="16.5" customHeight="1" x14ac:dyDescent="0.25">
      <c r="B798" s="26"/>
      <c r="C798" s="26"/>
      <c r="D798" s="26"/>
      <c r="E798" s="26"/>
      <c r="I798" s="19"/>
      <c r="J798" s="19"/>
    </row>
    <row r="799" spans="2:10" ht="16.5" customHeight="1" x14ac:dyDescent="0.25">
      <c r="B799" s="26"/>
      <c r="C799" s="26"/>
      <c r="D799" s="26"/>
      <c r="E799" s="26"/>
      <c r="I799" s="19"/>
      <c r="J799" s="19"/>
    </row>
    <row r="800" spans="2:10" ht="16.5" customHeight="1" x14ac:dyDescent="0.25">
      <c r="B800" s="26"/>
      <c r="C800" s="26"/>
      <c r="D800" s="26"/>
      <c r="E800" s="26"/>
      <c r="I800" s="19"/>
      <c r="J800" s="19"/>
    </row>
    <row r="801" spans="2:10" ht="16.5" customHeight="1" x14ac:dyDescent="0.25">
      <c r="B801" s="26"/>
      <c r="C801" s="26"/>
      <c r="D801" s="26"/>
      <c r="E801" s="26"/>
      <c r="I801" s="19"/>
      <c r="J801" s="19"/>
    </row>
    <row r="802" spans="2:10" ht="16.5" customHeight="1" x14ac:dyDescent="0.25">
      <c r="B802" s="26"/>
      <c r="C802" s="26"/>
      <c r="D802" s="26"/>
      <c r="E802" s="26"/>
      <c r="I802" s="19"/>
      <c r="J802" s="19"/>
    </row>
    <row r="803" spans="2:10" ht="16.5" customHeight="1" x14ac:dyDescent="0.25">
      <c r="B803" s="26"/>
      <c r="C803" s="26"/>
      <c r="D803" s="26"/>
      <c r="E803" s="26"/>
      <c r="I803" s="19"/>
      <c r="J803" s="19"/>
    </row>
    <row r="804" spans="2:10" ht="16.5" customHeight="1" x14ac:dyDescent="0.25">
      <c r="B804" s="26"/>
      <c r="C804" s="26"/>
      <c r="D804" s="26"/>
      <c r="E804" s="26"/>
      <c r="I804" s="19"/>
      <c r="J804" s="19"/>
    </row>
    <row r="805" spans="2:10" ht="16.5" customHeight="1" x14ac:dyDescent="0.25">
      <c r="B805" s="26"/>
      <c r="C805" s="26"/>
      <c r="D805" s="26"/>
      <c r="E805" s="26"/>
      <c r="I805" s="19"/>
      <c r="J805" s="19"/>
    </row>
    <row r="806" spans="2:10" ht="16.5" customHeight="1" x14ac:dyDescent="0.25">
      <c r="B806" s="26"/>
      <c r="C806" s="26"/>
      <c r="D806" s="26"/>
      <c r="E806" s="26"/>
      <c r="I806" s="19"/>
      <c r="J806" s="19"/>
    </row>
    <row r="807" spans="2:10" ht="16.5" customHeight="1" x14ac:dyDescent="0.25">
      <c r="B807" s="26"/>
      <c r="C807" s="26"/>
      <c r="D807" s="26"/>
      <c r="E807" s="26"/>
      <c r="I807" s="19"/>
      <c r="J807" s="19"/>
    </row>
    <row r="808" spans="2:10" ht="16.5" customHeight="1" x14ac:dyDescent="0.25">
      <c r="B808" s="26"/>
      <c r="C808" s="26"/>
      <c r="D808" s="26"/>
      <c r="E808" s="26"/>
      <c r="I808" s="19"/>
      <c r="J808" s="19"/>
    </row>
    <row r="809" spans="2:10" ht="16.5" customHeight="1" x14ac:dyDescent="0.25">
      <c r="B809" s="26"/>
      <c r="C809" s="26"/>
      <c r="D809" s="26"/>
      <c r="E809" s="26"/>
      <c r="I809" s="19"/>
      <c r="J809" s="19"/>
    </row>
    <row r="810" spans="2:10" ht="16.5" customHeight="1" x14ac:dyDescent="0.25">
      <c r="B810" s="26"/>
      <c r="C810" s="26"/>
      <c r="D810" s="26"/>
      <c r="E810" s="26"/>
      <c r="I810" s="19"/>
      <c r="J810" s="19"/>
    </row>
    <row r="811" spans="2:10" ht="16.5" customHeight="1" x14ac:dyDescent="0.25">
      <c r="B811" s="26"/>
      <c r="C811" s="26"/>
      <c r="D811" s="26"/>
      <c r="E811" s="26"/>
      <c r="I811" s="19"/>
      <c r="J811" s="19"/>
    </row>
    <row r="812" spans="2:10" ht="16.5" customHeight="1" x14ac:dyDescent="0.25">
      <c r="B812" s="26"/>
      <c r="C812" s="26"/>
      <c r="D812" s="26"/>
      <c r="E812" s="26"/>
      <c r="I812" s="19"/>
      <c r="J812" s="19"/>
    </row>
    <row r="813" spans="2:10" ht="16.5" customHeight="1" x14ac:dyDescent="0.25">
      <c r="B813" s="26"/>
      <c r="C813" s="26"/>
      <c r="D813" s="26"/>
      <c r="E813" s="26"/>
      <c r="I813" s="19"/>
      <c r="J813" s="19"/>
    </row>
    <row r="814" spans="2:10" ht="16.5" customHeight="1" x14ac:dyDescent="0.25">
      <c r="B814" s="26"/>
      <c r="C814" s="26"/>
      <c r="D814" s="26"/>
      <c r="E814" s="26"/>
      <c r="I814" s="19"/>
      <c r="J814" s="19"/>
    </row>
    <row r="815" spans="2:10" ht="16.5" customHeight="1" x14ac:dyDescent="0.25">
      <c r="B815" s="26"/>
      <c r="C815" s="26"/>
      <c r="D815" s="26"/>
      <c r="E815" s="26"/>
      <c r="I815" s="19"/>
      <c r="J815" s="19"/>
    </row>
    <row r="816" spans="2:10" ht="16.5" customHeight="1" x14ac:dyDescent="0.25">
      <c r="B816" s="26"/>
      <c r="C816" s="26"/>
      <c r="D816" s="26"/>
      <c r="E816" s="26"/>
      <c r="I816" s="19"/>
      <c r="J816" s="19"/>
    </row>
    <row r="817" spans="2:10" ht="16.5" customHeight="1" x14ac:dyDescent="0.25">
      <c r="B817" s="26"/>
      <c r="C817" s="26"/>
      <c r="D817" s="26"/>
      <c r="E817" s="26"/>
      <c r="I817" s="19"/>
      <c r="J817" s="19"/>
    </row>
    <row r="818" spans="2:10" ht="16.5" customHeight="1" x14ac:dyDescent="0.25">
      <c r="B818" s="26"/>
      <c r="C818" s="26"/>
      <c r="D818" s="26"/>
      <c r="E818" s="26"/>
      <c r="I818" s="19"/>
      <c r="J818" s="19"/>
    </row>
    <row r="819" spans="2:10" ht="16.5" customHeight="1" x14ac:dyDescent="0.25">
      <c r="B819" s="26"/>
      <c r="C819" s="26"/>
      <c r="D819" s="26"/>
      <c r="E819" s="26"/>
      <c r="I819" s="19"/>
      <c r="J819" s="19"/>
    </row>
    <row r="820" spans="2:10" ht="16.5" customHeight="1" x14ac:dyDescent="0.25">
      <c r="B820" s="26"/>
      <c r="C820" s="26"/>
      <c r="D820" s="26"/>
      <c r="E820" s="26"/>
      <c r="I820" s="19"/>
      <c r="J820" s="19"/>
    </row>
    <row r="821" spans="2:10" ht="16.5" customHeight="1" x14ac:dyDescent="0.25">
      <c r="B821" s="26"/>
      <c r="C821" s="26"/>
      <c r="D821" s="26"/>
      <c r="E821" s="26"/>
      <c r="I821" s="19"/>
      <c r="J821" s="19"/>
    </row>
    <row r="822" spans="2:10" ht="16.5" customHeight="1" x14ac:dyDescent="0.25">
      <c r="B822" s="26"/>
      <c r="C822" s="26"/>
      <c r="D822" s="26"/>
      <c r="E822" s="26"/>
      <c r="I822" s="19"/>
      <c r="J822" s="19"/>
    </row>
    <row r="823" spans="2:10" ht="16.5" customHeight="1" x14ac:dyDescent="0.25">
      <c r="B823" s="26"/>
      <c r="C823" s="26"/>
      <c r="D823" s="26"/>
      <c r="E823" s="26"/>
      <c r="I823" s="19"/>
      <c r="J823" s="19"/>
    </row>
    <row r="824" spans="2:10" ht="16.5" customHeight="1" x14ac:dyDescent="0.25">
      <c r="B824" s="26"/>
      <c r="C824" s="26"/>
      <c r="D824" s="26"/>
      <c r="E824" s="26"/>
      <c r="I824" s="19"/>
      <c r="J824" s="19"/>
    </row>
    <row r="825" spans="2:10" ht="16.5" customHeight="1" x14ac:dyDescent="0.25">
      <c r="B825" s="26"/>
      <c r="C825" s="26"/>
      <c r="D825" s="26"/>
      <c r="E825" s="26"/>
      <c r="I825" s="19"/>
      <c r="J825" s="19"/>
    </row>
    <row r="826" spans="2:10" ht="16.5" customHeight="1" x14ac:dyDescent="0.25">
      <c r="B826" s="26"/>
      <c r="C826" s="26"/>
      <c r="D826" s="26"/>
      <c r="E826" s="26"/>
      <c r="I826" s="19"/>
      <c r="J826" s="19"/>
    </row>
    <row r="827" spans="2:10" ht="16.5" customHeight="1" x14ac:dyDescent="0.25">
      <c r="B827" s="26"/>
      <c r="C827" s="26"/>
      <c r="D827" s="26"/>
      <c r="E827" s="26"/>
      <c r="I827" s="19"/>
      <c r="J827" s="19"/>
    </row>
    <row r="828" spans="2:10" ht="16.5" customHeight="1" x14ac:dyDescent="0.25">
      <c r="B828" s="26"/>
      <c r="C828" s="26"/>
      <c r="D828" s="26"/>
      <c r="E828" s="26"/>
      <c r="I828" s="19"/>
      <c r="J828" s="19"/>
    </row>
    <row r="829" spans="2:10" ht="16.5" customHeight="1" x14ac:dyDescent="0.25">
      <c r="B829" s="26"/>
      <c r="C829" s="26"/>
      <c r="D829" s="26"/>
      <c r="E829" s="26"/>
      <c r="I829" s="19"/>
      <c r="J829" s="19"/>
    </row>
    <row r="830" spans="2:10" ht="16.5" customHeight="1" x14ac:dyDescent="0.25">
      <c r="B830" s="26"/>
      <c r="C830" s="26"/>
      <c r="D830" s="26"/>
      <c r="E830" s="26"/>
      <c r="I830" s="19"/>
      <c r="J830" s="19"/>
    </row>
    <row r="831" spans="2:10" ht="16.5" customHeight="1" x14ac:dyDescent="0.25">
      <c r="B831" s="26"/>
      <c r="C831" s="26"/>
      <c r="D831" s="26"/>
      <c r="E831" s="26"/>
      <c r="I831" s="19"/>
      <c r="J831" s="19"/>
    </row>
    <row r="832" spans="2:10" ht="16.5" customHeight="1" x14ac:dyDescent="0.25">
      <c r="B832" s="26"/>
      <c r="C832" s="26"/>
      <c r="D832" s="26"/>
      <c r="E832" s="26"/>
      <c r="I832" s="19"/>
      <c r="J832" s="19"/>
    </row>
    <row r="833" spans="2:10" ht="16.5" customHeight="1" x14ac:dyDescent="0.25">
      <c r="B833" s="26"/>
      <c r="C833" s="26"/>
      <c r="D833" s="26"/>
      <c r="E833" s="26"/>
      <c r="I833" s="19"/>
      <c r="J833" s="19"/>
    </row>
    <row r="834" spans="2:10" ht="16.5" customHeight="1" x14ac:dyDescent="0.25">
      <c r="B834" s="26"/>
      <c r="C834" s="26"/>
      <c r="D834" s="26"/>
      <c r="E834" s="26"/>
      <c r="I834" s="19"/>
      <c r="J834" s="19"/>
    </row>
    <row r="835" spans="2:10" ht="16.5" customHeight="1" x14ac:dyDescent="0.25">
      <c r="B835" s="26"/>
      <c r="C835" s="26"/>
      <c r="D835" s="26"/>
      <c r="E835" s="26"/>
      <c r="I835" s="19"/>
      <c r="J835" s="19"/>
    </row>
    <row r="836" spans="2:10" ht="16.5" customHeight="1" x14ac:dyDescent="0.25">
      <c r="B836" s="26"/>
      <c r="C836" s="26"/>
      <c r="D836" s="26"/>
      <c r="E836" s="26"/>
      <c r="I836" s="19"/>
      <c r="J836" s="19"/>
    </row>
    <row r="837" spans="2:10" ht="16.5" customHeight="1" x14ac:dyDescent="0.25">
      <c r="B837" s="26"/>
      <c r="C837" s="26"/>
      <c r="D837" s="26"/>
      <c r="E837" s="26"/>
      <c r="I837" s="19"/>
      <c r="J837" s="19"/>
    </row>
    <row r="838" spans="2:10" ht="16.5" customHeight="1" x14ac:dyDescent="0.25">
      <c r="B838" s="26"/>
      <c r="C838" s="26"/>
      <c r="D838" s="26"/>
      <c r="E838" s="26"/>
      <c r="I838" s="19"/>
      <c r="J838" s="19"/>
    </row>
    <row r="839" spans="2:10" ht="16.5" customHeight="1" x14ac:dyDescent="0.25">
      <c r="B839" s="26"/>
      <c r="C839" s="26"/>
      <c r="D839" s="26"/>
      <c r="E839" s="26"/>
      <c r="I839" s="19"/>
      <c r="J839" s="19"/>
    </row>
    <row r="840" spans="2:10" ht="16.5" customHeight="1" x14ac:dyDescent="0.25">
      <c r="B840" s="26"/>
      <c r="C840" s="26"/>
      <c r="D840" s="26"/>
      <c r="E840" s="26"/>
      <c r="I840" s="19"/>
      <c r="J840" s="19"/>
    </row>
    <row r="841" spans="2:10" ht="16.5" customHeight="1" x14ac:dyDescent="0.25">
      <c r="B841" s="26"/>
      <c r="C841" s="26"/>
      <c r="D841" s="26"/>
      <c r="E841" s="26"/>
      <c r="I841" s="19"/>
      <c r="J841" s="19"/>
    </row>
    <row r="842" spans="2:10" ht="16.5" customHeight="1" x14ac:dyDescent="0.25">
      <c r="B842" s="26"/>
      <c r="C842" s="26"/>
      <c r="D842" s="26"/>
      <c r="E842" s="26"/>
      <c r="I842" s="19"/>
      <c r="J842" s="19"/>
    </row>
    <row r="843" spans="2:10" ht="16.5" customHeight="1" x14ac:dyDescent="0.25">
      <c r="B843" s="26"/>
      <c r="C843" s="26"/>
      <c r="D843" s="26"/>
      <c r="E843" s="26"/>
      <c r="I843" s="19"/>
      <c r="J843" s="19"/>
    </row>
    <row r="844" spans="2:10" ht="16.5" customHeight="1" x14ac:dyDescent="0.25">
      <c r="B844" s="26"/>
      <c r="C844" s="26"/>
      <c r="D844" s="26"/>
      <c r="E844" s="26"/>
      <c r="I844" s="19"/>
      <c r="J844" s="19"/>
    </row>
    <row r="845" spans="2:10" ht="16.5" customHeight="1" x14ac:dyDescent="0.25">
      <c r="B845" s="26"/>
      <c r="C845" s="26"/>
      <c r="D845" s="26"/>
      <c r="E845" s="26"/>
      <c r="I845" s="19"/>
      <c r="J845" s="19"/>
    </row>
    <row r="846" spans="2:10" ht="16.5" customHeight="1" x14ac:dyDescent="0.25">
      <c r="B846" s="26"/>
      <c r="C846" s="26"/>
      <c r="D846" s="26"/>
      <c r="E846" s="26"/>
      <c r="I846" s="19"/>
      <c r="J846" s="19"/>
    </row>
    <row r="847" spans="2:10" ht="16.5" customHeight="1" x14ac:dyDescent="0.25">
      <c r="B847" s="26"/>
      <c r="C847" s="26"/>
      <c r="D847" s="26"/>
      <c r="E847" s="26"/>
      <c r="I847" s="19"/>
      <c r="J847" s="19"/>
    </row>
    <row r="848" spans="2:10" ht="16.5" customHeight="1" x14ac:dyDescent="0.25">
      <c r="B848" s="26"/>
      <c r="C848" s="26"/>
      <c r="D848" s="26"/>
      <c r="E848" s="26"/>
      <c r="I848" s="19"/>
      <c r="J848" s="19"/>
    </row>
    <row r="849" spans="2:10" ht="16.5" customHeight="1" x14ac:dyDescent="0.25">
      <c r="B849" s="26"/>
      <c r="C849" s="26"/>
      <c r="D849" s="26"/>
      <c r="E849" s="26"/>
      <c r="I849" s="19"/>
      <c r="J849" s="19"/>
    </row>
    <row r="850" spans="2:10" ht="16.5" customHeight="1" x14ac:dyDescent="0.25">
      <c r="B850" s="26"/>
      <c r="C850" s="26"/>
      <c r="D850" s="26"/>
      <c r="E850" s="26"/>
      <c r="I850" s="19"/>
      <c r="J850" s="19"/>
    </row>
    <row r="851" spans="2:10" ht="16.5" customHeight="1" x14ac:dyDescent="0.25">
      <c r="B851" s="26"/>
      <c r="C851" s="26"/>
      <c r="D851" s="26"/>
      <c r="E851" s="26"/>
      <c r="I851" s="19"/>
      <c r="J851" s="19"/>
    </row>
    <row r="852" spans="2:10" ht="16.5" customHeight="1" x14ac:dyDescent="0.25">
      <c r="B852" s="26"/>
      <c r="C852" s="26"/>
      <c r="D852" s="26"/>
      <c r="E852" s="26"/>
      <c r="I852" s="19"/>
      <c r="J852" s="19"/>
    </row>
    <row r="853" spans="2:10" ht="16.5" customHeight="1" x14ac:dyDescent="0.25">
      <c r="B853" s="26"/>
      <c r="C853" s="26"/>
      <c r="D853" s="26"/>
      <c r="E853" s="26"/>
      <c r="I853" s="19"/>
      <c r="J853" s="19"/>
    </row>
    <row r="854" spans="2:10" ht="16.5" customHeight="1" x14ac:dyDescent="0.25">
      <c r="B854" s="26"/>
      <c r="C854" s="26"/>
      <c r="D854" s="26"/>
      <c r="E854" s="26"/>
      <c r="I854" s="19"/>
      <c r="J854" s="19"/>
    </row>
    <row r="855" spans="2:10" ht="16.5" customHeight="1" x14ac:dyDescent="0.25">
      <c r="B855" s="26"/>
      <c r="C855" s="26"/>
      <c r="D855" s="26"/>
      <c r="E855" s="26"/>
      <c r="I855" s="19"/>
      <c r="J855" s="19"/>
    </row>
    <row r="856" spans="2:10" ht="16.5" customHeight="1" x14ac:dyDescent="0.25">
      <c r="B856" s="26"/>
      <c r="C856" s="26"/>
      <c r="D856" s="26"/>
      <c r="E856" s="26"/>
      <c r="I856" s="19"/>
      <c r="J856" s="19"/>
    </row>
    <row r="857" spans="2:10" ht="16.5" customHeight="1" x14ac:dyDescent="0.25">
      <c r="B857" s="26"/>
      <c r="C857" s="26"/>
      <c r="D857" s="26"/>
      <c r="E857" s="26"/>
      <c r="I857" s="19"/>
      <c r="J857" s="19"/>
    </row>
    <row r="858" spans="2:10" ht="16.5" customHeight="1" x14ac:dyDescent="0.25">
      <c r="B858" s="26"/>
      <c r="C858" s="26"/>
      <c r="D858" s="26"/>
      <c r="E858" s="26"/>
      <c r="I858" s="19"/>
      <c r="J858" s="19"/>
    </row>
    <row r="859" spans="2:10" ht="16.5" customHeight="1" x14ac:dyDescent="0.25">
      <c r="B859" s="26"/>
      <c r="C859" s="26"/>
      <c r="D859" s="26"/>
      <c r="E859" s="26"/>
      <c r="I859" s="19"/>
      <c r="J859" s="19"/>
    </row>
    <row r="860" spans="2:10" ht="16.5" customHeight="1" x14ac:dyDescent="0.25">
      <c r="B860" s="26"/>
      <c r="C860" s="26"/>
      <c r="D860" s="26"/>
      <c r="E860" s="26"/>
      <c r="I860" s="19"/>
      <c r="J860" s="19"/>
    </row>
    <row r="861" spans="2:10" ht="16.5" customHeight="1" x14ac:dyDescent="0.25">
      <c r="B861" s="26"/>
      <c r="C861" s="26"/>
      <c r="D861" s="26"/>
      <c r="E861" s="26"/>
      <c r="I861" s="19"/>
      <c r="J861" s="19"/>
    </row>
    <row r="862" spans="2:10" ht="16.5" customHeight="1" x14ac:dyDescent="0.25">
      <c r="B862" s="26"/>
      <c r="C862" s="26"/>
      <c r="D862" s="26"/>
      <c r="E862" s="26"/>
      <c r="I862" s="19"/>
      <c r="J862" s="19"/>
    </row>
    <row r="863" spans="2:10" ht="16.5" customHeight="1" x14ac:dyDescent="0.25">
      <c r="B863" s="26"/>
      <c r="C863" s="26"/>
      <c r="D863" s="26"/>
      <c r="E863" s="26"/>
      <c r="I863" s="19"/>
      <c r="J863" s="19"/>
    </row>
    <row r="864" spans="2:10" ht="16.5" customHeight="1" x14ac:dyDescent="0.25">
      <c r="B864" s="26"/>
      <c r="C864" s="26"/>
      <c r="D864" s="26"/>
      <c r="E864" s="26"/>
      <c r="I864" s="19"/>
      <c r="J864" s="19"/>
    </row>
    <row r="865" spans="2:10" ht="16.5" customHeight="1" x14ac:dyDescent="0.25">
      <c r="B865" s="26"/>
      <c r="C865" s="26"/>
      <c r="D865" s="26"/>
      <c r="E865" s="26"/>
      <c r="I865" s="19"/>
      <c r="J865" s="19"/>
    </row>
    <row r="866" spans="2:10" ht="16.5" customHeight="1" x14ac:dyDescent="0.25">
      <c r="B866" s="26"/>
      <c r="C866" s="26"/>
      <c r="D866" s="26"/>
      <c r="E866" s="26"/>
      <c r="I866" s="19"/>
      <c r="J866" s="19"/>
    </row>
    <row r="867" spans="2:10" ht="16.5" customHeight="1" x14ac:dyDescent="0.25">
      <c r="B867" s="26"/>
      <c r="C867" s="26"/>
      <c r="D867" s="26"/>
      <c r="E867" s="26"/>
      <c r="I867" s="19"/>
      <c r="J867" s="19"/>
    </row>
    <row r="868" spans="2:10" ht="16.5" customHeight="1" x14ac:dyDescent="0.25">
      <c r="B868" s="26"/>
      <c r="C868" s="26"/>
      <c r="D868" s="26"/>
      <c r="E868" s="26"/>
      <c r="I868" s="19"/>
      <c r="J868" s="19"/>
    </row>
    <row r="869" spans="2:10" ht="16.5" customHeight="1" x14ac:dyDescent="0.25">
      <c r="B869" s="26"/>
      <c r="C869" s="26"/>
      <c r="D869" s="26"/>
      <c r="E869" s="26"/>
      <c r="I869" s="19"/>
      <c r="J869" s="19"/>
    </row>
    <row r="870" spans="2:10" ht="16.5" customHeight="1" x14ac:dyDescent="0.25">
      <c r="B870" s="26"/>
      <c r="C870" s="26"/>
      <c r="D870" s="26"/>
      <c r="E870" s="26"/>
      <c r="I870" s="19"/>
      <c r="J870" s="19"/>
    </row>
    <row r="871" spans="2:10" ht="16.5" customHeight="1" x14ac:dyDescent="0.25">
      <c r="B871" s="26"/>
      <c r="C871" s="26"/>
      <c r="D871" s="26"/>
      <c r="E871" s="26"/>
      <c r="I871" s="19"/>
      <c r="J871" s="19"/>
    </row>
    <row r="872" spans="2:10" ht="16.5" customHeight="1" x14ac:dyDescent="0.25">
      <c r="B872" s="26"/>
      <c r="C872" s="26"/>
      <c r="D872" s="26"/>
      <c r="E872" s="26"/>
      <c r="I872" s="19"/>
      <c r="J872" s="19"/>
    </row>
    <row r="873" spans="2:10" ht="16.5" customHeight="1" x14ac:dyDescent="0.25">
      <c r="B873" s="26"/>
      <c r="C873" s="26"/>
      <c r="D873" s="26"/>
      <c r="E873" s="26"/>
      <c r="I873" s="19"/>
      <c r="J873" s="19"/>
    </row>
    <row r="874" spans="2:10" ht="16.5" customHeight="1" x14ac:dyDescent="0.25">
      <c r="B874" s="26"/>
      <c r="C874" s="26"/>
      <c r="D874" s="26"/>
      <c r="E874" s="26"/>
      <c r="I874" s="19"/>
      <c r="J874" s="19"/>
    </row>
    <row r="875" spans="2:10" ht="16.5" customHeight="1" x14ac:dyDescent="0.25">
      <c r="B875" s="26"/>
      <c r="C875" s="26"/>
      <c r="D875" s="26"/>
      <c r="E875" s="26"/>
      <c r="I875" s="19"/>
      <c r="J875" s="19"/>
    </row>
    <row r="876" spans="2:10" ht="16.5" customHeight="1" x14ac:dyDescent="0.25">
      <c r="B876" s="26"/>
      <c r="C876" s="26"/>
      <c r="D876" s="26"/>
      <c r="E876" s="26"/>
      <c r="I876" s="19"/>
      <c r="J876" s="19"/>
    </row>
    <row r="877" spans="2:10" ht="16.5" customHeight="1" x14ac:dyDescent="0.25">
      <c r="B877" s="26"/>
      <c r="C877" s="26"/>
      <c r="D877" s="26"/>
      <c r="E877" s="26"/>
      <c r="I877" s="19"/>
      <c r="J877" s="19"/>
    </row>
    <row r="878" spans="2:10" ht="16.5" customHeight="1" x14ac:dyDescent="0.25">
      <c r="B878" s="26"/>
      <c r="C878" s="26"/>
      <c r="D878" s="26"/>
      <c r="E878" s="26"/>
      <c r="I878" s="19"/>
      <c r="J878" s="19"/>
    </row>
    <row r="879" spans="2:10" ht="16.5" customHeight="1" x14ac:dyDescent="0.25">
      <c r="B879" s="26"/>
      <c r="C879" s="26"/>
      <c r="D879" s="26"/>
      <c r="E879" s="26"/>
      <c r="I879" s="19"/>
      <c r="J879" s="19"/>
    </row>
    <row r="880" spans="2:10" ht="16.5" customHeight="1" x14ac:dyDescent="0.25">
      <c r="B880" s="26"/>
      <c r="C880" s="26"/>
      <c r="D880" s="26"/>
      <c r="E880" s="26"/>
      <c r="I880" s="19"/>
      <c r="J880" s="19"/>
    </row>
    <row r="881" spans="2:10" ht="16.5" customHeight="1" x14ac:dyDescent="0.25">
      <c r="B881" s="26"/>
      <c r="C881" s="26"/>
      <c r="D881" s="26"/>
      <c r="E881" s="26"/>
      <c r="I881" s="19"/>
      <c r="J881" s="19"/>
    </row>
    <row r="882" spans="2:10" ht="16.5" customHeight="1" x14ac:dyDescent="0.25">
      <c r="B882" s="26"/>
      <c r="C882" s="26"/>
      <c r="D882" s="26"/>
      <c r="E882" s="26"/>
      <c r="I882" s="19"/>
      <c r="J882" s="19"/>
    </row>
    <row r="883" spans="2:10" ht="16.5" customHeight="1" x14ac:dyDescent="0.25">
      <c r="B883" s="26"/>
      <c r="C883" s="26"/>
      <c r="D883" s="26"/>
      <c r="E883" s="26"/>
      <c r="I883" s="19"/>
      <c r="J883" s="19"/>
    </row>
    <row r="884" spans="2:10" ht="16.5" customHeight="1" x14ac:dyDescent="0.25">
      <c r="B884" s="26"/>
      <c r="C884" s="26"/>
      <c r="D884" s="26"/>
      <c r="E884" s="26"/>
      <c r="I884" s="19"/>
      <c r="J884" s="19"/>
    </row>
    <row r="885" spans="2:10" ht="16.5" customHeight="1" x14ac:dyDescent="0.25">
      <c r="B885" s="26"/>
      <c r="C885" s="26"/>
      <c r="D885" s="26"/>
      <c r="E885" s="26"/>
      <c r="I885" s="19"/>
      <c r="J885" s="19"/>
    </row>
    <row r="886" spans="2:10" ht="16.5" customHeight="1" x14ac:dyDescent="0.25">
      <c r="B886" s="26"/>
      <c r="C886" s="26"/>
      <c r="D886" s="26"/>
      <c r="E886" s="26"/>
      <c r="I886" s="19"/>
      <c r="J886" s="19"/>
    </row>
    <row r="887" spans="2:10" ht="16.5" customHeight="1" x14ac:dyDescent="0.25">
      <c r="B887" s="26"/>
      <c r="C887" s="26"/>
      <c r="D887" s="26"/>
      <c r="E887" s="26"/>
      <c r="I887" s="19"/>
      <c r="J887" s="19"/>
    </row>
    <row r="888" spans="2:10" ht="16.5" customHeight="1" x14ac:dyDescent="0.25">
      <c r="B888" s="26"/>
      <c r="C888" s="26"/>
      <c r="D888" s="26"/>
      <c r="E888" s="26"/>
      <c r="I888" s="19"/>
      <c r="J888" s="19"/>
    </row>
    <row r="889" spans="2:10" ht="16.5" customHeight="1" x14ac:dyDescent="0.25">
      <c r="B889" s="26"/>
      <c r="C889" s="26"/>
      <c r="D889" s="26"/>
      <c r="E889" s="26"/>
      <c r="I889" s="19"/>
      <c r="J889" s="19"/>
    </row>
    <row r="890" spans="2:10" ht="16.5" customHeight="1" x14ac:dyDescent="0.25">
      <c r="B890" s="26"/>
      <c r="C890" s="26"/>
      <c r="D890" s="26"/>
      <c r="E890" s="26"/>
      <c r="I890" s="19"/>
      <c r="J890" s="19"/>
    </row>
    <row r="891" spans="2:10" ht="16.5" customHeight="1" x14ac:dyDescent="0.25">
      <c r="B891" s="26"/>
      <c r="C891" s="26"/>
      <c r="D891" s="26"/>
      <c r="E891" s="26"/>
      <c r="I891" s="19"/>
      <c r="J891" s="19"/>
    </row>
    <row r="892" spans="2:10" ht="16.5" customHeight="1" x14ac:dyDescent="0.25">
      <c r="B892" s="26"/>
      <c r="C892" s="26"/>
      <c r="D892" s="26"/>
      <c r="E892" s="26"/>
      <c r="I892" s="19"/>
      <c r="J892" s="19"/>
    </row>
    <row r="893" spans="2:10" ht="16.5" customHeight="1" x14ac:dyDescent="0.25">
      <c r="B893" s="26"/>
      <c r="C893" s="26"/>
      <c r="D893" s="26"/>
      <c r="E893" s="26"/>
      <c r="I893" s="19"/>
      <c r="J893" s="19"/>
    </row>
    <row r="894" spans="2:10" ht="16.5" customHeight="1" x14ac:dyDescent="0.25">
      <c r="B894" s="26"/>
      <c r="C894" s="26"/>
      <c r="D894" s="26"/>
      <c r="E894" s="26"/>
      <c r="I894" s="19"/>
      <c r="J894" s="19"/>
    </row>
    <row r="895" spans="2:10" ht="16.5" customHeight="1" x14ac:dyDescent="0.25">
      <c r="B895" s="26"/>
      <c r="C895" s="26"/>
      <c r="D895" s="26"/>
      <c r="E895" s="26"/>
      <c r="I895" s="19"/>
      <c r="J895" s="19"/>
    </row>
    <row r="896" spans="2:10" ht="16.5" customHeight="1" x14ac:dyDescent="0.25">
      <c r="B896" s="26"/>
      <c r="C896" s="26"/>
      <c r="D896" s="26"/>
      <c r="E896" s="26"/>
      <c r="I896" s="19"/>
      <c r="J896" s="19"/>
    </row>
    <row r="897" spans="2:10" ht="16.5" customHeight="1" x14ac:dyDescent="0.25">
      <c r="B897" s="26"/>
      <c r="C897" s="26"/>
      <c r="D897" s="26"/>
      <c r="E897" s="26"/>
      <c r="I897" s="19"/>
      <c r="J897" s="19"/>
    </row>
    <row r="898" spans="2:10" ht="16.5" customHeight="1" x14ac:dyDescent="0.25">
      <c r="B898" s="26"/>
      <c r="C898" s="26"/>
      <c r="D898" s="26"/>
      <c r="E898" s="26"/>
      <c r="I898" s="19"/>
      <c r="J898" s="19"/>
    </row>
    <row r="899" spans="2:10" ht="16.5" customHeight="1" x14ac:dyDescent="0.25">
      <c r="B899" s="26"/>
      <c r="C899" s="26"/>
      <c r="D899" s="26"/>
      <c r="E899" s="26"/>
      <c r="I899" s="19"/>
      <c r="J899" s="19"/>
    </row>
    <row r="900" spans="2:10" ht="16.5" customHeight="1" x14ac:dyDescent="0.25">
      <c r="B900" s="26"/>
      <c r="C900" s="26"/>
      <c r="D900" s="26"/>
      <c r="E900" s="26"/>
      <c r="I900" s="19"/>
      <c r="J900" s="19"/>
    </row>
    <row r="901" spans="2:10" ht="16.5" customHeight="1" x14ac:dyDescent="0.25">
      <c r="B901" s="26"/>
      <c r="C901" s="26"/>
      <c r="D901" s="26"/>
      <c r="E901" s="26"/>
      <c r="I901" s="19"/>
      <c r="J901" s="19"/>
    </row>
    <row r="902" spans="2:10" ht="16.5" customHeight="1" x14ac:dyDescent="0.25">
      <c r="B902" s="26"/>
      <c r="C902" s="26"/>
      <c r="D902" s="26"/>
      <c r="E902" s="26"/>
      <c r="I902" s="19"/>
      <c r="J902" s="19"/>
    </row>
    <row r="903" spans="2:10" ht="16.5" customHeight="1" x14ac:dyDescent="0.25">
      <c r="B903" s="26"/>
      <c r="C903" s="26"/>
      <c r="D903" s="26"/>
      <c r="E903" s="26"/>
      <c r="I903" s="19"/>
      <c r="J903" s="19"/>
    </row>
    <row r="904" spans="2:10" ht="16.5" customHeight="1" x14ac:dyDescent="0.25">
      <c r="B904" s="26"/>
      <c r="C904" s="26"/>
      <c r="D904" s="26"/>
      <c r="E904" s="26"/>
      <c r="I904" s="19"/>
      <c r="J904" s="19"/>
    </row>
    <row r="905" spans="2:10" ht="16.5" customHeight="1" x14ac:dyDescent="0.25">
      <c r="B905" s="26"/>
      <c r="C905" s="26"/>
      <c r="D905" s="26"/>
      <c r="E905" s="26"/>
      <c r="I905" s="19"/>
      <c r="J905" s="19"/>
    </row>
    <row r="906" spans="2:10" ht="16.5" customHeight="1" x14ac:dyDescent="0.25">
      <c r="B906" s="26"/>
      <c r="C906" s="26"/>
      <c r="D906" s="26"/>
      <c r="E906" s="26"/>
      <c r="I906" s="19"/>
      <c r="J906" s="19"/>
    </row>
    <row r="907" spans="2:10" ht="16.5" customHeight="1" x14ac:dyDescent="0.25">
      <c r="B907" s="26"/>
      <c r="C907" s="26"/>
      <c r="D907" s="26"/>
      <c r="E907" s="26"/>
      <c r="I907" s="19"/>
      <c r="J907" s="19"/>
    </row>
    <row r="908" spans="2:10" ht="16.5" customHeight="1" x14ac:dyDescent="0.25">
      <c r="B908" s="26"/>
      <c r="C908" s="26"/>
      <c r="D908" s="26"/>
      <c r="E908" s="26"/>
      <c r="I908" s="19"/>
      <c r="J908" s="19"/>
    </row>
    <row r="909" spans="2:10" ht="16.5" customHeight="1" x14ac:dyDescent="0.25">
      <c r="B909" s="26"/>
      <c r="C909" s="26"/>
      <c r="D909" s="26"/>
      <c r="E909" s="26"/>
      <c r="I909" s="19"/>
      <c r="J909" s="19"/>
    </row>
    <row r="910" spans="2:10" ht="16.5" customHeight="1" x14ac:dyDescent="0.25">
      <c r="B910" s="26"/>
      <c r="C910" s="26"/>
      <c r="D910" s="26"/>
      <c r="E910" s="26"/>
      <c r="I910" s="19"/>
      <c r="J910" s="19"/>
    </row>
    <row r="911" spans="2:10" ht="16.5" customHeight="1" x14ac:dyDescent="0.25">
      <c r="B911" s="26"/>
      <c r="C911" s="26"/>
      <c r="D911" s="26"/>
      <c r="E911" s="26"/>
      <c r="I911" s="19"/>
      <c r="J911" s="19"/>
    </row>
    <row r="912" spans="2:10" ht="16.5" customHeight="1" x14ac:dyDescent="0.25">
      <c r="B912" s="26"/>
      <c r="C912" s="26"/>
      <c r="D912" s="26"/>
      <c r="E912" s="26"/>
      <c r="I912" s="19"/>
      <c r="J912" s="19"/>
    </row>
    <row r="913" spans="2:10" ht="16.5" customHeight="1" x14ac:dyDescent="0.25">
      <c r="B913" s="26"/>
      <c r="C913" s="26"/>
      <c r="D913" s="26"/>
      <c r="E913" s="26"/>
      <c r="I913" s="19"/>
      <c r="J913" s="19"/>
    </row>
    <row r="914" spans="2:10" ht="16.5" customHeight="1" x14ac:dyDescent="0.25">
      <c r="B914" s="26"/>
      <c r="C914" s="26"/>
      <c r="D914" s="26"/>
      <c r="E914" s="26"/>
      <c r="I914" s="19"/>
      <c r="J914" s="19"/>
    </row>
    <row r="915" spans="2:10" ht="16.5" customHeight="1" x14ac:dyDescent="0.25">
      <c r="B915" s="26"/>
      <c r="C915" s="26"/>
      <c r="D915" s="26"/>
      <c r="E915" s="26"/>
      <c r="I915" s="19"/>
      <c r="J915" s="19"/>
    </row>
    <row r="916" spans="2:10" ht="16.5" customHeight="1" x14ac:dyDescent="0.25">
      <c r="B916" s="26"/>
      <c r="C916" s="26"/>
      <c r="D916" s="26"/>
      <c r="E916" s="26"/>
      <c r="I916" s="19"/>
      <c r="J916" s="19"/>
    </row>
    <row r="917" spans="2:10" ht="16.5" customHeight="1" x14ac:dyDescent="0.25">
      <c r="B917" s="26"/>
      <c r="C917" s="26"/>
      <c r="D917" s="26"/>
      <c r="E917" s="26"/>
      <c r="I917" s="19"/>
      <c r="J917" s="19"/>
    </row>
    <row r="918" spans="2:10" ht="16.5" customHeight="1" x14ac:dyDescent="0.25">
      <c r="B918" s="26"/>
      <c r="C918" s="26"/>
      <c r="D918" s="26"/>
      <c r="E918" s="26"/>
      <c r="I918" s="19"/>
      <c r="J918" s="19"/>
    </row>
    <row r="919" spans="2:10" ht="16.5" customHeight="1" x14ac:dyDescent="0.25">
      <c r="B919" s="26"/>
      <c r="C919" s="26"/>
      <c r="D919" s="26"/>
      <c r="E919" s="26"/>
      <c r="I919" s="19"/>
      <c r="J919" s="19"/>
    </row>
    <row r="920" spans="2:10" ht="16.5" customHeight="1" x14ac:dyDescent="0.25">
      <c r="B920" s="26"/>
      <c r="C920" s="26"/>
      <c r="D920" s="26"/>
      <c r="E920" s="26"/>
      <c r="I920" s="19"/>
      <c r="J920" s="19"/>
    </row>
    <row r="921" spans="2:10" ht="16.5" customHeight="1" x14ac:dyDescent="0.25">
      <c r="B921" s="26"/>
      <c r="C921" s="26"/>
      <c r="D921" s="26"/>
      <c r="E921" s="26"/>
      <c r="I921" s="19"/>
      <c r="J921" s="19"/>
    </row>
    <row r="922" spans="2:10" ht="16.5" customHeight="1" x14ac:dyDescent="0.25">
      <c r="B922" s="26"/>
      <c r="C922" s="26"/>
      <c r="D922" s="26"/>
      <c r="E922" s="26"/>
      <c r="I922" s="19"/>
      <c r="J922" s="19"/>
    </row>
    <row r="923" spans="2:10" ht="16.5" customHeight="1" x14ac:dyDescent="0.25">
      <c r="B923" s="26"/>
      <c r="C923" s="26"/>
      <c r="D923" s="26"/>
      <c r="E923" s="26"/>
      <c r="I923" s="19"/>
      <c r="J923" s="19"/>
    </row>
    <row r="924" spans="2:10" ht="16.5" customHeight="1" x14ac:dyDescent="0.25">
      <c r="B924" s="26"/>
      <c r="C924" s="26"/>
      <c r="D924" s="26"/>
      <c r="E924" s="26"/>
      <c r="I924" s="19"/>
      <c r="J924" s="19"/>
    </row>
    <row r="925" spans="2:10" ht="16.5" customHeight="1" x14ac:dyDescent="0.25">
      <c r="B925" s="26"/>
      <c r="C925" s="26"/>
      <c r="D925" s="26"/>
      <c r="E925" s="26"/>
      <c r="I925" s="19"/>
      <c r="J925" s="19"/>
    </row>
    <row r="926" spans="2:10" ht="16.5" customHeight="1" x14ac:dyDescent="0.25">
      <c r="B926" s="26"/>
      <c r="C926" s="26"/>
      <c r="D926" s="26"/>
      <c r="E926" s="26"/>
      <c r="I926" s="19"/>
      <c r="J926" s="19"/>
    </row>
    <row r="927" spans="2:10" ht="16.5" customHeight="1" x14ac:dyDescent="0.25">
      <c r="B927" s="26"/>
      <c r="C927" s="26"/>
      <c r="D927" s="26"/>
      <c r="E927" s="26"/>
      <c r="I927" s="19"/>
      <c r="J927" s="19"/>
    </row>
    <row r="928" spans="2:10" ht="16.5" customHeight="1" x14ac:dyDescent="0.25">
      <c r="B928" s="26"/>
      <c r="C928" s="26"/>
      <c r="D928" s="26"/>
      <c r="E928" s="26"/>
      <c r="I928" s="19"/>
      <c r="J928" s="19"/>
    </row>
    <row r="929" spans="2:10" ht="16.5" customHeight="1" x14ac:dyDescent="0.25">
      <c r="B929" s="26"/>
      <c r="C929" s="26"/>
      <c r="D929" s="26"/>
      <c r="E929" s="26"/>
      <c r="I929" s="19"/>
      <c r="J929" s="19"/>
    </row>
    <row r="930" spans="2:10" ht="16.5" customHeight="1" x14ac:dyDescent="0.25">
      <c r="B930" s="26"/>
      <c r="C930" s="26"/>
      <c r="D930" s="26"/>
      <c r="E930" s="26"/>
      <c r="I930" s="19"/>
      <c r="J930" s="19"/>
    </row>
    <row r="931" spans="2:10" ht="16.5" customHeight="1" x14ac:dyDescent="0.25">
      <c r="B931" s="26"/>
      <c r="C931" s="26"/>
      <c r="D931" s="26"/>
      <c r="E931" s="26"/>
      <c r="I931" s="19"/>
      <c r="J931" s="19"/>
    </row>
    <row r="932" spans="2:10" ht="16.5" customHeight="1" x14ac:dyDescent="0.25">
      <c r="B932" s="26"/>
      <c r="C932" s="26"/>
      <c r="D932" s="26"/>
      <c r="E932" s="26"/>
      <c r="I932" s="19"/>
      <c r="J932" s="19"/>
    </row>
    <row r="933" spans="2:10" ht="16.5" customHeight="1" x14ac:dyDescent="0.25">
      <c r="B933" s="26"/>
      <c r="C933" s="26"/>
      <c r="D933" s="26"/>
      <c r="E933" s="26"/>
      <c r="I933" s="19"/>
      <c r="J933" s="19"/>
    </row>
    <row r="934" spans="2:10" ht="16.5" customHeight="1" x14ac:dyDescent="0.25">
      <c r="B934" s="26"/>
      <c r="C934" s="26"/>
      <c r="D934" s="26"/>
      <c r="E934" s="26"/>
      <c r="I934" s="19"/>
      <c r="J934" s="19"/>
    </row>
    <row r="935" spans="2:10" ht="16.5" customHeight="1" x14ac:dyDescent="0.25">
      <c r="B935" s="26"/>
      <c r="C935" s="26"/>
      <c r="D935" s="26"/>
      <c r="E935" s="26"/>
      <c r="I935" s="19"/>
      <c r="J935" s="19"/>
    </row>
    <row r="936" spans="2:10" ht="16.5" customHeight="1" x14ac:dyDescent="0.25">
      <c r="B936" s="26"/>
      <c r="C936" s="26"/>
      <c r="D936" s="26"/>
      <c r="E936" s="26"/>
      <c r="I936" s="19"/>
      <c r="J936" s="19"/>
    </row>
    <row r="937" spans="2:10" ht="16.5" customHeight="1" x14ac:dyDescent="0.25">
      <c r="B937" s="26"/>
      <c r="C937" s="26"/>
      <c r="D937" s="26"/>
      <c r="E937" s="26"/>
      <c r="I937" s="19"/>
      <c r="J937" s="19"/>
    </row>
    <row r="938" spans="2:10" ht="16.5" customHeight="1" x14ac:dyDescent="0.25">
      <c r="B938" s="26"/>
      <c r="C938" s="26"/>
      <c r="D938" s="26"/>
      <c r="E938" s="26"/>
      <c r="I938" s="19"/>
      <c r="J938" s="19"/>
    </row>
    <row r="939" spans="2:10" ht="16.5" customHeight="1" x14ac:dyDescent="0.25">
      <c r="B939" s="26"/>
      <c r="C939" s="26"/>
      <c r="D939" s="26"/>
      <c r="E939" s="26"/>
      <c r="I939" s="19"/>
      <c r="J939" s="19"/>
    </row>
    <row r="940" spans="2:10" ht="16.5" customHeight="1" x14ac:dyDescent="0.25">
      <c r="B940" s="26"/>
      <c r="C940" s="26"/>
      <c r="D940" s="26"/>
      <c r="E940" s="26"/>
      <c r="I940" s="19"/>
      <c r="J940" s="19"/>
    </row>
    <row r="941" spans="2:10" ht="16.5" customHeight="1" x14ac:dyDescent="0.25">
      <c r="B941" s="26"/>
      <c r="C941" s="26"/>
      <c r="D941" s="26"/>
      <c r="E941" s="26"/>
      <c r="I941" s="19"/>
      <c r="J941" s="19"/>
    </row>
    <row r="942" spans="2:10" ht="16.5" customHeight="1" x14ac:dyDescent="0.25">
      <c r="B942" s="26"/>
      <c r="C942" s="26"/>
      <c r="D942" s="26"/>
      <c r="E942" s="26"/>
      <c r="I942" s="19"/>
      <c r="J942" s="19"/>
    </row>
    <row r="943" spans="2:10" ht="16.5" customHeight="1" x14ac:dyDescent="0.25">
      <c r="B943" s="26"/>
      <c r="C943" s="26"/>
      <c r="D943" s="26"/>
      <c r="E943" s="26"/>
      <c r="I943" s="19"/>
      <c r="J943" s="19"/>
    </row>
    <row r="944" spans="2:10" ht="16.5" customHeight="1" x14ac:dyDescent="0.25">
      <c r="B944" s="26"/>
      <c r="C944" s="26"/>
      <c r="D944" s="26"/>
      <c r="E944" s="26"/>
      <c r="I944" s="19"/>
      <c r="J944" s="19"/>
    </row>
    <row r="945" spans="2:10" ht="16.5" customHeight="1" x14ac:dyDescent="0.25">
      <c r="B945" s="26"/>
      <c r="C945" s="26"/>
      <c r="D945" s="26"/>
      <c r="E945" s="26"/>
      <c r="I945" s="19"/>
      <c r="J945" s="19"/>
    </row>
    <row r="946" spans="2:10" ht="16.5" customHeight="1" x14ac:dyDescent="0.25">
      <c r="B946" s="26"/>
      <c r="C946" s="26"/>
      <c r="D946" s="26"/>
      <c r="E946" s="26"/>
      <c r="I946" s="19"/>
      <c r="J946" s="19"/>
    </row>
    <row r="947" spans="2:10" ht="16.5" customHeight="1" x14ac:dyDescent="0.25">
      <c r="B947" s="26"/>
      <c r="C947" s="26"/>
      <c r="D947" s="26"/>
      <c r="E947" s="26"/>
      <c r="I947" s="19"/>
      <c r="J947" s="19"/>
    </row>
    <row r="948" spans="2:10" ht="16.5" customHeight="1" x14ac:dyDescent="0.25">
      <c r="B948" s="26"/>
      <c r="C948" s="26"/>
      <c r="D948" s="26"/>
      <c r="E948" s="26"/>
      <c r="I948" s="19"/>
      <c r="J948" s="19"/>
    </row>
    <row r="949" spans="2:10" ht="16.5" customHeight="1" x14ac:dyDescent="0.25">
      <c r="B949" s="26"/>
      <c r="C949" s="26"/>
      <c r="D949" s="26"/>
      <c r="E949" s="26"/>
      <c r="I949" s="19"/>
      <c r="J949" s="19"/>
    </row>
    <row r="950" spans="2:10" ht="16.5" customHeight="1" x14ac:dyDescent="0.25">
      <c r="B950" s="26"/>
      <c r="C950" s="26"/>
      <c r="D950" s="26"/>
      <c r="E950" s="26"/>
      <c r="I950" s="19"/>
      <c r="J950" s="19"/>
    </row>
    <row r="951" spans="2:10" ht="16.5" customHeight="1" x14ac:dyDescent="0.25">
      <c r="B951" s="26"/>
      <c r="C951" s="26"/>
      <c r="D951" s="26"/>
      <c r="E951" s="26"/>
      <c r="I951" s="19"/>
      <c r="J951" s="19"/>
    </row>
    <row r="952" spans="2:10" ht="16.5" customHeight="1" x14ac:dyDescent="0.25">
      <c r="B952" s="26"/>
      <c r="C952" s="26"/>
      <c r="D952" s="26"/>
      <c r="E952" s="26"/>
      <c r="I952" s="19"/>
      <c r="J952" s="19"/>
    </row>
    <row r="953" spans="2:10" ht="16.5" customHeight="1" x14ac:dyDescent="0.25">
      <c r="B953" s="26"/>
      <c r="C953" s="26"/>
      <c r="D953" s="26"/>
      <c r="E953" s="26"/>
      <c r="I953" s="19"/>
      <c r="J953" s="19"/>
    </row>
    <row r="954" spans="2:10" ht="16.5" customHeight="1" x14ac:dyDescent="0.25">
      <c r="B954" s="26"/>
      <c r="C954" s="26"/>
      <c r="D954" s="26"/>
      <c r="E954" s="26"/>
      <c r="I954" s="19"/>
      <c r="J954" s="19"/>
    </row>
    <row r="955" spans="2:10" ht="16.5" customHeight="1" x14ac:dyDescent="0.25">
      <c r="B955" s="26"/>
      <c r="C955" s="26"/>
      <c r="D955" s="26"/>
      <c r="E955" s="26"/>
      <c r="I955" s="19"/>
      <c r="J955" s="19"/>
    </row>
    <row r="956" spans="2:10" ht="16.5" customHeight="1" x14ac:dyDescent="0.25">
      <c r="B956" s="26"/>
      <c r="C956" s="26"/>
      <c r="D956" s="26"/>
      <c r="E956" s="26"/>
      <c r="I956" s="19"/>
      <c r="J956" s="19"/>
    </row>
    <row r="957" spans="2:10" ht="16.5" customHeight="1" x14ac:dyDescent="0.25">
      <c r="B957" s="26"/>
      <c r="C957" s="26"/>
      <c r="D957" s="26"/>
      <c r="E957" s="26"/>
      <c r="I957" s="19"/>
      <c r="J957" s="19"/>
    </row>
    <row r="958" spans="2:10" ht="16.5" customHeight="1" x14ac:dyDescent="0.25">
      <c r="B958" s="26"/>
      <c r="C958" s="26"/>
      <c r="D958" s="26"/>
      <c r="E958" s="26"/>
      <c r="I958" s="19"/>
      <c r="J958" s="19"/>
    </row>
    <row r="959" spans="2:10" ht="16.5" customHeight="1" x14ac:dyDescent="0.25">
      <c r="B959" s="26"/>
      <c r="C959" s="26"/>
      <c r="D959" s="26"/>
      <c r="E959" s="26"/>
      <c r="I959" s="19"/>
      <c r="J959" s="19"/>
    </row>
    <row r="960" spans="2:10" ht="16.5" customHeight="1" x14ac:dyDescent="0.25">
      <c r="B960" s="26"/>
      <c r="C960" s="26"/>
      <c r="D960" s="26"/>
      <c r="E960" s="26"/>
      <c r="I960" s="19"/>
      <c r="J960" s="19"/>
    </row>
    <row r="961" spans="2:10" ht="16.5" customHeight="1" x14ac:dyDescent="0.25">
      <c r="B961" s="26"/>
      <c r="C961" s="26"/>
      <c r="D961" s="26"/>
      <c r="E961" s="26"/>
      <c r="I961" s="19"/>
      <c r="J961" s="19"/>
    </row>
    <row r="962" spans="2:10" ht="16.5" customHeight="1" x14ac:dyDescent="0.25">
      <c r="B962" s="26"/>
      <c r="C962" s="26"/>
      <c r="D962" s="26"/>
      <c r="E962" s="26"/>
      <c r="I962" s="19"/>
      <c r="J962" s="19"/>
    </row>
    <row r="963" spans="2:10" ht="16.5" customHeight="1" x14ac:dyDescent="0.25">
      <c r="B963" s="26"/>
      <c r="C963" s="26"/>
      <c r="D963" s="26"/>
      <c r="E963" s="26"/>
      <c r="I963" s="19"/>
      <c r="J963" s="19"/>
    </row>
    <row r="964" spans="2:10" ht="16.5" customHeight="1" x14ac:dyDescent="0.25">
      <c r="B964" s="26"/>
      <c r="C964" s="26"/>
      <c r="D964" s="26"/>
      <c r="E964" s="26"/>
      <c r="I964" s="19"/>
      <c r="J964" s="19"/>
    </row>
    <row r="965" spans="2:10" ht="16.5" customHeight="1" x14ac:dyDescent="0.25">
      <c r="B965" s="26"/>
      <c r="C965" s="26"/>
      <c r="D965" s="26"/>
      <c r="E965" s="26"/>
      <c r="I965" s="19"/>
      <c r="J965" s="19"/>
    </row>
    <row r="966" spans="2:10" ht="16.5" customHeight="1" x14ac:dyDescent="0.25">
      <c r="B966" s="26"/>
      <c r="C966" s="26"/>
      <c r="D966" s="26"/>
      <c r="E966" s="26"/>
      <c r="I966" s="19"/>
      <c r="J966" s="19"/>
    </row>
    <row r="967" spans="2:10" ht="16.5" customHeight="1" x14ac:dyDescent="0.25">
      <c r="B967" s="26"/>
      <c r="C967" s="26"/>
      <c r="D967" s="26"/>
      <c r="E967" s="26"/>
      <c r="I967" s="19"/>
      <c r="J967" s="19"/>
    </row>
    <row r="968" spans="2:10" ht="16.5" customHeight="1" x14ac:dyDescent="0.25">
      <c r="B968" s="26"/>
      <c r="C968" s="26"/>
      <c r="D968" s="26"/>
      <c r="E968" s="26"/>
      <c r="I968" s="19"/>
      <c r="J968" s="19"/>
    </row>
    <row r="969" spans="2:10" ht="16.5" customHeight="1" x14ac:dyDescent="0.25">
      <c r="B969" s="26"/>
      <c r="C969" s="26"/>
      <c r="D969" s="26"/>
      <c r="E969" s="26"/>
      <c r="I969" s="19"/>
      <c r="J969" s="19"/>
    </row>
    <row r="970" spans="2:10" ht="16.5" customHeight="1" x14ac:dyDescent="0.25">
      <c r="B970" s="26"/>
      <c r="C970" s="26"/>
      <c r="D970" s="26"/>
      <c r="E970" s="26"/>
      <c r="I970" s="19"/>
      <c r="J970" s="19"/>
    </row>
    <row r="971" spans="2:10" ht="16.5" customHeight="1" x14ac:dyDescent="0.25">
      <c r="B971" s="26"/>
      <c r="C971" s="26"/>
      <c r="D971" s="26"/>
      <c r="E971" s="26"/>
      <c r="I971" s="19"/>
      <c r="J971" s="19"/>
    </row>
    <row r="972" spans="2:10" ht="16.5" customHeight="1" x14ac:dyDescent="0.25">
      <c r="B972" s="26"/>
      <c r="C972" s="26"/>
      <c r="D972" s="26"/>
      <c r="E972" s="26"/>
      <c r="I972" s="19"/>
      <c r="J972" s="19"/>
    </row>
    <row r="973" spans="2:10" ht="16.5" customHeight="1" x14ac:dyDescent="0.25">
      <c r="B973" s="26"/>
      <c r="C973" s="26"/>
      <c r="D973" s="26"/>
      <c r="E973" s="26"/>
      <c r="I973" s="19"/>
      <c r="J973" s="19"/>
    </row>
    <row r="974" spans="2:10" ht="16.5" customHeight="1" x14ac:dyDescent="0.25">
      <c r="B974" s="26"/>
      <c r="C974" s="26"/>
      <c r="D974" s="26"/>
      <c r="E974" s="26"/>
      <c r="I974" s="19"/>
      <c r="J974" s="19"/>
    </row>
    <row r="975" spans="2:10" ht="16.5" customHeight="1" x14ac:dyDescent="0.25">
      <c r="B975" s="26"/>
      <c r="C975" s="26"/>
      <c r="D975" s="26"/>
      <c r="E975" s="26"/>
      <c r="I975" s="19"/>
      <c r="J975" s="19"/>
    </row>
    <row r="976" spans="2:10" ht="16.5" customHeight="1" x14ac:dyDescent="0.25">
      <c r="B976" s="26"/>
      <c r="C976" s="26"/>
      <c r="D976" s="26"/>
      <c r="E976" s="26"/>
      <c r="I976" s="19"/>
      <c r="J976" s="19"/>
    </row>
    <row r="977" spans="2:10" ht="16.5" customHeight="1" x14ac:dyDescent="0.25">
      <c r="B977" s="26"/>
      <c r="C977" s="26"/>
      <c r="D977" s="26"/>
      <c r="E977" s="26"/>
      <c r="I977" s="19"/>
      <c r="J977" s="19"/>
    </row>
    <row r="978" spans="2:10" ht="16.5" customHeight="1" x14ac:dyDescent="0.25">
      <c r="B978" s="26"/>
      <c r="C978" s="26"/>
      <c r="D978" s="26"/>
      <c r="E978" s="26"/>
      <c r="I978" s="19"/>
      <c r="J978" s="19"/>
    </row>
    <row r="979" spans="2:10" ht="16.5" customHeight="1" x14ac:dyDescent="0.25">
      <c r="B979" s="26"/>
      <c r="C979" s="26"/>
      <c r="D979" s="26"/>
      <c r="E979" s="26"/>
      <c r="I979" s="19"/>
      <c r="J979" s="19"/>
    </row>
    <row r="980" spans="2:10" ht="16.5" customHeight="1" x14ac:dyDescent="0.25">
      <c r="B980" s="26"/>
      <c r="C980" s="26"/>
      <c r="D980" s="26"/>
      <c r="E980" s="26"/>
      <c r="I980" s="19"/>
      <c r="J980" s="19"/>
    </row>
    <row r="981" spans="2:10" ht="16.5" customHeight="1" x14ac:dyDescent="0.25">
      <c r="B981" s="26"/>
      <c r="C981" s="26"/>
      <c r="D981" s="26"/>
      <c r="E981" s="26"/>
      <c r="I981" s="19"/>
      <c r="J981" s="19"/>
    </row>
    <row r="982" spans="2:10" ht="16.5" customHeight="1" x14ac:dyDescent="0.25">
      <c r="B982" s="26"/>
      <c r="C982" s="26"/>
      <c r="D982" s="26"/>
      <c r="E982" s="26"/>
      <c r="I982" s="19"/>
      <c r="J982" s="19"/>
    </row>
    <row r="983" spans="2:10" ht="16.5" customHeight="1" x14ac:dyDescent="0.25">
      <c r="B983" s="26"/>
      <c r="C983" s="26"/>
      <c r="D983" s="26"/>
      <c r="E983" s="26"/>
      <c r="I983" s="19"/>
      <c r="J983" s="19"/>
    </row>
    <row r="984" spans="2:10" ht="16.5" customHeight="1" x14ac:dyDescent="0.25">
      <c r="B984" s="26"/>
      <c r="C984" s="26"/>
      <c r="D984" s="26"/>
      <c r="E984" s="26"/>
      <c r="I984" s="19"/>
      <c r="J984" s="19"/>
    </row>
    <row r="985" spans="2:10" ht="16.5" customHeight="1" x14ac:dyDescent="0.25">
      <c r="B985" s="26"/>
      <c r="C985" s="26"/>
      <c r="D985" s="26"/>
      <c r="E985" s="26"/>
      <c r="I985" s="19"/>
      <c r="J985" s="19"/>
    </row>
    <row r="986" spans="2:10" ht="16.5" customHeight="1" x14ac:dyDescent="0.25">
      <c r="B986" s="26"/>
      <c r="C986" s="26"/>
      <c r="D986" s="26"/>
      <c r="E986" s="26"/>
      <c r="I986" s="19"/>
      <c r="J986" s="19"/>
    </row>
    <row r="987" spans="2:10" ht="16.5" customHeight="1" x14ac:dyDescent="0.25">
      <c r="B987" s="26"/>
      <c r="C987" s="26"/>
      <c r="D987" s="26"/>
      <c r="E987" s="26"/>
      <c r="I987" s="19"/>
      <c r="J987" s="19"/>
    </row>
    <row r="988" spans="2:10" ht="16.5" customHeight="1" x14ac:dyDescent="0.25">
      <c r="B988" s="26"/>
      <c r="C988" s="26"/>
      <c r="D988" s="26"/>
      <c r="E988" s="26"/>
      <c r="I988" s="19"/>
      <c r="J988" s="19"/>
    </row>
    <row r="989" spans="2:10" ht="16.5" customHeight="1" x14ac:dyDescent="0.25">
      <c r="B989" s="26"/>
      <c r="C989" s="26"/>
      <c r="D989" s="26"/>
      <c r="E989" s="26"/>
      <c r="I989" s="19"/>
      <c r="J989" s="19"/>
    </row>
    <row r="990" spans="2:10" ht="16.5" customHeight="1" x14ac:dyDescent="0.25">
      <c r="B990" s="26"/>
      <c r="C990" s="26"/>
      <c r="D990" s="26"/>
      <c r="E990" s="26"/>
      <c r="I990" s="19"/>
      <c r="J990" s="19"/>
    </row>
    <row r="991" spans="2:10" ht="16.5" customHeight="1" x14ac:dyDescent="0.25">
      <c r="B991" s="26"/>
      <c r="C991" s="26"/>
      <c r="D991" s="26"/>
      <c r="E991" s="26"/>
      <c r="I991" s="19"/>
      <c r="J991" s="19"/>
    </row>
    <row r="992" spans="2:10" ht="16.5" customHeight="1" x14ac:dyDescent="0.25">
      <c r="B992" s="26"/>
      <c r="C992" s="26"/>
      <c r="D992" s="26"/>
      <c r="E992" s="26"/>
      <c r="I992" s="19"/>
      <c r="J992" s="19"/>
    </row>
    <row r="993" spans="2:10" ht="16.5" customHeight="1" x14ac:dyDescent="0.25">
      <c r="B993" s="26"/>
      <c r="C993" s="26"/>
      <c r="D993" s="26"/>
      <c r="E993" s="26"/>
      <c r="I993" s="19"/>
      <c r="J993" s="19"/>
    </row>
    <row r="994" spans="2:10" ht="16.5" customHeight="1" x14ac:dyDescent="0.25">
      <c r="B994" s="26"/>
      <c r="C994" s="26"/>
      <c r="D994" s="26"/>
      <c r="E994" s="26"/>
      <c r="I994" s="19"/>
      <c r="J994" s="19"/>
    </row>
    <row r="995" spans="2:10" ht="16.5" customHeight="1" x14ac:dyDescent="0.25">
      <c r="B995" s="26"/>
      <c r="C995" s="26"/>
      <c r="D995" s="26"/>
      <c r="E995" s="26"/>
      <c r="I995" s="19"/>
      <c r="J995" s="19"/>
    </row>
    <row r="996" spans="2:10" ht="16.5" customHeight="1" x14ac:dyDescent="0.25">
      <c r="B996" s="26"/>
      <c r="C996" s="26"/>
      <c r="D996" s="26"/>
      <c r="E996" s="26"/>
      <c r="I996" s="19"/>
      <c r="J996" s="19"/>
    </row>
    <row r="997" spans="2:10" ht="16.5" customHeight="1" x14ac:dyDescent="0.25">
      <c r="B997" s="26"/>
      <c r="C997" s="26"/>
      <c r="D997" s="26"/>
      <c r="E997" s="26"/>
      <c r="I997" s="19"/>
      <c r="J997" s="19"/>
    </row>
    <row r="998" spans="2:10" ht="16.5" customHeight="1" x14ac:dyDescent="0.25">
      <c r="B998" s="26"/>
      <c r="C998" s="26"/>
      <c r="D998" s="26"/>
      <c r="E998" s="26"/>
      <c r="I998" s="19"/>
      <c r="J998" s="19"/>
    </row>
    <row r="999" spans="2:10" ht="16.5" customHeight="1" x14ac:dyDescent="0.25">
      <c r="B999" s="26"/>
      <c r="C999" s="26"/>
      <c r="D999" s="26"/>
      <c r="E999" s="26"/>
      <c r="I999" s="19"/>
      <c r="J999" s="19"/>
    </row>
    <row r="1000" spans="2:10" ht="16.5" customHeight="1" x14ac:dyDescent="0.25">
      <c r="B1000" s="26"/>
      <c r="C1000" s="26"/>
      <c r="D1000" s="26"/>
      <c r="E1000" s="26"/>
      <c r="I1000" s="19"/>
      <c r="J1000" s="19"/>
    </row>
  </sheetData>
  <mergeCells count="2">
    <mergeCell ref="B1:E1"/>
    <mergeCell ref="I1:K1"/>
  </mergeCells>
  <pageMargins left="0.7" right="0.7" top="0.75" bottom="0.75" header="0" footer="0"/>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2024-04-25T16:01:21Z</dcterms:modified>
</cp:coreProperties>
</file>