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24FF4A9-23C4-4A8F-940B-4B6F05033B6D}" xr6:coauthVersionLast="47" xr6:coauthVersionMax="47" xr10:uidLastSave="{00000000-0000-0000-0000-000000000000}"/>
  <bookViews>
    <workbookView xWindow="-108" yWindow="-108" windowWidth="23256" windowHeight="12456" activeTab="5" xr2:uid="{00000000-000D-0000-FFFF-FFFF00000000}"/>
  </bookViews>
  <sheets>
    <sheet name="Original" sheetId="1" r:id="rId1"/>
    <sheet name="_tReceipts" sheetId="3" r:id="rId2"/>
    <sheet name="_tPayments" sheetId="4" r:id="rId3"/>
    <sheet name="ALT" sheetId="2" r:id="rId4"/>
    <sheet name="Alt2" sheetId="5" r:id="rId5"/>
    <sheet name="EDA" sheetId="7" r:id="rId6"/>
  </sheets>
  <definedNames>
    <definedName name="_np">'Alt2'!$N$3:$N$7</definedName>
    <definedName name="ExternalData_1" localSheetId="2" hidden="1">'_tPayments'!$A$1:$C$6</definedName>
    <definedName name="ExternalData_1" localSheetId="3" hidden="1">ALT!$N$2:$O$14</definedName>
    <definedName name="HD_Date">_xlfn.LET(_xlpm.dt, TODAY(),      _xlpm.y,  YEAR(_xlpm.dt),      _xlpm.m,  MONTH(_xlpm.dt),      _xlpm.d,  DAY(_xlpm.dt),      TEXT(DATE(_xlpm.y,_xlpm.m,_xlpm.d),"dd-mmm-yyyy")     )</definedName>
  </definedNames>
  <calcPr calcId="191029"/>
  <pivotCaches>
    <pivotCache cacheId="9"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RGr3HYvxHAOa7W47sKZy/BqbpR8k77sRmrGqYHqGXY="/>
    </ext>
  </extLst>
</workbook>
</file>

<file path=xl/calcChain.xml><?xml version="1.0" encoding="utf-8"?>
<calcChain xmlns="http://schemas.openxmlformats.org/spreadsheetml/2006/main">
  <c r="C21" i="7" l="1" a="1"/>
  <c r="H97" i="5" a="1"/>
  <c r="H97" i="5" s="1"/>
  <c r="P25" i="7" a="1"/>
  <c r="P25" i="7" s="1"/>
  <c r="F16" i="5"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C21" i="7" l="1"/>
  <c r="F16" i="5"/>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M36" i="5" l="1"/>
  <c r="H80" i="5" a="1"/>
  <c r="H80" i="5" s="1"/>
  <c r="H108" i="5" s="1" a="1"/>
  <c r="F63" i="5"/>
  <c r="T43" i="5"/>
  <c r="V42" i="5" s="1"/>
  <c r="X55" i="5" a="1"/>
  <c r="X55" i="5" s="1"/>
  <c r="Y55" i="5" s="1"/>
  <c r="U48" i="5" a="1"/>
  <c r="U48" i="5" s="1"/>
  <c r="J116" i="5" l="1"/>
  <c r="J112" i="5"/>
  <c r="J115" i="5"/>
  <c r="J114" i="5"/>
  <c r="J113" i="5"/>
  <c r="J111" i="5"/>
  <c r="J110" i="5"/>
  <c r="J109" i="5"/>
  <c r="J117" i="5"/>
  <c r="H108" i="5"/>
  <c r="J108" i="5" s="1"/>
  <c r="V52" i="5"/>
  <c r="V51" i="5"/>
  <c r="V50" i="5"/>
  <c r="V48" i="5"/>
  <c r="V49" i="5"/>
  <c r="AA48" i="5" l="1"/>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<sst xmlns="http://schemas.openxmlformats.org/spreadsheetml/2006/main" count="234" uniqueCount="36">
  <si>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</si>
  <si>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</si>
  <si>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</si>
  <si>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</si>
  <si>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</si>
  <si>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</si>
  <si>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</si>
  <si>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</si>
  <si>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</si>
  <si>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</si>
  <si>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</si>
  <si>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</si>
  <si>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</si>
  <si>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</si>
  <si>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</si>
  <si>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</si>
  <si>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</si>
  <si>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</si>
  <si>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</si>
  <si>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</si>
  <si>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</si>
  <si>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</si>
  <si>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</si>
  <si>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</si>
  <si>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</si>
  <si>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</si>
  <si>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</si>
  <si>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</si>
  <si>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</si>
  <si>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</si>
  <si>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</si>
  <si>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</si>
  <si>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</si>
  <si>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</si>
  <si>
    <t>This is the answer. Now I need to trim this up.</t>
  </si>
  <si>
    <t>This is my first try. It is not too 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</si>
</sst>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9"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
      <sz val="10"/>
      <color theme="1"/>
      <name val="Century Gothic"/>
      <family val="2"/>
      <scheme val="minor"/>
    </font>
    <font>
      <b/>
      <sz val="10"/>
      <color theme="1"/>
      <name val="Century Gothic"/>
      <family val="2"/>
      <scheme val="minor"/>
    </font>
  </fonts>
  <fills count="7">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
      <patternFill patternType="solid">
        <fgColor theme="6" tint="0.59996337778862885"/>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4">
    <xf numFmtId="0" fontId="0" fillId="0" borderId="0"/>
    <xf numFmtId="0" fontId="5" fillId="0" borderId="0" applyNumberFormat="0" applyFill="0" applyBorder="0" applyAlignment="0" applyProtection="0"/>
    <xf numFmtId="0" fontId="7" fillId="0" borderId="3"/>
    <xf numFmtId="0" fontId="8" fillId="6" borderId="3" applyNumberFormat="0" applyAlignment="0" applyProtection="0"/>
  </cellStyleXfs>
  <cellXfs count="65">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4" fillId="0" borderId="0" xfId="0" applyFont="1" applyAlignment="1">
      <alignment horizontal="left"/>
    </xf>
  </cellXfs>
  <cellStyles count="4">
    <cellStyle name="Hyperlink" xfId="1" builtinId="8"/>
    <cellStyle name="Intro_Hd" xfId="3" xr:uid="{D285FE0D-C790-4756-801B-6B402F6F75A7}"/>
    <cellStyle name="Normal" xfId="0" builtinId="0"/>
    <cellStyle name="Normal 2" xfId="2" xr:uid="{8C1C89BE-ADF4-4576-AF3A-C4B9762E9876}"/>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9"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3" workbookViewId="0">
      <selection activeCell="C22" sqref="C22"/>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opLeftCell="A71" zoomScale="115" zoomScaleNormal="115" workbookViewId="0">
      <selection activeCell="H97" sqref="H97"/>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59" t="s">
        <v>0</v>
      </c>
      <c r="C1" s="60"/>
      <c r="D1" s="61"/>
      <c r="E1" s="56"/>
      <c r="F1" s="56"/>
      <c r="G1" s="56"/>
      <c r="H1" s="56"/>
      <c r="I1" s="56"/>
      <c r="J1" s="56"/>
      <c r="K1" s="1"/>
      <c r="L1" s="59" t="s">
        <v>1</v>
      </c>
      <c r="M1" s="60"/>
      <c r="N1" s="61"/>
      <c r="O1" s="1"/>
      <c r="P1" s="1"/>
      <c r="Q1" s="62" t="s">
        <v>2</v>
      </c>
      <c r="R1" s="63"/>
      <c r="S1" s="1"/>
      <c r="T1" s="1"/>
      <c r="U1" s="40" t="s">
        <v>27</v>
      </c>
      <c r="V1" s="1"/>
      <c r="W1" s="1"/>
      <c r="X1" s="1"/>
      <c r="Y1" s="1"/>
      <c r="Z1" s="1"/>
      <c r="AA1" s="1"/>
      <c r="AB1" s="1"/>
      <c r="AC1" s="1"/>
      <c r="AD1" s="1"/>
      <c r="AE1" s="1"/>
      <c r="AF1" s="1"/>
    </row>
    <row r="2" spans="1:32" ht="13.5" customHeight="1" x14ac:dyDescent="0.25">
      <c r="A2" s="2"/>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H36">
        <v>120</v>
      </c>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L41">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L4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L45">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v>491</v>
      </c>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55"/>
      <c r="I79" s="55"/>
      <c r="J79" s="55"/>
      <c r="K79" s="55"/>
      <c r="L79" s="55"/>
      <c r="M79" s="55"/>
      <c r="N79" s="55"/>
      <c r="O79" s="55"/>
      <c r="P79" s="55"/>
      <c r="Q79" s="55"/>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55">
        <v>39</v>
      </c>
      <c r="I81" s="55">
        <v>52</v>
      </c>
      <c r="J81" s="55">
        <v>55</v>
      </c>
      <c r="K81" s="55">
        <v>69</v>
      </c>
      <c r="L81" s="55">
        <v>78</v>
      </c>
      <c r="M81" s="55">
        <v>79</v>
      </c>
      <c r="N81" s="55">
        <v>84</v>
      </c>
      <c r="O81" s="55">
        <v>90</v>
      </c>
      <c r="P81" s="55">
        <v>98</v>
      </c>
      <c r="Q81" s="55">
        <v>111</v>
      </c>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55">
        <v>13</v>
      </c>
      <c r="I82" s="55">
        <v>26</v>
      </c>
      <c r="J82" s="55">
        <v>29</v>
      </c>
      <c r="K82" s="55">
        <v>43</v>
      </c>
      <c r="L82" s="55">
        <v>52</v>
      </c>
      <c r="M82" s="55">
        <v>53</v>
      </c>
      <c r="N82" s="55">
        <v>58</v>
      </c>
      <c r="O82" s="55">
        <v>64</v>
      </c>
      <c r="P82" s="55">
        <v>72</v>
      </c>
      <c r="Q82" s="55">
        <v>85</v>
      </c>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55">
        <v>10</v>
      </c>
      <c r="I83" s="55">
        <v>23</v>
      </c>
      <c r="J83" s="55">
        <v>26</v>
      </c>
      <c r="K83" s="55">
        <v>40</v>
      </c>
      <c r="L83" s="55">
        <v>49</v>
      </c>
      <c r="M83" s="55">
        <v>50</v>
      </c>
      <c r="N83" s="55">
        <v>55</v>
      </c>
      <c r="O83" s="55">
        <v>61</v>
      </c>
      <c r="P83" s="55">
        <v>69</v>
      </c>
      <c r="Q83" s="55">
        <v>82</v>
      </c>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55">
        <v>-2</v>
      </c>
      <c r="I84" s="55">
        <v>11</v>
      </c>
      <c r="J84" s="55">
        <v>14</v>
      </c>
      <c r="K84" s="55">
        <v>28</v>
      </c>
      <c r="L84" s="55">
        <v>37</v>
      </c>
      <c r="M84" s="55">
        <v>38</v>
      </c>
      <c r="N84" s="55">
        <v>43</v>
      </c>
      <c r="O84" s="55">
        <v>49</v>
      </c>
      <c r="P84" s="55">
        <v>57</v>
      </c>
      <c r="Q84" s="55">
        <v>70</v>
      </c>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v>120</v>
      </c>
      <c r="I86" s="2">
        <v>0</v>
      </c>
      <c r="J86" s="2">
        <v>0</v>
      </c>
      <c r="K86" s="2">
        <v>0</v>
      </c>
      <c r="L86" s="2">
        <v>0</v>
      </c>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v>356</v>
      </c>
      <c r="I87" s="2">
        <v>0</v>
      </c>
      <c r="J87" s="2">
        <v>0</v>
      </c>
      <c r="K87" s="2">
        <v>0</v>
      </c>
      <c r="L87" s="2">
        <v>0</v>
      </c>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v>124</v>
      </c>
      <c r="I88" s="2">
        <v>50</v>
      </c>
      <c r="J88" s="2">
        <v>112</v>
      </c>
      <c r="K88" s="2">
        <v>26</v>
      </c>
      <c r="L88" s="2">
        <v>0</v>
      </c>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v>0</v>
      </c>
      <c r="I89" s="2">
        <v>0</v>
      </c>
      <c r="J89" s="2">
        <v>0</v>
      </c>
      <c r="K89" s="2">
        <v>437</v>
      </c>
      <c r="L89" s="2">
        <v>0</v>
      </c>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v>0</v>
      </c>
      <c r="I90" s="2">
        <v>0</v>
      </c>
      <c r="J90" s="2">
        <v>0</v>
      </c>
      <c r="K90" s="2">
        <v>337</v>
      </c>
      <c r="L90" s="2">
        <v>37</v>
      </c>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v>0</v>
      </c>
      <c r="I91" s="2">
        <v>0</v>
      </c>
      <c r="J91" s="2">
        <v>0</v>
      </c>
      <c r="K91" s="2">
        <v>0</v>
      </c>
      <c r="L91" s="2">
        <v>258</v>
      </c>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v>0</v>
      </c>
      <c r="I92" s="2">
        <v>0</v>
      </c>
      <c r="J92" s="2">
        <v>0</v>
      </c>
      <c r="K92" s="2">
        <v>0</v>
      </c>
      <c r="L92" s="2">
        <v>369</v>
      </c>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v>0</v>
      </c>
      <c r="I93" s="2">
        <v>0</v>
      </c>
      <c r="J93" s="2">
        <v>0</v>
      </c>
      <c r="K93" s="2">
        <v>0</v>
      </c>
      <c r="L93" s="2">
        <v>418</v>
      </c>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v>0</v>
      </c>
      <c r="I94" s="2">
        <v>0</v>
      </c>
      <c r="J94" s="2">
        <v>0</v>
      </c>
      <c r="K94" s="2">
        <v>0</v>
      </c>
      <c r="L94" s="2">
        <v>308</v>
      </c>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v>0</v>
      </c>
      <c r="I95" s="2">
        <v>0</v>
      </c>
      <c r="J95" s="2">
        <v>0</v>
      </c>
      <c r="K95" s="2">
        <v>0</v>
      </c>
      <c r="L95" s="2">
        <v>410</v>
      </c>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v>16732</v>
      </c>
      <c r="I98" s="2">
        <v>21360</v>
      </c>
      <c r="J98" s="2">
        <v>22428</v>
      </c>
      <c r="K98" s="2">
        <v>27412</v>
      </c>
      <c r="L98" s="2">
        <v>30616</v>
      </c>
      <c r="M98" s="2">
        <v>30972</v>
      </c>
      <c r="N98" s="2">
        <v>32752</v>
      </c>
      <c r="O98" s="2">
        <v>34888</v>
      </c>
      <c r="P98" s="2">
        <v>37736</v>
      </c>
      <c r="Q98" s="2">
        <v>42364</v>
      </c>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v>9494</v>
      </c>
      <c r="I99" s="2">
        <v>13550</v>
      </c>
      <c r="J99" s="2">
        <v>14486</v>
      </c>
      <c r="K99" s="2">
        <v>18854</v>
      </c>
      <c r="L99" s="2">
        <v>21662</v>
      </c>
      <c r="M99" s="2">
        <v>21974</v>
      </c>
      <c r="N99" s="2">
        <v>23534</v>
      </c>
      <c r="O99" s="2">
        <v>25406</v>
      </c>
      <c r="P99" s="2">
        <v>27902</v>
      </c>
      <c r="Q99" s="2">
        <v>31958</v>
      </c>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m="1">
        <f t="array" ref="H108:H117">INDEX(_xlfn.ANCHORARRAY(H97),_xlfn.SEQUENCE(10,1,1),_xlfn.SEQUENCE(10,1,1))</f>
        <v>5640</v>
      </c>
      <c r="I108" s="2">
        <v>120</v>
      </c>
      <c r="J108" s="2">
        <f>H108/I108</f>
        <v>47</v>
      </c>
      <c r="K108" s="2" t="s">
        <v>34</v>
      </c>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v>21360</v>
      </c>
      <c r="I109" s="2">
        <v>356</v>
      </c>
      <c r="J109" s="2">
        <f t="shared" ref="J109:J117" si="4">H109/I109</f>
        <v>60</v>
      </c>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v>14486</v>
      </c>
      <c r="I110" s="2">
        <v>312</v>
      </c>
      <c r="J110" s="2">
        <f t="shared" si="4"/>
        <v>46.429487179487182</v>
      </c>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v>17480</v>
      </c>
      <c r="I111" s="2">
        <v>437</v>
      </c>
      <c r="J111" s="2">
        <f t="shared" si="4"/>
        <v>40</v>
      </c>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v>17882</v>
      </c>
      <c r="I112" s="2">
        <v>374</v>
      </c>
      <c r="J112" s="2">
        <f t="shared" si="4"/>
        <v>47.81283422459893</v>
      </c>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v>9804</v>
      </c>
      <c r="I113" s="2">
        <v>258</v>
      </c>
      <c r="J113" s="2">
        <f t="shared" si="4"/>
        <v>38</v>
      </c>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v>15867</v>
      </c>
      <c r="I114" s="2">
        <v>369</v>
      </c>
      <c r="J114" s="2">
        <f t="shared" si="4"/>
        <v>43</v>
      </c>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v>20482</v>
      </c>
      <c r="I115" s="2">
        <v>418</v>
      </c>
      <c r="J115" s="2">
        <f t="shared" si="4"/>
        <v>49</v>
      </c>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v>17556</v>
      </c>
      <c r="I116" s="2">
        <v>308</v>
      </c>
      <c r="J116" s="2">
        <f t="shared" si="4"/>
        <v>57</v>
      </c>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v>28700</v>
      </c>
      <c r="I117" s="2">
        <v>410</v>
      </c>
      <c r="J117" s="2">
        <f t="shared" si="4"/>
        <v>70</v>
      </c>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v>491</v>
      </c>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v>50</v>
      </c>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E203-4545-47DE-9EBC-5E5C5C583914}">
  <dimension ref="A1:Z1000"/>
  <sheetViews>
    <sheetView tabSelected="1" topLeftCell="A13" workbookViewId="0">
      <selection activeCell="G23" sqref="G23"/>
    </sheetView>
  </sheetViews>
  <sheetFormatPr defaultColWidth="12.59765625" defaultRowHeight="15" customHeight="1" x14ac:dyDescent="0.25"/>
  <cols>
    <col min="1" max="1" width="3" customWidth="1"/>
    <col min="2" max="2" width="4.09765625" customWidth="1"/>
    <col min="3" max="3" width="12.19921875" customWidth="1"/>
    <col min="4" max="4" width="11.59765625" customWidth="1"/>
    <col min="5" max="5" width="8.59765625" customWidth="1"/>
    <col min="6" max="6" width="15.09765625" customWidth="1"/>
    <col min="7" max="7" width="10.3984375" customWidth="1"/>
    <col min="8" max="8" width="10.8984375" customWidth="1"/>
    <col min="9" max="9" width="9.59765625" customWidth="1"/>
    <col min="10"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64" t="s">
        <v>35</v>
      </c>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m="1">
        <f t="array" aca="1" ref="C21:C32" ca="1">_xlfn.LET(
_xlpm.c, _xlfn.DROP(_xlfn.REDUCE("",B3:B14,_xlfn.LAMBDA(_xlpm.a,_xlpm.v,_xlfn.VSTACK(_xlpm.a,_xlfn.SEQUENCE(OFFSET(_xlpm.v,,2),1,RIGHT(_xlpm.v,LEN(_xlpm.v)-1)+0,0)))),1)+0,
_xlpm.p, _xlfn.EXPAND(_xlfn.DROP(_xlfn.REDUCE("",F3:F7,_xlfn.LAMBDA(_xlpm.a,_xlpm.v,_xlfn.VSTACK(_xlpm.a,_xlfn.SEQUENCE(OFFSET(_xlpm.v,,2),1,RIGHT(_xlpm.v,1)+0,0)))),1)+0,ROWS(_xlpm.c),1,-1),
_xlpm.z, _xlfn.LET(_xlpm.y,_xlfn.DROP(_xlfn.DROP(_xlfn.CHOOSECOLS(_xlfn.PIVOTBY(_xlpm.c,_xlpm.p,_xlpm.p,_xleta.COUNTA),3,4,5,6,7),-1),1),_xlfn.MAP(_xlpm.y,_xlfn.LAMBDA(_xlpm.x,IF(ISNUMBER(_xlpm.x),_xlpm.x,0)))),
_xlpm.q, -TRANSPOSE(C3:C14-TRANSPOSE(G3:G7)),
_xlfn.LET(_xlpm.yy,INDEX(MMULT(_xlpm.z,_xlpm.q),_xlfn.SEQUENCE(12),_xlfn.SEQUENCE(12))/D3:D14,IF(_xlpm.yy=0,"NP",_xlpm.yy))
)</f>
        <v>-47</v>
      </c>
      <c r="D21" s="2"/>
      <c r="E21" s="2"/>
      <c r="F21" s="2"/>
      <c r="G21" s="2"/>
      <c r="H21" s="2"/>
      <c r="N21" s="2"/>
      <c r="O21" s="2"/>
      <c r="P21" s="2"/>
      <c r="Q21" s="2"/>
      <c r="R21" s="2"/>
      <c r="S21" s="2"/>
      <c r="T21" s="2"/>
      <c r="U21" s="2"/>
      <c r="V21" s="2"/>
      <c r="W21" s="2"/>
      <c r="X21" s="2"/>
      <c r="Y21" s="2"/>
      <c r="Z21" s="2"/>
    </row>
    <row r="22" spans="1:26" ht="13.5" customHeight="1" x14ac:dyDescent="0.25">
      <c r="A22" s="2"/>
      <c r="B22" s="24"/>
      <c r="C22" s="24">
        <f ca="1"/>
        <v>-60</v>
      </c>
      <c r="D22" s="2"/>
      <c r="E22" s="2"/>
      <c r="F22" s="2"/>
      <c r="G22" s="2"/>
      <c r="H22" s="2"/>
      <c r="N22" s="2"/>
      <c r="O22" s="2"/>
      <c r="P22" s="2"/>
      <c r="Q22" s="2"/>
      <c r="R22" s="2"/>
      <c r="S22" s="2"/>
      <c r="T22" s="2"/>
      <c r="U22" s="2"/>
      <c r="V22" s="2"/>
      <c r="W22" s="2"/>
      <c r="X22" s="2"/>
      <c r="Y22" s="2"/>
      <c r="Z22" s="2"/>
    </row>
    <row r="23" spans="1:26" ht="13.5" customHeight="1" x14ac:dyDescent="0.25">
      <c r="A23" s="2"/>
      <c r="B23" s="24"/>
      <c r="C23" s="24">
        <f ca="1"/>
        <v>-46.429487179487182</v>
      </c>
      <c r="D23" s="2"/>
      <c r="E23" s="2"/>
      <c r="F23" s="2"/>
      <c r="G23" s="2"/>
      <c r="H23" s="2"/>
      <c r="N23" s="2"/>
      <c r="O23" s="2"/>
      <c r="P23" s="2"/>
      <c r="Q23" s="2"/>
      <c r="R23" s="2"/>
      <c r="S23" s="2"/>
      <c r="T23" s="2"/>
      <c r="U23" s="2"/>
      <c r="V23" s="2"/>
      <c r="W23" s="2"/>
      <c r="X23" s="2"/>
      <c r="Y23" s="2"/>
      <c r="Z23" s="2"/>
    </row>
    <row r="24" spans="1:26" ht="13.5" customHeight="1" x14ac:dyDescent="0.25">
      <c r="A24" s="2"/>
      <c r="B24" s="24"/>
      <c r="C24" s="24">
        <f ca="1"/>
        <v>-40</v>
      </c>
      <c r="D24" s="2"/>
      <c r="E24" s="2"/>
      <c r="F24" s="2"/>
      <c r="G24" s="2"/>
      <c r="H24" s="2"/>
      <c r="N24" s="2"/>
      <c r="T24" s="2"/>
      <c r="U24" s="2"/>
      <c r="V24" s="2"/>
      <c r="W24" s="2"/>
      <c r="X24" s="2"/>
      <c r="Y24" s="2"/>
      <c r="Z24" s="2"/>
    </row>
    <row r="25" spans="1:26" ht="13.5" customHeight="1" x14ac:dyDescent="0.25">
      <c r="A25" s="2"/>
      <c r="B25" s="24"/>
      <c r="C25" s="24">
        <f ca="1"/>
        <v>-47.81283422459893</v>
      </c>
      <c r="D25" s="2"/>
      <c r="E25" s="2"/>
      <c r="F25" s="2"/>
      <c r="G25" s="2"/>
      <c r="H25" s="2"/>
      <c r="N25" s="2"/>
      <c r="P25" s="55" cm="1">
        <f t="array" ref="P25:T36">C3:C14-TRANSPOSE(G3:G7)</f>
        <v>47</v>
      </c>
      <c r="Q25" s="55">
        <v>39</v>
      </c>
      <c r="R25" s="55">
        <v>13</v>
      </c>
      <c r="S25" s="55">
        <v>10</v>
      </c>
      <c r="T25" s="55">
        <v>-2</v>
      </c>
      <c r="U25" s="2"/>
      <c r="V25" s="2"/>
      <c r="W25" s="2"/>
      <c r="X25" s="2"/>
      <c r="Y25" s="2"/>
      <c r="Z25" s="2"/>
    </row>
    <row r="26" spans="1:26" ht="13.5" customHeight="1" x14ac:dyDescent="0.25">
      <c r="A26" s="2"/>
      <c r="B26" s="24"/>
      <c r="C26" s="24">
        <f ca="1"/>
        <v>-38</v>
      </c>
      <c r="D26" s="2"/>
      <c r="E26" s="2"/>
      <c r="F26" s="2"/>
      <c r="G26" s="2"/>
      <c r="H26" s="2"/>
      <c r="N26" s="2"/>
      <c r="P26" s="55">
        <v>60</v>
      </c>
      <c r="Q26" s="55">
        <v>52</v>
      </c>
      <c r="R26" s="55">
        <v>26</v>
      </c>
      <c r="S26" s="55">
        <v>23</v>
      </c>
      <c r="T26" s="55">
        <v>11</v>
      </c>
      <c r="U26" s="2"/>
      <c r="V26" s="2"/>
      <c r="W26" s="2"/>
      <c r="X26" s="2"/>
      <c r="Y26" s="2"/>
      <c r="Z26" s="2"/>
    </row>
    <row r="27" spans="1:26" ht="13.5" customHeight="1" x14ac:dyDescent="0.25">
      <c r="A27" s="2"/>
      <c r="B27" s="24"/>
      <c r="C27" s="24">
        <f ca="1"/>
        <v>-43</v>
      </c>
      <c r="D27" s="2"/>
      <c r="E27" s="2"/>
      <c r="F27" s="2"/>
      <c r="G27" s="2"/>
      <c r="H27" s="2"/>
      <c r="N27" s="2"/>
      <c r="P27" s="55">
        <v>63</v>
      </c>
      <c r="Q27" s="55">
        <v>55</v>
      </c>
      <c r="R27" s="55">
        <v>29</v>
      </c>
      <c r="S27" s="55">
        <v>26</v>
      </c>
      <c r="T27" s="55">
        <v>14</v>
      </c>
      <c r="U27" s="2"/>
      <c r="V27" s="2"/>
      <c r="W27" s="2"/>
      <c r="X27" s="2"/>
      <c r="Y27" s="2"/>
      <c r="Z27" s="2"/>
    </row>
    <row r="28" spans="1:26" ht="13.5" customHeight="1" x14ac:dyDescent="0.25">
      <c r="A28" s="2"/>
      <c r="B28" s="24"/>
      <c r="C28" s="24">
        <f ca="1"/>
        <v>-49</v>
      </c>
      <c r="D28" s="2"/>
      <c r="E28" s="2"/>
      <c r="F28" s="2"/>
      <c r="G28" s="2"/>
      <c r="H28" s="2"/>
      <c r="N28" s="2"/>
      <c r="P28" s="55">
        <v>77</v>
      </c>
      <c r="Q28" s="55">
        <v>69</v>
      </c>
      <c r="R28" s="55">
        <v>43</v>
      </c>
      <c r="S28" s="55">
        <v>40</v>
      </c>
      <c r="T28" s="55">
        <v>28</v>
      </c>
      <c r="U28" s="2"/>
      <c r="V28" s="2"/>
      <c r="W28" s="2"/>
      <c r="X28" s="2"/>
      <c r="Y28" s="2"/>
      <c r="Z28" s="2"/>
    </row>
    <row r="29" spans="1:26" ht="13.5" customHeight="1" x14ac:dyDescent="0.25">
      <c r="A29" s="2"/>
      <c r="B29" s="24"/>
      <c r="C29" s="24">
        <f ca="1"/>
        <v>-57</v>
      </c>
      <c r="D29" s="2"/>
      <c r="E29" s="2"/>
      <c r="F29" s="2"/>
      <c r="G29" s="2"/>
      <c r="H29" s="2"/>
      <c r="N29" s="2"/>
      <c r="P29" s="55">
        <v>86</v>
      </c>
      <c r="Q29" s="55">
        <v>78</v>
      </c>
      <c r="R29" s="55">
        <v>52</v>
      </c>
      <c r="S29" s="55">
        <v>49</v>
      </c>
      <c r="T29" s="55">
        <v>37</v>
      </c>
      <c r="U29" s="2"/>
      <c r="V29" s="2"/>
      <c r="W29" s="2"/>
      <c r="X29" s="2"/>
      <c r="Y29" s="2"/>
      <c r="Z29" s="2"/>
    </row>
    <row r="30" spans="1:26" ht="13.5" customHeight="1" x14ac:dyDescent="0.25">
      <c r="A30" s="2"/>
      <c r="B30" s="24"/>
      <c r="C30" s="24">
        <f ca="1"/>
        <v>-70</v>
      </c>
      <c r="D30" s="2"/>
      <c r="E30" s="2"/>
      <c r="F30" s="2"/>
      <c r="G30" s="2"/>
      <c r="H30" s="2"/>
      <c r="N30" s="2"/>
      <c r="P30" s="55">
        <v>87</v>
      </c>
      <c r="Q30" s="55">
        <v>79</v>
      </c>
      <c r="R30" s="55">
        <v>53</v>
      </c>
      <c r="S30" s="55">
        <v>50</v>
      </c>
      <c r="T30" s="55">
        <v>38</v>
      </c>
      <c r="U30" s="2"/>
      <c r="V30" s="2"/>
      <c r="W30" s="2"/>
      <c r="X30" s="2"/>
      <c r="Y30" s="2"/>
      <c r="Z30" s="2"/>
    </row>
    <row r="31" spans="1:26" ht="13.5" customHeight="1" x14ac:dyDescent="0.25">
      <c r="A31" s="2"/>
      <c r="B31" s="24"/>
      <c r="C31" s="24" t="str">
        <f ca="1"/>
        <v>NP</v>
      </c>
      <c r="D31" s="2"/>
      <c r="E31" s="2"/>
      <c r="F31" s="2"/>
      <c r="G31" s="2"/>
      <c r="H31" s="2"/>
      <c r="N31" s="2"/>
      <c r="P31" s="55">
        <v>92</v>
      </c>
      <c r="Q31" s="55">
        <v>84</v>
      </c>
      <c r="R31" s="55">
        <v>58</v>
      </c>
      <c r="S31" s="55">
        <v>55</v>
      </c>
      <c r="T31" s="55">
        <v>43</v>
      </c>
      <c r="U31" s="2"/>
      <c r="V31" s="2"/>
      <c r="W31" s="2"/>
      <c r="X31" s="2"/>
      <c r="Y31" s="2"/>
      <c r="Z31" s="2"/>
    </row>
    <row r="32" spans="1:26" ht="13.5" customHeight="1" x14ac:dyDescent="0.25">
      <c r="A32" s="2"/>
      <c r="B32" s="24"/>
      <c r="C32" s="24" t="str">
        <f ca="1"/>
        <v>NP</v>
      </c>
      <c r="D32" s="2"/>
      <c r="E32" s="2"/>
      <c r="F32" s="2"/>
      <c r="G32" s="2"/>
      <c r="H32" s="2"/>
      <c r="N32" s="2"/>
      <c r="P32" s="55">
        <v>98</v>
      </c>
      <c r="Q32" s="55">
        <v>90</v>
      </c>
      <c r="R32" s="55">
        <v>64</v>
      </c>
      <c r="S32" s="55">
        <v>61</v>
      </c>
      <c r="T32" s="55">
        <v>49</v>
      </c>
      <c r="U32" s="2"/>
      <c r="V32" s="2"/>
      <c r="W32" s="2"/>
      <c r="X32" s="2"/>
      <c r="Y32" s="2"/>
      <c r="Z32" s="2"/>
    </row>
    <row r="33" spans="1:26" ht="13.5" customHeight="1" x14ac:dyDescent="0.25">
      <c r="A33" s="2"/>
      <c r="B33" s="24"/>
      <c r="C33" s="24"/>
      <c r="D33" s="2"/>
      <c r="E33" s="2"/>
      <c r="F33" s="2"/>
      <c r="G33" s="2"/>
      <c r="H33" s="2"/>
      <c r="I33" s="2"/>
      <c r="J33" s="2"/>
      <c r="K33" s="2"/>
      <c r="L33" s="2"/>
      <c r="M33" s="2"/>
      <c r="N33" s="2"/>
      <c r="P33" s="55">
        <v>106</v>
      </c>
      <c r="Q33" s="55">
        <v>98</v>
      </c>
      <c r="R33" s="55">
        <v>72</v>
      </c>
      <c r="S33" s="55">
        <v>69</v>
      </c>
      <c r="T33" s="55">
        <v>57</v>
      </c>
      <c r="U33" s="2"/>
      <c r="V33" s="2"/>
      <c r="W33" s="2"/>
      <c r="X33" s="2"/>
      <c r="Y33" s="2"/>
      <c r="Z33" s="2"/>
    </row>
    <row r="34" spans="1:26" ht="13.5" customHeight="1" x14ac:dyDescent="0.25">
      <c r="A34" s="2"/>
      <c r="B34" s="24"/>
      <c r="C34" s="24"/>
      <c r="D34" s="2"/>
      <c r="E34" s="2"/>
      <c r="F34" s="2"/>
      <c r="G34" s="2"/>
      <c r="H34" s="2"/>
      <c r="I34" s="2"/>
      <c r="J34" s="2"/>
      <c r="K34" s="2"/>
      <c r="L34" s="2"/>
      <c r="M34" s="2"/>
      <c r="N34" s="2"/>
      <c r="P34" s="55">
        <v>119</v>
      </c>
      <c r="Q34" s="55">
        <v>111</v>
      </c>
      <c r="R34" s="55">
        <v>85</v>
      </c>
      <c r="S34" s="55">
        <v>82</v>
      </c>
      <c r="T34" s="55">
        <v>70</v>
      </c>
      <c r="U34" s="2"/>
      <c r="V34" s="2"/>
      <c r="W34" s="2"/>
      <c r="X34" s="2"/>
      <c r="Y34" s="2"/>
      <c r="Z34" s="2"/>
    </row>
    <row r="35" spans="1:26" ht="13.5" customHeight="1" x14ac:dyDescent="0.25">
      <c r="A35" s="2"/>
      <c r="B35" s="24"/>
      <c r="C35" s="24"/>
      <c r="D35" s="2"/>
      <c r="E35" s="2"/>
      <c r="F35" s="2"/>
      <c r="G35" s="41"/>
      <c r="H35" s="2"/>
      <c r="I35" s="2"/>
      <c r="J35" s="2"/>
      <c r="K35" s="2"/>
      <c r="L35" s="2"/>
      <c r="M35" s="2"/>
      <c r="N35" s="2"/>
      <c r="P35" s="55">
        <v>128</v>
      </c>
      <c r="Q35" s="55">
        <v>120</v>
      </c>
      <c r="R35" s="55">
        <v>94</v>
      </c>
      <c r="S35" s="55">
        <v>91</v>
      </c>
      <c r="T35" s="55">
        <v>79</v>
      </c>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55">
        <v>131</v>
      </c>
      <c r="Q36" s="55">
        <v>123</v>
      </c>
      <c r="R36" s="55">
        <v>97</v>
      </c>
      <c r="S36" s="55">
        <v>94</v>
      </c>
      <c r="T36" s="55">
        <v>82</v>
      </c>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BB60370E-5C4C-4E42-82D8-5092FE3F0863}"/>
  </hyperlink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_tReceipts</vt:lpstr>
      <vt:lpstr>_tPayments</vt:lpstr>
      <vt:lpstr>ALT</vt:lpstr>
      <vt:lpstr>Alt2</vt:lpstr>
      <vt:lpstr>EDA</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2024-10-02T04:35:18Z</dcterms:modified>
</cp:coreProperties>
</file>