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0" documentId="8_{886B34D9-1A39-4929-A309-112A91CA713E}" xr6:coauthVersionLast="47" xr6:coauthVersionMax="47" xr10:uidLastSave="{00000000-0000-0000-0000-000000000000}"/>
  <bookViews>
    <workbookView xWindow="-28920" yWindow="1605" windowWidth="29040" windowHeight="15720" activeTab="1" xr2:uid="{00000000-000D-0000-FFFF-FFFF00000000}"/>
    <workbookView xWindow="-28920" yWindow="1605" windowWidth="29040" windowHeight="15720" activeTab="1" xr2:uid="{4C27E944-9150-434A-ABF3-ACFF750898D8}"/>
  </bookViews>
  <sheets>
    <sheet name="Original" sheetId="1" r:id="rId1"/>
    <sheet name="EDA" sheetId="2" r:id="rId2"/>
  </sheets>
  <definedNames>
    <definedName name="_xlnm._FilterDatabase" localSheetId="1" hidden="1">EDA!$B$2:$E$42</definedName>
    <definedName name="_xlnm._FilterDatabase" localSheetId="0" hidden="1">Original!$B$2:$E$42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3" i="2" l="1" a="1"/>
  <c r="G23" i="2" s="1"/>
  <c r="H23" i="2" a="1"/>
  <c r="H23" i="2" s="1"/>
  <c r="G16" i="2" a="1"/>
  <c r="G1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<sst xmlns="http://schemas.openxmlformats.org/spreadsheetml/2006/main" count="202" uniqueCount="32">
  <si>
    <t>Result</t>
  </si>
  <si>
    <t>A</t>
  </si>
  <si>
    <t>B</t>
  </si>
  <si>
    <t>C</t>
  </si>
  <si>
    <t>Date</t>
  </si>
  <si>
    <t>D</t>
  </si>
  <si>
    <t>Machinary</t>
  </si>
  <si>
    <t>process type</t>
  </si>
  <si>
    <t>A,C,D,C,E</t>
  </si>
  <si>
    <t>A,E</t>
  </si>
  <si>
    <t>Production Id</t>
  </si>
  <si>
    <t>Process type</t>
  </si>
  <si>
    <t>PI-14</t>
  </si>
  <si>
    <t>PI-01</t>
  </si>
  <si>
    <t>PI-06</t>
  </si>
  <si>
    <t>PI-15</t>
  </si>
  <si>
    <t>PI-05</t>
  </si>
  <si>
    <t>PI-09</t>
  </si>
  <si>
    <t>PI-10</t>
  </si>
  <si>
    <t>PI-07</t>
  </si>
  <si>
    <t>E</t>
  </si>
  <si>
    <t>A,B,E,B</t>
  </si>
  <si>
    <t>A,E,A</t>
  </si>
  <si>
    <t>PI-16</t>
  </si>
  <si>
    <t>PI-17</t>
  </si>
  <si>
    <t>machinerty</t>
  </si>
  <si>
    <t>returne to back again %</t>
  </si>
  <si>
    <t>Sequence</t>
  </si>
  <si>
    <t>Question Table 1</t>
  </si>
  <si>
    <t xml:space="preserve">Question Table2 </t>
  </si>
  <si>
    <t>i/(COUNTIF(e,u)-i))</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</si>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</sst>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numFmt numFmtId="165" formatCode="0.0%"/>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sz val="11"/>
      <color theme="1"/>
      <name val="Century Gothic"/>
      <family val="2"/>
      <scheme val="minor"/>
    </font>
    <font>
      <u/>
      <sz val="11"/>
      <color theme="10"/>
      <name val="Century Gothic"/>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0000"/>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34">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3" borderId="2" xfId="0" applyNumberFormat="1" applyFont="1" applyFill="1" applyBorder="1" applyAlignment="1">
      <alignment horizont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3" fontId="2" fillId="0" borderId="4" xfId="0" applyNumberFormat="1" applyFont="1" applyBorder="1" applyAlignment="1">
      <alignment horizontal="center"/>
    </xf>
    <xf numFmtId="4" fontId="2" fillId="0" borderId="0" xfId="0" applyNumberFormat="1" applyFont="1" applyAlignment="1">
      <alignment horizontal="left"/>
    </xf>
    <xf numFmtId="3" fontId="2" fillId="0" borderId="10" xfId="0" applyNumberFormat="1" applyFont="1" applyBorder="1" applyAlignment="1">
      <alignment horizontal="center"/>
    </xf>
    <xf numFmtId="14" fontId="2" fillId="0" borderId="2" xfId="0" applyNumberFormat="1" applyFont="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3" fontId="2" fillId="3" borderId="2" xfId="0" applyNumberFormat="1" applyFont="1" applyFill="1" applyBorder="1" applyAlignment="1">
      <alignment horizontal="center"/>
    </xf>
    <xf numFmtId="3" fontId="2" fillId="3" borderId="9" xfId="0" applyNumberFormat="1" applyFont="1" applyFill="1" applyBorder="1" applyAlignment="1">
      <alignment horizontal="center"/>
    </xf>
    <xf numFmtId="0" fontId="0" fillId="3" borderId="2" xfId="0" applyFill="1" applyBorder="1" applyAlignment="1">
      <alignment horizontal="center" vertical="center"/>
    </xf>
    <xf numFmtId="0" fontId="0" fillId="3" borderId="9" xfId="0" applyFill="1" applyBorder="1" applyAlignment="1">
      <alignment horizontal="center" vertical="center"/>
    </xf>
    <xf numFmtId="14" fontId="2" fillId="5" borderId="2" xfId="0" applyNumberFormat="1" applyFont="1" applyFill="1" applyBorder="1" applyAlignment="1">
      <alignment horizontal="center"/>
    </xf>
    <xf numFmtId="14" fontId="2" fillId="5" borderId="6" xfId="0" applyNumberFormat="1" applyFont="1" applyFill="1" applyBorder="1" applyAlignment="1">
      <alignment horizontal="center"/>
    </xf>
    <xf numFmtId="0" fontId="2" fillId="5" borderId="6" xfId="0" applyFont="1" applyFill="1" applyBorder="1" applyAlignment="1">
      <alignment horizontal="center"/>
    </xf>
    <xf numFmtId="165" fontId="2" fillId="0" borderId="4" xfId="1" applyNumberFormat="1" applyFont="1" applyBorder="1" applyAlignment="1">
      <alignment horizontal="center" vertical="center"/>
    </xf>
    <xf numFmtId="165" fontId="0" fillId="0" borderId="4" xfId="1" applyNumberFormat="1" applyFont="1" applyBorder="1" applyAlignment="1">
      <alignment horizontal="center" vertical="center"/>
    </xf>
    <xf numFmtId="165" fontId="0" fillId="0" borderId="10" xfId="1" applyNumberFormat="1" applyFont="1" applyBorder="1" applyAlignment="1">
      <alignment horizontal="center" vertical="center"/>
    </xf>
    <xf numFmtId="4" fontId="5" fillId="0" borderId="0" xfId="2" applyNumberFormat="1"/>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346196</xdr:colOff>
      <xdr:row>6</xdr:row>
      <xdr:rowOff>190500</xdr:rowOff>
    </xdr:from>
    <xdr:to>
      <xdr:col>10</xdr:col>
      <xdr:colOff>123827</xdr:colOff>
      <xdr:row>8</xdr:row>
      <xdr:rowOff>114976</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7773711" y="1268810"/>
          <a:ext cx="343576" cy="739656"/>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53975</xdr:colOff>
      <xdr:row>10</xdr:row>
      <xdr:rowOff>79208</xdr:rowOff>
    </xdr:from>
    <xdr:to>
      <xdr:col>5</xdr:col>
      <xdr:colOff>353224</xdr:colOff>
      <xdr:row>13</xdr:row>
      <xdr:rowOff>179742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3797300" y="2193758"/>
          <a:ext cx="299249" cy="72918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320676</xdr:colOff>
      <xdr:row>8</xdr:row>
      <xdr:rowOff>120648</xdr:rowOff>
    </xdr:from>
    <xdr:to>
      <xdr:col>12</xdr:col>
      <xdr:colOff>0</xdr:colOff>
      <xdr:row>28</xdr:row>
      <xdr:rowOff>20954</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4064001" y="1606548"/>
          <a:ext cx="6270624" cy="3329306"/>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56: Process</a:t>
          </a:r>
          <a:r>
            <a:rPr lang="en-AU" sz="1600" b="1" baseline="0">
              <a:solidFill>
                <a:schemeClr val="bg1"/>
              </a:solidFill>
              <a:effectLst/>
              <a:latin typeface="Times New Roman" panose="02020603050405020304" pitchFamily="18" charset="0"/>
              <a:ea typeface="+mn-ea"/>
              <a:cs typeface="Times New Roman" panose="02020603050405020304" pitchFamily="18" charset="0"/>
            </a:rPr>
            <a:t> Efficiency</a:t>
          </a:r>
          <a:r>
            <a:rPr lang="en-AU" sz="1600" b="1">
              <a:solidFill>
                <a:schemeClr val="bg1"/>
              </a:solidFill>
              <a:effectLst/>
              <a:latin typeface="Times New Roman" panose="02020603050405020304" pitchFamily="18" charset="0"/>
              <a:ea typeface="+mn-ea"/>
              <a:cs typeface="Times New Roman" panose="02020603050405020304" pitchFamily="18" charset="0"/>
            </a:rPr>
            <a:t>!</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Question Table 2, the sequence of machinery based on the process type is presented, and historical machinery data is provided in Question Table 1. In cases where the machinery does not qualify, the process must be repeated (highlighted in Question Table 1).</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In this challenge, we want to calculate the percentage of out-of-quality services performed by machinery out of all required services. </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Machinery E, out of 11 uses, 10 were required, and 1 was an over-work.</a:t>
          </a:r>
        </a:p>
        <a:p>
          <a:endParaRPr lang="en-AU" sz="1600" b="0" baseline="0">
            <a:solidFill>
              <a:srgbClr val="FFC000"/>
            </a:solidFill>
            <a:effectLst/>
            <a:latin typeface="Times New Roman" panose="02020603050405020304" pitchFamily="18" charset="0"/>
            <a:ea typeface="+mn-ea"/>
            <a:cs typeface="Times New Roman" panose="02020603050405020304" pitchFamily="18" charset="0"/>
          </a:endParaRP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8</xdr:row>
      <xdr:rowOff>152400</xdr:rowOff>
    </xdr:from>
    <xdr:to>
      <xdr:col>16</xdr:col>
      <xdr:colOff>161925</xdr:colOff>
      <xdr:row>20</xdr:row>
      <xdr:rowOff>0</xdr:rowOff>
    </xdr:to>
    <xdr:sp macro="" textlink="">
      <xdr:nvSpPr>
        <xdr:cNvPr id="5" name="TextBox 4">
          <a:extLst>
            <a:ext uri="{FF2B5EF4-FFF2-40B4-BE49-F238E27FC236}">
              <a16:creationId xmlns:a16="http://schemas.microsoft.com/office/drawing/2014/main" id="{08F49207-6240-17CA-634A-E73ED1A7C125}"/>
            </a:ext>
          </a:extLst>
        </xdr:cNvPr>
        <xdr:cNvSpPr txBox="1"/>
      </xdr:nvSpPr>
      <xdr:spPr>
        <a:xfrm>
          <a:off x="7229475" y="1638300"/>
          <a:ext cx="5934075"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In Question Table 2, the sequence of machinery based on the process type is presented, and historical machinery data is provided in Question Table 1. In cases where the machinery does not qualify, the process must be repeated (highlighted in Question Table 1).</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 this challenge, we want to calculate the percentage of out-of-quality services performed by machinery out of all required services.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For example, for Machinery E, out of 11 uses, 10 were required, and 1 was an over-work.</a:t>
          </a:r>
          <a:endParaRPr lang="en-US" sz="1100"/>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1991520584767488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42"/>
  <sheetViews>
    <sheetView workbookViewId="0">
      <selection activeCell="H34" sqref="H34"/>
    </sheetView>
    <sheetView workbookViewId="1">
      <selection activeCell="E12" sqref="E12"/>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0" t="s">
        <v>28</v>
      </c>
      <c r="C1" s="31"/>
      <c r="D1" s="31"/>
      <c r="E1" s="31"/>
      <c r="G1" s="32" t="s">
        <v>29</v>
      </c>
      <c r="H1" s="33"/>
      <c r="J1" s="32" t="s">
        <v>0</v>
      </c>
      <c r="K1" s="33"/>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10"/>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c r="H12"/>
      <c r="I12"/>
      <c r="J12" s="5"/>
      <c r="K12"/>
      <c r="L12"/>
      <c r="M12"/>
      <c r="N12"/>
      <c r="O12"/>
      <c r="P12"/>
      <c r="Q12"/>
    </row>
    <row r="13" spans="2:17" s="1" customFormat="1" x14ac:dyDescent="0.25">
      <c r="B13" s="23">
        <v>45318</v>
      </c>
      <c r="C13" s="24" t="s">
        <v>15</v>
      </c>
      <c r="D13" s="25">
        <v>1</v>
      </c>
      <c r="E13" s="24" t="s">
        <v>2</v>
      </c>
      <c r="F13" s="10"/>
      <c r="G13" s="10"/>
      <c r="H13"/>
      <c r="I13"/>
      <c r="J13" s="5"/>
      <c r="K13"/>
      <c r="L13"/>
      <c r="M13"/>
      <c r="N13"/>
      <c r="O13"/>
      <c r="P13"/>
      <c r="Q13"/>
    </row>
    <row r="14" spans="2:17" s="1" customFormat="1" x14ac:dyDescent="0.25">
      <c r="B14" s="16">
        <v>45319</v>
      </c>
      <c r="C14" s="17" t="s">
        <v>16</v>
      </c>
      <c r="D14" s="18">
        <v>1</v>
      </c>
      <c r="E14" s="17" t="s">
        <v>2</v>
      </c>
      <c r="F14" s="10"/>
      <c r="G14" s="10"/>
      <c r="H14"/>
      <c r="I14"/>
      <c r="J14" s="5"/>
      <c r="K14"/>
      <c r="L14"/>
      <c r="M14"/>
      <c r="N14"/>
      <c r="O14"/>
      <c r="P14"/>
      <c r="Q14"/>
    </row>
    <row r="15" spans="2:17" s="1" customFormat="1" x14ac:dyDescent="0.25">
      <c r="B15" s="16">
        <v>45319</v>
      </c>
      <c r="C15" s="17" t="s">
        <v>18</v>
      </c>
      <c r="D15" s="18">
        <v>2</v>
      </c>
      <c r="E15" s="17" t="s">
        <v>1</v>
      </c>
      <c r="F15" s="10"/>
      <c r="G15" s="10"/>
      <c r="H15"/>
      <c r="I15"/>
      <c r="J15" s="5"/>
      <c r="K15"/>
      <c r="L15"/>
      <c r="M15"/>
      <c r="N15"/>
      <c r="O15"/>
      <c r="P15"/>
      <c r="Q15"/>
    </row>
    <row r="16" spans="2:17" s="1" customFormat="1" x14ac:dyDescent="0.25">
      <c r="B16" s="16">
        <v>45319</v>
      </c>
      <c r="C16" s="17" t="s">
        <v>24</v>
      </c>
      <c r="D16" s="18">
        <v>2</v>
      </c>
      <c r="E16" s="17" t="s">
        <v>5</v>
      </c>
      <c r="F16" s="10"/>
      <c r="G16" s="10"/>
      <c r="H16"/>
      <c r="I16"/>
      <c r="J16" s="5"/>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sortState xmlns:xlrd2="http://schemas.microsoft.com/office/spreadsheetml/2017/richdata2" ref="B3:E42">
    <sortCondition ref="B3:B42"/>
  </sortState>
  <mergeCells count="3">
    <mergeCell ref="B1:E1"/>
    <mergeCell ref="J1:K1"/>
    <mergeCell ref="G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545E2-0A15-498A-94C8-3A483D2EB0F2}">
  <dimension ref="B1:Q42"/>
  <sheetViews>
    <sheetView tabSelected="1" topLeftCell="H1" zoomScaleNormal="100" workbookViewId="0">
      <selection activeCell="N2" sqref="N2"/>
    </sheetView>
    <sheetView tabSelected="1" workbookViewId="1">
      <selection activeCell="H6" sqref="H6"/>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0" t="s">
        <v>28</v>
      </c>
      <c r="C1" s="31"/>
      <c r="D1" s="31"/>
      <c r="E1" s="31"/>
      <c r="G1" s="32" t="s">
        <v>29</v>
      </c>
      <c r="H1" s="33"/>
      <c r="J1" s="32" t="s">
        <v>0</v>
      </c>
      <c r="K1" s="33"/>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29" t="s">
        <v>31</v>
      </c>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c r="H12"/>
      <c r="I12"/>
      <c r="J12" s="5"/>
      <c r="K12"/>
      <c r="L12"/>
      <c r="M12"/>
      <c r="N12"/>
      <c r="O12"/>
      <c r="P12"/>
      <c r="Q12"/>
    </row>
    <row r="13" spans="2:17" s="1" customFormat="1" x14ac:dyDescent="0.25">
      <c r="B13" s="23">
        <v>45318</v>
      </c>
      <c r="C13" s="24" t="s">
        <v>15</v>
      </c>
      <c r="D13" s="25">
        <v>1</v>
      </c>
      <c r="E13" s="24" t="s">
        <v>2</v>
      </c>
      <c r="F13" s="10"/>
      <c r="G13" t="s">
        <v>30</v>
      </c>
      <c r="H13"/>
      <c r="I13"/>
      <c r="J13" s="5"/>
      <c r="K13"/>
      <c r="L13"/>
      <c r="M13"/>
      <c r="N13"/>
      <c r="O13"/>
      <c r="P13"/>
      <c r="Q13"/>
    </row>
    <row r="14" spans="2:17" s="1" customFormat="1" x14ac:dyDescent="0.25">
      <c r="B14" s="16">
        <v>45319</v>
      </c>
      <c r="C14" s="17" t="s">
        <v>16</v>
      </c>
      <c r="D14" s="18">
        <v>1</v>
      </c>
      <c r="E14" s="17" t="s">
        <v>2</v>
      </c>
      <c r="F14" s="10"/>
      <c r="G14" s="10"/>
      <c r="H14"/>
      <c r="I14"/>
      <c r="J14" s="5"/>
      <c r="K14"/>
      <c r="L14"/>
      <c r="M14"/>
      <c r="N14"/>
      <c r="O14"/>
      <c r="P14"/>
      <c r="Q14"/>
    </row>
    <row r="15" spans="2:17" s="1" customFormat="1" x14ac:dyDescent="0.25">
      <c r="B15" s="16">
        <v>45319</v>
      </c>
      <c r="C15" s="17" t="s">
        <v>18</v>
      </c>
      <c r="D15" s="18">
        <v>2</v>
      </c>
      <c r="E15" s="17" t="s">
        <v>1</v>
      </c>
      <c r="F15" s="10"/>
      <c r="G15" s="10"/>
      <c r="H15"/>
      <c r="J15" s="5"/>
      <c r="K15"/>
      <c r="L15"/>
      <c r="M15"/>
      <c r="N15"/>
      <c r="O15"/>
      <c r="P15"/>
      <c r="Q15"/>
    </row>
    <row r="16" spans="2:17" s="1" customFormat="1" x14ac:dyDescent="0.25">
      <c r="B16" s="16">
        <v>45319</v>
      </c>
      <c r="C16" s="17" t="s">
        <v>24</v>
      </c>
      <c r="D16" s="18">
        <v>2</v>
      </c>
      <c r="E16" s="17" t="s">
        <v>5</v>
      </c>
      <c r="F16" s="10"/>
      <c r="G16" s="10" cm="1">
        <f t="array" ref="G16:G20">_xlfn.LET(
_xlpm.e,E3:E42,
_xlpm.c,C3:C42,
_xlpm.d,D3:D42,
_xlpm.u,_xlfn._xlws.SORT(_xlfn.UNIQUE(_xlpm.e)),
_xlpm.i,SUM(COUNTIFS(_xlpm.e,_xlpm.u,_xlpm.c,_xlfn.UNIQUE(_xlpm.c),_xlpm.d,_xlfn.UNIQUE(_xlpm.d))),
_xlpm.i/(COUNTIF(_xlpm.e,_xlpm.u)-_xlpm.i))</f>
        <v>9.0909090909090912E-2</v>
      </c>
      <c r="H16"/>
      <c r="I16"/>
      <c r="J16" s="5"/>
      <c r="K16"/>
      <c r="L16"/>
      <c r="M16"/>
      <c r="N16"/>
      <c r="O16"/>
      <c r="P16"/>
      <c r="Q16"/>
    </row>
    <row r="17" spans="2:17" s="1" customFormat="1" x14ac:dyDescent="0.25">
      <c r="B17" s="16">
        <v>45320</v>
      </c>
      <c r="C17" s="17" t="s">
        <v>15</v>
      </c>
      <c r="D17" s="18">
        <v>1</v>
      </c>
      <c r="E17" s="17" t="s">
        <v>20</v>
      </c>
      <c r="F17" s="10"/>
      <c r="G17" s="10">
        <v>0.16666666666666666</v>
      </c>
      <c r="H17"/>
      <c r="I17"/>
      <c r="J17" s="5"/>
      <c r="K17"/>
      <c r="L17"/>
      <c r="M17"/>
      <c r="N17"/>
      <c r="O17"/>
      <c r="P17"/>
      <c r="Q17"/>
    </row>
    <row r="18" spans="2:17" s="1" customFormat="1" x14ac:dyDescent="0.25">
      <c r="B18" s="16">
        <v>45321</v>
      </c>
      <c r="C18" s="17" t="s">
        <v>12</v>
      </c>
      <c r="D18" s="18">
        <v>4</v>
      </c>
      <c r="E18" s="17" t="s">
        <v>1</v>
      </c>
      <c r="F18" s="10"/>
      <c r="G18" s="10">
        <v>0.2</v>
      </c>
      <c r="H18"/>
      <c r="I18"/>
      <c r="J18" s="5"/>
      <c r="K18"/>
      <c r="L18"/>
      <c r="M18"/>
      <c r="N18"/>
      <c r="O18"/>
      <c r="P18"/>
      <c r="Q18"/>
    </row>
    <row r="19" spans="2:17" s="1" customFormat="1" x14ac:dyDescent="0.25">
      <c r="B19" s="16">
        <v>45321</v>
      </c>
      <c r="C19" s="17" t="s">
        <v>24</v>
      </c>
      <c r="D19" s="18">
        <v>2</v>
      </c>
      <c r="E19" s="17" t="s">
        <v>3</v>
      </c>
      <c r="F19" s="10"/>
      <c r="G19" s="10">
        <v>0.33333333333333331</v>
      </c>
      <c r="H19"/>
      <c r="I19"/>
      <c r="J19" s="5"/>
      <c r="K19"/>
      <c r="L19"/>
      <c r="M19"/>
      <c r="N19"/>
      <c r="O19"/>
      <c r="P19"/>
      <c r="Q19"/>
    </row>
    <row r="20" spans="2:17" s="1" customFormat="1" x14ac:dyDescent="0.25">
      <c r="B20" s="16">
        <v>45322</v>
      </c>
      <c r="C20" s="17" t="s">
        <v>18</v>
      </c>
      <c r="D20" s="18">
        <v>2</v>
      </c>
      <c r="E20" s="17" t="s">
        <v>3</v>
      </c>
      <c r="F20" s="10"/>
      <c r="G20" s="10">
        <v>0.1</v>
      </c>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 t="str" cm="1">
        <f t="array" ref="G23:G27">_xlfn._xlws.SORT(_xlfn.UNIQUE(E3:E42))</f>
        <v>A</v>
      </c>
      <c r="H23" s="10" cm="1">
        <f t="array" ref="H23:H27">COUNTIF(E3:E42,_xlfn._xlws.SORT(_xlfn.UNIQUE(E3:E42)))</f>
        <v>12</v>
      </c>
      <c r="I23"/>
      <c r="J23" s="5"/>
      <c r="K23"/>
      <c r="L23"/>
      <c r="M23"/>
      <c r="N23"/>
      <c r="O23"/>
      <c r="P23"/>
      <c r="Q23"/>
    </row>
    <row r="24" spans="2:17" s="1" customFormat="1" x14ac:dyDescent="0.25">
      <c r="B24" s="16">
        <v>45325</v>
      </c>
      <c r="C24" s="17" t="s">
        <v>13</v>
      </c>
      <c r="D24" s="18">
        <v>1</v>
      </c>
      <c r="E24" s="17" t="s">
        <v>1</v>
      </c>
      <c r="F24" s="10"/>
      <c r="G24" s="1" t="str">
        <v>B</v>
      </c>
      <c r="H24" s="10">
        <v>7</v>
      </c>
      <c r="I24"/>
      <c r="J24" s="5"/>
      <c r="K24"/>
      <c r="L24"/>
      <c r="M24"/>
      <c r="N24"/>
      <c r="O24"/>
      <c r="P24"/>
      <c r="Q24"/>
    </row>
    <row r="25" spans="2:17" s="1" customFormat="1" x14ac:dyDescent="0.25">
      <c r="B25" s="16">
        <v>45325</v>
      </c>
      <c r="C25" s="17" t="s">
        <v>17</v>
      </c>
      <c r="D25" s="18">
        <v>3</v>
      </c>
      <c r="E25" s="17" t="s">
        <v>1</v>
      </c>
      <c r="F25" s="10"/>
      <c r="G25" s="1" t="str">
        <v>C</v>
      </c>
      <c r="H25" s="10">
        <v>6</v>
      </c>
      <c r="I25"/>
      <c r="J25" s="5"/>
      <c r="K25"/>
      <c r="L25"/>
      <c r="M25"/>
      <c r="N25"/>
      <c r="O25"/>
      <c r="P25"/>
      <c r="Q25"/>
    </row>
    <row r="26" spans="2:17" s="1" customFormat="1" x14ac:dyDescent="0.25">
      <c r="B26" s="16">
        <v>45326</v>
      </c>
      <c r="C26" s="17" t="s">
        <v>12</v>
      </c>
      <c r="D26" s="18">
        <v>4</v>
      </c>
      <c r="E26" s="17" t="s">
        <v>1</v>
      </c>
      <c r="F26" s="10"/>
      <c r="G26" s="1" t="str">
        <v>D</v>
      </c>
      <c r="H26" s="10">
        <v>4</v>
      </c>
      <c r="I26"/>
      <c r="J26" s="5"/>
      <c r="K26"/>
      <c r="L26"/>
      <c r="M26"/>
      <c r="N26"/>
      <c r="O26"/>
      <c r="P26"/>
      <c r="Q26"/>
    </row>
    <row r="27" spans="2:17" s="1" customFormat="1" x14ac:dyDescent="0.25">
      <c r="B27" s="16">
        <v>45327</v>
      </c>
      <c r="C27" s="17" t="s">
        <v>18</v>
      </c>
      <c r="D27" s="18">
        <v>2</v>
      </c>
      <c r="E27" s="17" t="s">
        <v>5</v>
      </c>
      <c r="F27" s="10"/>
      <c r="G27" s="1" t="str">
        <v>E</v>
      </c>
      <c r="H27" s="10">
        <v>11</v>
      </c>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mergeCells count="3">
    <mergeCell ref="B1:E1"/>
    <mergeCell ref="G1:H1"/>
    <mergeCell ref="J1:K1"/>
  </mergeCells>
  <hyperlinks>
    <hyperlink ref="G10" r:id="rId1" xr:uid="{305BC19A-A377-4793-BF6A-7FC657510E26}"/>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2024-05-24T00:24:56Z</dcterms:modified>
</cp:coreProperties>
</file>