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4CF1DC70-3F3A-4707-BC26-3FD3DE3B24A8}" xr6:coauthVersionLast="47" xr6:coauthVersionMax="47" xr10:uidLastSave="{00000000-0000-0000-0000-000000000000}"/>
  <bookViews>
    <workbookView xWindow="57480" yWindow="-120" windowWidth="29040" windowHeight="17640" xr2:uid="{AD5FE48E-9CE6-4EDE-8F69-E8FD3B4EA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" l="1"/>
  <c r="C16" i="1"/>
  <c r="C15" i="1"/>
  <c r="C14" i="1"/>
  <c r="C13" i="1"/>
  <c r="C12" i="1"/>
  <c r="C11" i="1"/>
  <c r="C10" i="1"/>
  <c r="B3" i="1"/>
</calcChain>
</file>

<file path=xl/sharedStrings.xml><?xml version="1.0" encoding="utf-8"?>
<sst xmlns="http://schemas.openxmlformats.org/spreadsheetml/2006/main" count="39" uniqueCount="35">
  <si>
    <t>FROM:</t>
  </si>
  <si>
    <t>Mark Biegert</t>
  </si>
  <si>
    <t>SUBJECT:</t>
  </si>
  <si>
    <t>DATE:</t>
  </si>
  <si>
    <t>Estimated Charge Time</t>
  </si>
  <si>
    <t>Incoming Battery Voltage</t>
  </si>
  <si>
    <t>V</t>
  </si>
  <si>
    <t>Incoming Battery SOC</t>
  </si>
  <si>
    <t>Desired Battery SOC</t>
  </si>
  <si>
    <t>mAh</t>
  </si>
  <si>
    <t>mA</t>
  </si>
  <si>
    <t>I have been reluctant to charge faster than this.</t>
  </si>
  <si>
    <t>20 mAh full charge level</t>
  </si>
  <si>
    <t>Required SOC Change</t>
  </si>
  <si>
    <t>Accu60 Charge Change</t>
  </si>
  <si>
    <t>Step</t>
  </si>
  <si>
    <t xml:space="preserve">Value </t>
  </si>
  <si>
    <t>Unit</t>
  </si>
  <si>
    <t>Comment</t>
  </si>
  <si>
    <t>This is what I am measuring in Eden Prairie</t>
  </si>
  <si>
    <t>Based on my SOC measurements</t>
  </si>
  <si>
    <t>Request from manufacturing</t>
  </si>
  <si>
    <t>Difference</t>
  </si>
  <si>
    <t>minutes</t>
  </si>
  <si>
    <t>CC Phase with 2C Charge Limit</t>
  </si>
  <si>
    <t>CC Phase Time</t>
  </si>
  <si>
    <t>CC Phase Charge Goal (70%)</t>
  </si>
  <si>
    <t>CV Phase Charge Goal</t>
  </si>
  <si>
    <t>CV Phase Time</t>
  </si>
  <si>
    <t>CC+CV Phase Time</t>
  </si>
  <si>
    <t>This is what I am seeing during my testing</t>
  </si>
  <si>
    <t>This a straightforward calculation and fairly accurate</t>
  </si>
  <si>
    <t>Again, fairly accurate</t>
  </si>
  <si>
    <t>The estimate of required charge is accurate.</t>
  </si>
  <si>
    <t>I am just assuming an average current of 0.5 the starting.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</si>
</sst>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0.0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5" fillId="3" borderId="0" xfId="7"/>
    <xf numFmtId="0" fontId="6" fillId="4" borderId="0" xfId="8"/>
    <xf numFmtId="9" fontId="0" fillId="0" borderId="0" xfId="0" applyNumberFormat="1"/>
    <xf numFmtId="166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E17"/>
  <sheetViews>
    <sheetView tabSelected="1" workbookViewId="0">
      <selection activeCell="N9" sqref="N9"/>
    </sheetView>
  </sheetViews>
  <sheetFormatPr defaultRowHeight="13.2" x14ac:dyDescent="0.25"/>
  <cols>
    <col min="2" max="2" width="30.332031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4</v>
      </c>
      <c r="C2" s="2"/>
      <c r="D2" s="2"/>
    </row>
    <row r="3" spans="1:5" x14ac:dyDescent="0.25">
      <c r="A3" s="1" t="s">
        <v>3</v>
      </c>
      <c r="B3" s="2" t="str">
        <f>TEXT(DATE(2023,10,19),"dd-mmm-yyyy")</f>
        <v>19-Oct-2023</v>
      </c>
      <c r="C3" s="2"/>
      <c r="D3" s="2"/>
    </row>
    <row r="6" spans="1:5" x14ac:dyDescent="0.25">
      <c r="B6" t="s">
        <v>15</v>
      </c>
      <c r="C6" t="s">
        <v>16</v>
      </c>
      <c r="D6" t="s">
        <v>17</v>
      </c>
      <c r="E6" t="s">
        <v>18</v>
      </c>
    </row>
    <row r="7" spans="1:5" x14ac:dyDescent="0.25">
      <c r="B7" t="s">
        <v>5</v>
      </c>
      <c r="C7">
        <v>3.5110000000000001</v>
      </c>
      <c r="D7" t="s">
        <v>6</v>
      </c>
      <c r="E7" t="s">
        <v>19</v>
      </c>
    </row>
    <row r="8" spans="1:5" x14ac:dyDescent="0.25">
      <c r="B8" t="s">
        <v>7</v>
      </c>
      <c r="C8" s="3">
        <v>0.12</v>
      </c>
      <c r="E8" t="s">
        <v>20</v>
      </c>
    </row>
    <row r="9" spans="1:5" x14ac:dyDescent="0.25">
      <c r="B9" t="s">
        <v>8</v>
      </c>
      <c r="C9" s="3">
        <v>0.85</v>
      </c>
      <c r="E9" t="s">
        <v>21</v>
      </c>
    </row>
    <row r="10" spans="1:5" x14ac:dyDescent="0.25">
      <c r="B10" t="s">
        <v>13</v>
      </c>
      <c r="C10" s="3">
        <f>C9-C8</f>
        <v>0.73</v>
      </c>
      <c r="E10" t="s">
        <v>22</v>
      </c>
    </row>
    <row r="11" spans="1:5" x14ac:dyDescent="0.25">
      <c r="B11" t="s">
        <v>14</v>
      </c>
      <c r="C11">
        <f>20*C10</f>
        <v>14.6</v>
      </c>
      <c r="D11" t="s">
        <v>9</v>
      </c>
      <c r="E11" t="s">
        <v>12</v>
      </c>
    </row>
    <row r="12" spans="1:5" x14ac:dyDescent="0.25">
      <c r="B12" t="s">
        <v>24</v>
      </c>
      <c r="C12">
        <f>40</f>
        <v>40</v>
      </c>
      <c r="D12" t="s">
        <v>10</v>
      </c>
      <c r="E12" t="s">
        <v>11</v>
      </c>
    </row>
    <row r="13" spans="1:5" x14ac:dyDescent="0.25">
      <c r="B13" t="s">
        <v>26</v>
      </c>
      <c r="C13" s="4">
        <f>(70%-C8)*20</f>
        <v>11.6</v>
      </c>
      <c r="D13" t="s">
        <v>9</v>
      </c>
      <c r="E13" t="s">
        <v>31</v>
      </c>
    </row>
    <row r="14" spans="1:5" x14ac:dyDescent="0.25">
      <c r="B14" t="s">
        <v>25</v>
      </c>
      <c r="C14">
        <f>C13/C12*60</f>
        <v>17.399999999999999</v>
      </c>
      <c r="D14" t="s">
        <v>23</v>
      </c>
      <c r="E14" t="s">
        <v>32</v>
      </c>
    </row>
    <row r="15" spans="1:5" x14ac:dyDescent="0.25">
      <c r="B15" t="s">
        <v>27</v>
      </c>
      <c r="C15" s="4">
        <f>30%*20</f>
        <v>6</v>
      </c>
      <c r="D15" t="s">
        <v>9</v>
      </c>
      <c r="E15" t="s">
        <v>33</v>
      </c>
    </row>
    <row r="16" spans="1:5" x14ac:dyDescent="0.25">
      <c r="B16" t="s">
        <v>28</v>
      </c>
      <c r="C16">
        <f>6/20*60</f>
        <v>18</v>
      </c>
      <c r="D16" t="s">
        <v>23</v>
      </c>
      <c r="E16" t="s">
        <v>34</v>
      </c>
    </row>
    <row r="17" spans="2:5" x14ac:dyDescent="0.25">
      <c r="B17" t="s">
        <v>29</v>
      </c>
      <c r="C17">
        <f>C16+C14</f>
        <v>35.4</v>
      </c>
      <c r="D17" t="s">
        <v>23</v>
      </c>
      <c r="E1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2023-10-19T14:47:50Z</dcterms:modified>
</cp:coreProperties>
</file>