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65" documentId="8_{5FCF255D-2C0F-452B-BE7B-0FC16BDF8AFF}" xr6:coauthVersionLast="47" xr6:coauthVersionMax="47" xr10:uidLastSave="{F2442AEB-8F79-4FA7-B5F1-B113CA321CF5}"/>
  <bookViews>
    <workbookView xWindow="57480" yWindow="1665" windowWidth="29040" windowHeight="15720" activeTab="1" xr2:uid="{AD5FE48E-9CE6-4EDE-8F69-E8FD3B4EAF42}"/>
  </bookViews>
  <sheets>
    <sheet name="Report" sheetId="1" r:id="rId1"/>
    <sheet name="DatabaseExample" sheetId="4" r:id="rId2"/>
    <sheet name="Formats" sheetId="2" r:id="rId3"/>
    <sheet name="Lists" sheetId="3" r:id="rId4"/>
  </sheets>
  <definedNames>
    <definedName name="_xlcn.WorksheetConnection_book1_tCap1" hidden="1">_tCap[]</definedName>
    <definedName name="_xlcn.WorksheetConnection_book1_tCurrent1" hidden="1">_tCurrent[]</definedName>
    <definedName name="_xlcn.WorksheetConnection_ComputeNormalizedCurrent.xlsx_tCapacity1" hidden="1">_tCapacity[]</definedName>
    <definedName name="_xlcn.WorksheetConnection_ComputeNormalizedCurrent.xlsx_tFact1" hidden="1">_tFact[]</definedName>
    <definedName name="_xlcn.WorksheetConnection_ComputeNormalizedCurrent.xlsx_tVendor1" hidden="1">_tVendor[]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69" r:id="rId5"/>
    <pivotCache cacheId="274" r:id="rId6"/>
    <pivotCache cacheId="276" r:id="rId7"/>
    <pivotCache cacheId="277" r:id="rId8"/>
    <pivotCache cacheId="289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Vendor" name="_tVendor" connection="WorksheetConnection_ComputeNormalizedCurrent.xlsx!_tVendor"/>
          <x15:modelTable id="_tFact" name="_tFact" connection="WorksheetConnection_ComputeNormalizedCurrent.xlsx!_tFact"/>
          <x15:modelTable id="_tCapacity" name="_tCapacity" connection="WorksheetConnection_ComputeNormalizedCurrent.xlsx!_tCapacity"/>
          <x15:modelTable id="_tCurrent" name="_tCurrent" connection="WorksheetConnection_book1!_tCurrent"/>
          <x15:modelTable id="_tCap" name="_tCap" connection="WorksheetConnection_book1!_tCap"/>
        </x15:modelTables>
        <x15:modelRelationships>
          <x15:modelRelationship fromTable="_tCurrent" fromColumn="Style" toTable="_tCap" toColumn="Style"/>
          <x15:modelRelationship fromTable="_tFact" fromColumn="Style" toTable="_tCapacity" toColumn="Style"/>
          <x15:modelRelationship fromTable="_tVendor" fromColumn="Battery" toTable="_tCapacity" toColumn="Batte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444FF-89F7-484A-90BA-72DBBD66DB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89A4370-A4CB-400E-8C53-503621B10FE1}" name="WorksheetConnection_book1!_tCap" type="102" refreshedVersion="8" minRefreshableVersion="5">
    <extLst>
      <ext xmlns:x15="http://schemas.microsoft.com/office/spreadsheetml/2010/11/main" uri="{DE250136-89BD-433C-8126-D09CA5730AF9}">
        <x15:connection id="_tCap">
          <x15:rangePr sourceName="_xlcn.WorksheetConnection_book1_tCap1"/>
        </x15:connection>
      </ext>
    </extLst>
  </connection>
  <connection id="3" xr16:uid="{4D9F3409-CA11-4EF8-8AC8-27E1F30D367F}" name="WorksheetConnection_book1!_tCurrent" type="102" refreshedVersion="8" minRefreshableVersion="5">
    <extLst>
      <ext xmlns:x15="http://schemas.microsoft.com/office/spreadsheetml/2010/11/main" uri="{DE250136-89BD-433C-8126-D09CA5730AF9}">
        <x15:connection id="_tCurrent">
          <x15:rangePr sourceName="_xlcn.WorksheetConnection_book1_tCurrent1"/>
        </x15:connection>
      </ext>
    </extLst>
  </connection>
  <connection id="4" xr16:uid="{539049AD-E3D4-4F56-A49B-2618F5AA03A9}" name="WorksheetConnection_ComputeNormalizedCurrent.xlsx!_tCapacity" type="102" refreshedVersion="8" minRefreshableVersion="5">
    <extLst>
      <ext xmlns:x15="http://schemas.microsoft.com/office/spreadsheetml/2010/11/main" uri="{DE250136-89BD-433C-8126-D09CA5730AF9}">
        <x15:connection id="_tCapacity">
          <x15:rangePr sourceName="_xlcn.WorksheetConnection_ComputeNormalizedCurrent.xlsx_tCapacity1"/>
        </x15:connection>
      </ext>
    </extLst>
  </connection>
  <connection id="5" xr16:uid="{C1D444C4-BE80-4AC8-88B4-CB6A87CA0F1E}" name="WorksheetConnection_ComputeNormalizedCurrent.xlsx!_tFact" type="102" refreshedVersion="8" minRefreshableVersion="5">
    <extLst>
      <ext xmlns:x15="http://schemas.microsoft.com/office/spreadsheetml/2010/11/main" uri="{DE250136-89BD-433C-8126-D09CA5730AF9}">
        <x15:connection id="_tFact">
          <x15:rangePr sourceName="_xlcn.WorksheetConnection_ComputeNormalizedCurrent.xlsx_tFact1"/>
        </x15:connection>
      </ext>
    </extLst>
  </connection>
  <connection id="6" xr16:uid="{8C290A8F-C0C9-41F6-B420-6ACC573B06A6}" name="WorksheetConnection_ComputeNormalizedCurrent.xlsx!_tVendor" type="102" refreshedVersion="8" minRefreshableVersion="5">
    <extLst>
      <ext xmlns:x15="http://schemas.microsoft.com/office/spreadsheetml/2010/11/main" uri="{DE250136-89BD-433C-8126-D09CA5730AF9}">
        <x15:connection id="_tVendor">
          <x15:rangePr sourceName="_xlcn.WorksheetConnection_ComputeNormalizedCurrent.xlsx_tVendo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<sst xmlns="http://schemas.openxmlformats.org/spreadsheetml/2006/main" count="197" uniqueCount="83">
  <si>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</si>
  <si>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</si>
  <si>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</si>
  <si>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</si>
  <si>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</si>
  <si>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</si>
  <si>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</si>
  <si>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</si>
  <si>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</si>
  <si>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</si>
  <si>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</si>
  <si>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</si>
  <si>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</si>
  <si>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</si>
  <si>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</si>
  <si>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</si>
  <si>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</si>
  <si>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</si>
  <si>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</si>
  <si>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</si>
  <si>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</si>
  <si>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</si>
  <si>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</si>
  <si>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</si>
  <si>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</si>
  <si>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</si>
  <si>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Macro</t>
  </si>
  <si>
    <t>Micro</t>
  </si>
  <si>
    <t>Custom</t>
  </si>
  <si>
    <t>Style</t>
  </si>
  <si>
    <t>Current</t>
  </si>
  <si>
    <t>Capacity</t>
  </si>
  <si>
    <t>Quick Check of Charging Current</t>
  </si>
  <si>
    <t>fxAve</t>
  </si>
  <si>
    <t>iNorm</t>
  </si>
  <si>
    <t>iBAT</t>
  </si>
  <si>
    <t>Cap</t>
  </si>
  <si>
    <t>fnAve</t>
  </si>
  <si>
    <t>This is kind of a star schema. Only one point.</t>
  </si>
  <si>
    <t>Fact Table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</si>
  <si>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</si>
  <si>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</si>
  <si>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</si>
  <si>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</si>
  <si>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</si>
  <si>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</si>
  <si>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</si>
  <si>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</si>
  <si>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</si>
  <si>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</si>
  <si>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</si>
  <si>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</si>
  <si>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</si>
  <si>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Charge Current</t>
  </si>
  <si>
    <t>RIC</t>
  </si>
  <si>
    <t>NFMI</t>
  </si>
  <si>
    <t>Battery</t>
  </si>
  <si>
    <t>Custom1</t>
  </si>
  <si>
    <t>Custom2</t>
  </si>
  <si>
    <t>Custom3</t>
  </si>
  <si>
    <t>Accu94</t>
  </si>
  <si>
    <t>Accu60</t>
  </si>
  <si>
    <t>Zeni22</t>
  </si>
  <si>
    <t>Zeni02</t>
  </si>
  <si>
    <t>Vendor</t>
  </si>
  <si>
    <t>Varta</t>
  </si>
  <si>
    <t>Zenipower</t>
  </si>
  <si>
    <t>31-Jan-2024</t>
  </si>
  <si>
    <t>Observation</t>
  </si>
  <si>
    <t>Dimension Table</t>
  </si>
  <si>
    <t>Test 14</t>
  </si>
  <si>
    <t>Test 15</t>
  </si>
  <si>
    <t>Test 16</t>
  </si>
  <si>
    <t>Test 17</t>
  </si>
  <si>
    <t>Snowflake Schema Example</t>
  </si>
  <si>
    <t>Test 18</t>
  </si>
  <si>
    <t>Zeni22A</t>
  </si>
  <si>
    <t>Zeni02F</t>
  </si>
  <si>
    <t>Test 19</t>
  </si>
  <si>
    <t>Test 20</t>
  </si>
  <si>
    <t>f1Vcnt</t>
  </si>
  <si>
    <t>f2Vendor</t>
  </si>
  <si>
    <t>StyleCount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</si>
</sst>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2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33">
    <dxf>
      <numFmt numFmtId="2" formatCode="0.00"/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fill>
        <patternFill>
          <bgColor theme="8" tint="0.79998168889431442"/>
        </patternFill>
      </fill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3" defaultTableStyle="Biegert Table Standard" defaultPivotStyle="PivotStyleLight16">
    <tableStyle name="Biegert Standard Pivot Table" table="0" count="12" xr9:uid="{94886349-6B4A-4300-89B0-9F83C8B5183A}">
      <tableStyleElement type="wholeTable" dxfId="32"/>
      <tableStyleElement type="headerRow" dxfId="31"/>
      <tableStyleElement type="totalRow" dxfId="30"/>
      <tableStyleElement type="firstColumnStripe" dxfId="29"/>
      <tableStyleElement type="firstHeaderCell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  <tableStyle name="Biegert Table Standard" pivot="0" count="7" xr9:uid="{95B43237-2845-4068-A415-A5A3E780495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Biegert Test 2" table="0" count="13" xr9:uid="{A3794EEF-3808-459B-BAEA-152683634C72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ColumnSubheading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41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40" Type="http://schemas.openxmlformats.org/officeDocument/2006/relationships/customXml" Target="../customXml/item23.xml"/><Relationship Id="rId5" Type="http://schemas.openxmlformats.org/officeDocument/2006/relationships/pivotCacheDefinition" Target="pivotCache/pivotCacheDefinition1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eetMetadata" Target="metadata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20</xdr:col>
      <xdr:colOff>592824</xdr:colOff>
      <xdr:row>9</xdr:row>
      <xdr:rowOff>110604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E08BF-3EB5-E98F-6D3D-15DD39965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342900"/>
          <a:ext cx="4259949" cy="1310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1.454130324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02974305558" backgroundQuery="1" createdVersion="8" refreshedVersion="8" minRefreshableVersion="3" recordCount="0" supportSubquery="1" supportAdvancedDrill="1" xr:uid="{11555875-ABBA-4157-9C94-C72E4136A793}">
  <cacheSource type="external" connectionId="1"/>
  <cacheFields count="6">
    <cacheField name="[_tCap].[Style].[Style]" caption="Style" numFmtId="0" level="1">
      <sharedItems count="3">
        <s v="Custom"/>
        <s v="Macro"/>
        <s v="Micro"/>
      </sharedItems>
    </cacheField>
    <cacheField name="[Measures].[Sum of Capacity]" caption="Sum of Capacity" numFmtId="0" hierarchy="12" level="32767"/>
    <cacheField name="[Measures].[Average of Current]" caption="Average of Current" numFmtId="0" hierarchy="14" level="32767"/>
    <cacheField name="[Measures].[iNormalized]" caption="iNormalized" numFmtId="0" hierarchy="18" level="32767"/>
    <cacheField name="[Measures].[fxAve]" caption="fxAve" numFmtId="0" hierarchy="19" level="32767"/>
    <cacheField name="[Measures].[fnAve]" caption="fnAve" numFmtId="0" hierarchy="20" level="32767"/>
  </cacheFields>
  <cacheHierarchies count="30">
    <cacheHierarchy uniqueName="[_tCap].[Style]" caption="Style" attribute="1" defaultMemberUniqueName="[_tCap].[Style].[All]" allUniqueName="[_tCap].[Style].[All]" dimensionUniqueName="[_tCap]" displayFolder="" count="2" memberValueDatatype="130" unbalanced="0">
      <fieldsUsage count="2">
        <fieldUsage x="-1"/>
        <fieldUsage x="0"/>
      </fieldsUsage>
    </cacheHierarchy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0" memberValueDatatype="130" unbalanced="0"/>
    <cacheHierarchy uniqueName="[_tVendor].[Vendor]" caption="Vendor" attribute="1" defaultMemberUniqueName="[_tVendor].[Vendor].[All]" allUniqueName="[_tVendor].[Vendor].[All]" dimensionUniqueName="[_tVendor]" displayFolder="" count="0" memberValueDatatype="130" unbalanced="0"/>
    <cacheHierarchy uniqueName="[Measures].[Sum of Capacity]" caption="Sum of Capacity" measure="1" displayFolder="" measureGroup="_tCap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 oneField="1">
      <fieldsUsage count="1">
        <fieldUsage x="3"/>
      </fieldsUsage>
    </cacheHierarchy>
    <cacheHierarchy uniqueName="[Measures].[fxAve]" caption="fxAve" measure="1" displayFolder="" measureGroup="_tCap" count="0" oneField="1">
      <fieldsUsage count="1">
        <fieldUsage x="4"/>
      </fieldsUsage>
    </cacheHierarchy>
    <cacheHierarchy uniqueName="[Measures].[fnAve]" caption="fnAve" measure="1" displayFolder="" measureGroup="_tCap" count="0" oneField="1">
      <fieldsUsage count="1">
        <fieldUsage x="5"/>
      </fieldsUsage>
    </cacheHierarchy>
    <cacheHierarchy uniqueName="[Measures].[f1Vcnt]" caption="f1Vcnt" measure="1" displayFolder="" measureGroup="_tVendor" count="0"/>
    <cacheHierarchy uniqueName="[Measures].[f2Vendor]" caption="f2Vendor" measure="1" displayFolder="" measureGroup="_tVendor" count="0"/>
    <cacheHierarchy uniqueName="[Measures].[StyleCount]" caption="StyleCount" measure="1" displayFolder="" measureGroup="_tFact" count="0"/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12053703702" backgroundQuery="1" createdVersion="8" refreshedVersion="8" minRefreshableVersion="3" recordCount="0" supportSubquery="1" supportAdvancedDrill="1" xr:uid="{C82FBA0D-D254-4302-9FBA-FA40943CE10E}">
  <cacheSource type="external" connectionId="1"/>
  <cacheFields count="2">
    <cacheField name="[_tVendor].[Vendor].[Vendor]" caption="Vendor" numFmtId="0" hierarchy="11" level="1">
      <sharedItems count="2">
        <s v="Varta"/>
        <s v="Zenipower"/>
      </sharedItems>
    </cacheField>
    <cacheField name="[Measures].[f2Vendor]" caption="f2Vendor" numFmtId="0" hierarchy="22" level="32767"/>
  </cacheFields>
  <cacheHierarchies count="30">
    <cacheHierarchy uniqueName="[_tCap].[Style]" caption="Style" attribute="1" defaultMemberUniqueName="[_tCap].[Style].[All]" allUniqueName="[_tCap].[Style].[All]" dimensionUniqueName="[_tCap]" displayFolder="" count="0" memberValueDatatype="130" unbalanced="0"/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0" memberValueDatatype="130" unbalanced="0"/>
    <cacheHierarchy uniqueName="[_tVendor].[Vendor]" caption="Vendor" attribute="1" defaultMemberUniqueName="[_tVendor].[Vendor].[All]" allUniqueName="[_tVendor].[Vendor].[All]" dimensionUniqueName="[_tVendor]" displayFolder="" count="2" memberValueDatatype="130" unbalanced="0">
      <fieldsUsage count="2">
        <fieldUsage x="-1"/>
        <fieldUsage x="0"/>
      </fieldsUsage>
    </cacheHierarchy>
    <cacheHierarchy uniqueName="[Measures].[Sum of Capacity]" caption="Sum of Capacity" measure="1" displayFolder="" measureGroup="_tCap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/>
    <cacheHierarchy uniqueName="[Measures].[fxAve]" caption="fxAve" measure="1" displayFolder="" measureGroup="_tCap" count="0"/>
    <cacheHierarchy uniqueName="[Measures].[fnAve]" caption="fnAve" measure="1" displayFolder="" measureGroup="_tCap" count="0"/>
    <cacheHierarchy uniqueName="[Measures].[f1Vcnt]" caption="f1Vcnt" measure="1" displayFolder="" measureGroup="_tVendor" count="0"/>
    <cacheHierarchy uniqueName="[Measures].[f2Vendor]" caption="f2Vendor" measure="1" displayFolder="" measureGroup="_tVendor" count="0" oneField="1">
      <fieldsUsage count="1">
        <fieldUsage x="1"/>
      </fieldsUsage>
    </cacheHierarchy>
    <cacheHierarchy uniqueName="[Measures].[StyleCount]" caption="StyleCount" measure="1" displayFolder="" measureGroup="_tFact" count="0"/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11877314815" backgroundQuery="1" createdVersion="8" refreshedVersion="8" minRefreshableVersion="3" recordCount="0" supportSubquery="1" supportAdvancedDrill="1" xr:uid="{55F004F2-7E06-4FDA-9F19-623770BCE99D}">
  <cacheSource type="external" connectionId="1"/>
  <cacheFields count="2">
    <cacheField name="[Measures].[f1Vcnt]" caption="f1Vcnt" numFmtId="0" hierarchy="21" level="32767"/>
    <cacheField name="[_tVendor].[Battery].[Battery]" caption="Battery" numFmtId="0" hierarchy="10" level="1">
      <sharedItems count="4">
        <s v="Accu60"/>
        <s v="Accu94"/>
        <s v="Zeni22"/>
        <s v="Zeni22A"/>
      </sharedItems>
    </cacheField>
  </cacheFields>
  <cacheHierarchies count="30">
    <cacheHierarchy uniqueName="[_tCap].[Style]" caption="Style" attribute="1" defaultMemberUniqueName="[_tCap].[Style].[All]" allUniqueName="[_tCap].[Style].[All]" dimensionUniqueName="[_tCap]" displayFolder="" count="0" memberValueDatatype="130" unbalanced="0"/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0" memberValueDatatype="130" unbalanced="0"/>
    <cacheHierarchy uniqueName="[_tVendor].[Battery]" caption="Battery" attribute="1" defaultMemberUniqueName="[_tVendor].[Battery].[All]" allUniqueName="[_tVendor].[Battery].[All]" dimensionUniqueName="[_tVendor]" displayFolder="" count="2" memberValueDatatype="130" unbalanced="0">
      <fieldsUsage count="2">
        <fieldUsage x="-1"/>
        <fieldUsage x="1"/>
      </fieldsUsage>
    </cacheHierarchy>
    <cacheHierarchy uniqueName="[_tVendor].[Vendor]" caption="Vendor" attribute="1" defaultMemberUniqueName="[_tVendor].[Vendor].[All]" allUniqueName="[_tVendor].[Vendor].[All]" dimensionUniqueName="[_tVendor]" displayFolder="" count="0" memberValueDatatype="130" unbalanced="0"/>
    <cacheHierarchy uniqueName="[Measures].[Sum of Capacity]" caption="Sum of Capacity" measure="1" displayFolder="" measureGroup="_tCap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/>
    <cacheHierarchy uniqueName="[Measures].[fxAve]" caption="fxAve" measure="1" displayFolder="" measureGroup="_tCap" count="0"/>
    <cacheHierarchy uniqueName="[Measures].[fnAve]" caption="fnAve" measure="1" displayFolder="" measureGroup="_tCap" count="0"/>
    <cacheHierarchy uniqueName="[Measures].[f1Vcnt]" caption="f1Vcnt" measure="1" displayFolder="" measureGroup="_tVendor" count="0" oneField="1">
      <fieldsUsage count="1">
        <fieldUsage x="0"/>
      </fieldsUsage>
    </cacheHierarchy>
    <cacheHierarchy uniqueName="[Measures].[f2Vendor]" caption="f2Vendor" measure="1" displayFolder="" measureGroup="_tVendor" count="0"/>
    <cacheHierarchy uniqueName="[Measures].[StyleCount]" caption="StyleCount" measure="1" displayFolder="" measureGroup="_tFact" count="0"/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22.415709374996" backgroundQuery="1" createdVersion="8" refreshedVersion="8" minRefreshableVersion="3" recordCount="0" supportSubquery="1" supportAdvancedDrill="1" xr:uid="{4C8864F7-EF4B-4E0E-B8AB-8EC923C29394}">
  <cacheSource type="external" connectionId="1"/>
  <cacheFields count="2">
    <cacheField name="[_tFact].[Style].[Style]" caption="Style" numFmtId="0" hierarchy="9" level="1">
      <sharedItems count="5">
        <s v="Custom1"/>
        <s v="Custom2"/>
        <s v="Custom3"/>
        <s v="NFMI"/>
        <s v="RIC"/>
      </sharedItems>
    </cacheField>
    <cacheField name="[Measures].[StyleCount]" caption="StyleCount" numFmtId="0" hierarchy="23" level="32767"/>
  </cacheFields>
  <cacheHierarchies count="30">
    <cacheHierarchy uniqueName="[_tCap].[Style]" caption="Style" attribute="1" defaultMemberUniqueName="[_tCap].[Style].[All]" allUniqueName="[_tCap].[Style].[All]" dimensionUniqueName="[_tCap]" displayFolder="" count="0" memberValueDatatype="130" unbalanced="0"/>
    <cacheHierarchy uniqueName="[_tCap].[Capacity]" caption="Capacity" attribute="1" defaultMemberUniqueName="[_tCap].[Capacity].[All]" allUniqueName="[_tCap].[Capacity].[All]" dimensionUniqueName="[_tCap]" displayFolder="" count="0" memberValueDatatype="20" unbalanced="0"/>
    <cacheHierarchy uniqueName="[_tCapacity].[Style]" caption="Style" attribute="1" defaultMemberUniqueName="[_tCapacity].[Style].[All]" allUniqueName="[_tCapacity].[Style].[All]" dimensionUniqueName="[_tCapacity]" displayFolder="" count="0" memberValueDatatype="130" unbalanced="0"/>
    <cacheHierarchy uniqueName="[_tCapacity].[Battery]" caption="Battery" attribute="1" defaultMemberUniqueName="[_tCapacity].[Battery].[All]" allUniqueName="[_tCapacity].[Battery].[All]" dimensionUniqueName="[_tCapacity]" displayFolder="" count="0" memberValueDatatype="130" unbalanced="0"/>
    <cacheHierarchy uniqueName="[_tCapacity].[Capacity]" caption="Capacity" attribute="1" defaultMemberUniqueName="[_tCapacity].[Capacity].[All]" allUniqueName="[_tCapacity].[Capacity].[All]" dimensionUniqueName="[_tCapacity]" displayFolder="" count="0" memberValueDatatype="5" unbalanced="0"/>
    <cacheHierarchy uniqueName="[_tCurrent].[Style]" caption="Style" attribute="1" defaultMemberUniqueName="[_tCurrent].[Style].[All]" allUniqueName="[_tCurrent].[Style].[All]" dimensionUniqueName="[_tCurrent]" displayFolder="" count="0" memberValueDatatype="130" unbalanced="0"/>
    <cacheHierarchy uniqueName="[_tCurrent].[Current]" caption="Current" attribute="1" defaultMemberUniqueName="[_tCurrent].[Current].[All]" allUniqueName="[_tCurrent].[Current].[All]" dimensionUniqueName="[_tCurrent]" displayFolder="" count="0" memberValueDatatype="5" unbalanced="0"/>
    <cacheHierarchy uniqueName="[_tFact].[Observation]" caption="Observation" attribute="1" defaultMemberUniqueName="[_tFact].[Observation].[All]" allUniqueName="[_tFact].[Observation].[All]" dimensionUniqueName="[_tFact]" displayFolder="" count="0" memberValueDatatype="130" unbalanced="0"/>
    <cacheHierarchy uniqueName="[_tFact].[Charge Current]" caption="Charge Current" attribute="1" defaultMemberUniqueName="[_tFact].[Charge Current].[All]" allUniqueName="[_tFact].[Charge Current].[All]" dimensionUniqueName="[_tFact]" displayFolder="" count="0" memberValueDatatype="5" unbalanced="0"/>
    <cacheHierarchy uniqueName="[_tFact].[Style]" caption="Style" attribute="1" defaultMemberUniqueName="[_tFact].[Style].[All]" allUniqueName="[_tFact].[Style].[All]" dimensionUniqueName="[_tFact]" displayFolder="" count="2" memberValueDatatype="130" unbalanced="0">
      <fieldsUsage count="2">
        <fieldUsage x="-1"/>
        <fieldUsage x="0"/>
      </fieldsUsage>
    </cacheHierarchy>
    <cacheHierarchy uniqueName="[_tVendor].[Battery]" caption="Battery" attribute="1" defaultMemberUniqueName="[_tVendor].[Battery].[All]" allUniqueName="[_tVendor].[Battery].[All]" dimensionUniqueName="[_tVendor]" displayFolder="" count="0" memberValueDatatype="130" unbalanced="0"/>
    <cacheHierarchy uniqueName="[_tVendor].[Vendor]" caption="Vendor" attribute="1" defaultMemberUniqueName="[_tVendor].[Vendor].[All]" allUniqueName="[_tVendor].[Vendor].[All]" dimensionUniqueName="[_tVendor]" displayFolder="" count="2" memberValueDatatype="130" unbalanced="0"/>
    <cacheHierarchy uniqueName="[Measures].[Sum of Capacity]" caption="Sum of Capacity" measure="1" displayFolder="" measureGroup="_tCap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rrent]" caption="Sum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Current]" caption="Average of Current" measure="1" displayFolder="" measureGroup="_tCurren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tyle]" caption="Count of Style" measure="1" displayFolder="" measureGroup="_tFac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Vendor]" caption="Count of Vendor" measure="1" displayFolder="" measureGroup="_tVendor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Battery]" caption="Count of Battery" measure="1" displayFolder="" measureGroup="_tVendor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iNormalized]" caption="iNormalized" measure="1" displayFolder="" measureGroup="_tCap" count="0"/>
    <cacheHierarchy uniqueName="[Measures].[fxAve]" caption="fxAve" measure="1" displayFolder="" measureGroup="_tCap" count="0"/>
    <cacheHierarchy uniqueName="[Measures].[fnAve]" caption="fnAve" measure="1" displayFolder="" measureGroup="_tCap" count="0"/>
    <cacheHierarchy uniqueName="[Measures].[f1Vcnt]" caption="f1Vcnt" measure="1" displayFolder="" measureGroup="_tVendor" count="0"/>
    <cacheHierarchy uniqueName="[Measures].[f2Vendor]" caption="f2Vendor" measure="1" displayFolder="" measureGroup="_tVendor" count="0"/>
    <cacheHierarchy uniqueName="[Measures].[StyleCount]" caption="StyleCount" measure="1" displayFolder="" measureGroup="_tFact" count="0" oneField="1">
      <fieldsUsage count="1">
        <fieldUsage x="1"/>
      </fieldsUsage>
    </cacheHierarchy>
    <cacheHierarchy uniqueName="[Measures].[__XL_Count _tCap]" caption="__XL_Count _tCap" measure="1" displayFolder="" measureGroup="_tCap" count="0" hidden="1"/>
    <cacheHierarchy uniqueName="[Measures].[__XL_Count _tCurrent]" caption="__XL_Count _tCurrent" measure="1" displayFolder="" measureGroup="_tCurrent" count="0" hidden="1"/>
    <cacheHierarchy uniqueName="[Measures].[__XL_Count _tFact]" caption="__XL_Count _tFact" measure="1" displayFolder="" measureGroup="_tFact" count="0" hidden="1"/>
    <cacheHierarchy uniqueName="[Measures].[__XL_Count _tCapacity]" caption="__XL_Count _tCapacity" measure="1" displayFolder="" measureGroup="_tCapacity" count="0" hidden="1"/>
    <cacheHierarchy uniqueName="[Measures].[__XL_Count _tVendor]" caption="__XL_Count _tVendor" measure="1" displayFolder="" measureGroup="_tVendor" count="0" hidden="1"/>
    <cacheHierarchy uniqueName="[Measures].[__No measures defined]" caption="__No measures defined" measure="1" displayFolder="" count="0" hidden="1"/>
  </cacheHierarchies>
  <kpis count="0"/>
  <dimensions count="6">
    <dimension name="_tCap" uniqueName="[_tCap]" caption="_tCap"/>
    <dimension name="_tCapacity" uniqueName="[_tCapacity]" caption="_tCapacity"/>
    <dimension name="_tCurrent" uniqueName="[_tCurrent]" caption="_tCurrent"/>
    <dimension name="_tFact" uniqueName="[_tFact]" caption="_tFact"/>
    <dimension name="_tVendor" uniqueName="[_tVendor]" caption="_tVendor"/>
    <dimension measure="1" name="Measures" uniqueName="[Measures]" caption="Measures"/>
  </dimensions>
  <measureGroups count="5">
    <measureGroup name="_tCap" caption="_tCap"/>
    <measureGroup name="_tCapacity" caption="_tCapacity"/>
    <measureGroup name="_tCurrent" caption="_tCurrent"/>
    <measureGroup name="_tFact" caption="_tFact"/>
    <measureGroup name="_tVendor" caption="_tVendor"/>
  </measureGroups>
  <maps count="8">
    <map measureGroup="0" dimension="0"/>
    <map measureGroup="1" dimension="1"/>
    <map measureGroup="2" dimension="0"/>
    <map measureGroup="2" dimension="2"/>
    <map measureGroup="3" dimension="1"/>
    <map measureGroup="3" dimension="3"/>
    <map measureGroup="4" dimension="1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1D031-57B4-48C5-A1B4-C2F4EB3DD860}" name="PivotTable2" cacheId="274" applyNumberFormats="0" applyBorderFormats="0" applyFontFormats="0" applyPatternFormats="0" applyAlignmentFormats="0" applyWidthHeightFormats="1" dataCaption="Values" tag="bbc723c4-695e-404a-b865-89e88c1ab9e9" updatedVersion="8" minRefreshableVersion="3" useAutoFormatting="1" rowGrandTotals="0" itemPrintTitles="1" createdVersion="8" indent="0" compact="0" outline="1" outlineData="1" compactData="0" multipleFieldFilters="0">
  <location ref="H6:M9" firstHeaderRow="0" firstDataRow="1" firstDataCol="1"/>
  <pivotFields count="6">
    <pivotField axis="axisRow" compact="0" allDrilled="1" showAll="0" dataSourceSort="1" defaultSubtotal="0" defaultAttributeDrillState="1">
      <items count="3">
        <item x="0"/>
        <item x="1"/>
        <item x="2"/>
      </items>
    </pivotField>
    <pivotField dataField="1" compact="0" showAll="0" defaultSubtotal="0"/>
    <pivotField dataField="1" compact="0" showAll="0" defaultSubtotal="0"/>
    <pivotField dataField="1" compact="0" showAll="0" defaultSubtotal="0"/>
    <pivotField dataField="1" compact="0" subtotalTop="0" showAll="0" defaultSubtotal="0"/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ap" fld="1" baseField="0" baseItem="0"/>
    <dataField name="iBAT" fld="2" subtotal="average" baseField="0" baseItem="0" numFmtId="2"/>
    <dataField name="iNorm" fld="3" subtotal="count" baseField="0" baseItem="0" numFmtId="164"/>
    <dataField fld="4" subtotal="count" baseField="0" baseItem="0" numFmtId="164"/>
    <dataField fld="5" subtotal="count" baseField="0" baseItem="0" numFmtId="164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ap"/>
    <pivotHierarchy dragToData="1"/>
    <pivotHierarchy dragToData="1" caption="iBAT"/>
    <pivotHierarchy dragToData="1"/>
    <pivotHierarchy dragToData="1"/>
    <pivotHierarchy dragToData="1"/>
    <pivotHierarchy dragToRow="0" dragToCol="0" dragToPage="0" dragToData="1" caption="iNorm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Biegert Test 2" showRowHeaders="1" showColHeaders="1" showRowStripes="1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Cap]"/>
        <x15:activeTabTopLevelEntity name="[_tCurren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92B52-3296-448B-BF8E-C31A81ACFC22}" name="PivotTable3" cacheId="289" applyNumberFormats="0" applyBorderFormats="0" applyFontFormats="0" applyPatternFormats="0" applyAlignmentFormats="0" applyWidthHeightFormats="1" dataCaption="Values" tag="b09c398c-4786-4f75-b1e2-7610c0c20d39" updatedVersion="8" minRefreshableVersion="3" useAutoFormatting="1" rowGrandTotals="0" colGrandTotals="0" itemPrintTitles="1" createdVersion="8" indent="0" compact="0" outline="1" outlineData="1" compactData="0" multipleFieldFilters="0">
  <location ref="M25:N30" firstHeaderRow="1" firstDataRow="1" firstDataCol="1"/>
  <pivotFields count="2">
    <pivotField axis="axisRow" compact="0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fld="1" subtotal="count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Vendor]"/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8461D-3E69-48D0-B03A-8DC1E55E921E}" name="PivotTable2" cacheId="276" applyNumberFormats="0" applyBorderFormats="0" applyFontFormats="0" applyPatternFormats="0" applyAlignmentFormats="0" applyWidthHeightFormats="1" dataCaption="Values" tag="84d9a2ca-78a5-4c7c-8ce7-8998f0ceb724" updatedVersion="8" minRefreshableVersion="3" useAutoFormatting="1" rowGrandTotals="0" colGrandTotals="0" itemPrintTitles="1" createdVersion="8" indent="0" compact="0" outline="1" outlineData="1" compactData="0" multipleFieldFilters="0">
  <location ref="M21:N23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2">
    <i>
      <x/>
    </i>
    <i>
      <x v="1"/>
    </i>
  </rowItems>
  <colItems count="1">
    <i/>
  </colItems>
  <dataFields count="1">
    <dataField fld="1" subtotal="count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Vendor]"/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FECDD-01C7-438C-9CB0-6DC29437B196}" name="PivotTable1" cacheId="277" applyNumberFormats="0" applyBorderFormats="0" applyFontFormats="0" applyPatternFormats="0" applyAlignmentFormats="0" applyWidthHeightFormats="1" dataCaption="Values" tag="f82c01be-ee51-4ea9-804f-b1a8e6baa6b5" updatedVersion="8" minRefreshableVersion="3" useAutoFormatting="1" rowGrandTotals="0" colGrandTotals="0" itemPrintTitles="1" createdVersion="8" indent="0" compact="0" outline="1" outlineData="1" compactData="0" multipleFieldFilters="0">
  <location ref="M15:N19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fld="0" subtotal="count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Vendor]"/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6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173E-F5BF-4427-A31E-AA5BA09C08C2}" name="_tCurrent" displayName="_tCurrent" ref="B6:C41" totalsRowShown="0">
  <autoFilter ref="B6:C41" xr:uid="{A807173E-F5BF-4427-A31E-AA5BA09C08C2}"/>
  <tableColumns count="2">
    <tableColumn id="1" xr3:uid="{43276902-02E1-4E66-9719-A035346A563C}" name="Style"/>
    <tableColumn id="2" xr3:uid="{CE425BCD-22CA-4795-B0E5-076FDC327F03}" name="Curre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634EA7-E0B7-4DEC-A4E8-5506FFA04E15}" name="_tCap" displayName="_tCap" ref="E6:F9" totalsRowShown="0">
  <autoFilter ref="E6:F9" xr:uid="{DB634EA7-E0B7-4DEC-A4E8-5506FFA04E15}"/>
  <tableColumns count="2">
    <tableColumn id="1" xr3:uid="{165DDC17-C22C-417D-9838-95764BA5D262}" name="Style"/>
    <tableColumn id="2" xr3:uid="{A0763DE8-9BE8-4812-96CE-B8B133066BB8}" name="Capacity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50F06-D47C-4900-98DA-37A0943EDA69}" name="_tFact" displayName="_tFact" ref="G13:I33" totalsRowShown="0">
  <autoFilter ref="G13:I33" xr:uid="{85550F06-D47C-4900-98DA-37A0943EDA69}"/>
  <tableColumns count="3">
    <tableColumn id="1" xr3:uid="{2D7932BA-C944-430B-B4B2-FADD68543359}" name="Observation"/>
    <tableColumn id="2" xr3:uid="{99485CB3-A19B-4A16-9F93-92051FFDF2C2}" name="Charge Current" dataDxfId="0"/>
    <tableColumn id="3" xr3:uid="{434FFC06-163B-4EF1-B388-F711691C45AE}" name="Style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67E34A-FD87-4048-9CD3-81D581980CCC}" name="_tCapacity" displayName="_tCapacity" ref="L4:N9" totalsRowShown="0">
  <autoFilter ref="L4:N9" xr:uid="{2767E34A-FD87-4048-9CD3-81D581980CCC}"/>
  <tableColumns count="3">
    <tableColumn id="1" xr3:uid="{301BAAF2-0A1B-44CA-A0FB-155C2CAF16E6}" name="Style"/>
    <tableColumn id="2" xr3:uid="{DBD4E1BD-2F65-444D-AF20-7877820DFE49}" name="Battery"/>
    <tableColumn id="3" xr3:uid="{C24C99BC-0521-4742-A101-ADC6EED65053}" name="Capacity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78EC6E-BABA-4BE4-BED9-5C67745E1E0A}" name="_tVendor" displayName="_tVendor" ref="Q4:R9" totalsRowShown="0">
  <autoFilter ref="Q4:R9" xr:uid="{0178EC6E-BABA-4BE4-BED9-5C67745E1E0A}"/>
  <tableColumns count="2">
    <tableColumn id="1" xr3:uid="{44D2C6B2-0147-4F91-B139-9B9ED04D77A8}" name="Battery"/>
    <tableColumn id="2" xr3:uid="{BAB15537-287D-4024-BF5B-4DC9F6C5CBAA}" name="Vendor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41"/>
  <sheetViews>
    <sheetView workbookViewId="0">
      <selection activeCell="G17" sqref="G17"/>
    </sheetView>
  </sheetViews>
  <sheetFormatPr defaultRowHeight="13.2" x14ac:dyDescent="0.25"/>
  <cols>
    <col min="3" max="3" width="9.77734375" customWidth="1"/>
    <col min="6" max="6" width="13.21875" bestFit="1" customWidth="1"/>
    <col min="7" max="7" width="19.21875" bestFit="1" customWidth="1"/>
    <col min="8" max="8" width="8.21875" bestFit="1" customWidth="1"/>
    <col min="9" max="9" width="4" bestFit="1" customWidth="1"/>
    <col min="10" max="13" width="6" bestFit="1" customWidth="1"/>
  </cols>
  <sheetData>
    <row r="1" spans="1:15" x14ac:dyDescent="0.25">
      <c r="A1" s="1" t="s">
        <v>0</v>
      </c>
      <c r="B1" s="2" t="s">
        <v>1</v>
      </c>
      <c r="C1" s="2"/>
      <c r="D1" s="2"/>
      <c r="E1" s="2"/>
    </row>
    <row r="2" spans="1:15" x14ac:dyDescent="0.25">
      <c r="A2" s="1" t="s">
        <v>2</v>
      </c>
      <c r="B2" s="2" t="s">
        <v>32</v>
      </c>
      <c r="C2" s="2"/>
      <c r="D2" s="2"/>
      <c r="E2" s="2"/>
    </row>
    <row r="3" spans="1:15" x14ac:dyDescent="0.25">
      <c r="A3" s="1" t="s">
        <v>3</v>
      </c>
      <c r="B3" s="2" t="str" cm="1">
        <f t="array" aca="1" ref="B3" ca="1">HD_Date</f>
        <v>31-Jan-2024</v>
      </c>
      <c r="C3" s="2"/>
      <c r="D3" s="2"/>
      <c r="E3" s="2"/>
    </row>
    <row r="6" spans="1:15" x14ac:dyDescent="0.25">
      <c r="B6" t="s">
        <v>29</v>
      </c>
      <c r="C6" t="s">
        <v>30</v>
      </c>
      <c r="E6" t="s">
        <v>29</v>
      </c>
      <c r="F6" t="s">
        <v>31</v>
      </c>
      <c r="H6" s="3" t="s">
        <v>29</v>
      </c>
      <c r="I6" t="s">
        <v>36</v>
      </c>
      <c r="J6" t="s">
        <v>35</v>
      </c>
      <c r="K6" t="s">
        <v>34</v>
      </c>
      <c r="L6" t="s">
        <v>33</v>
      </c>
      <c r="M6" t="s">
        <v>37</v>
      </c>
    </row>
    <row r="7" spans="1:15" x14ac:dyDescent="0.25">
      <c r="B7" t="s">
        <v>26</v>
      </c>
      <c r="C7">
        <v>11.426</v>
      </c>
      <c r="E7" t="s">
        <v>26</v>
      </c>
      <c r="F7">
        <v>30</v>
      </c>
      <c r="H7" t="s">
        <v>28</v>
      </c>
      <c r="I7">
        <v>20</v>
      </c>
      <c r="J7" s="12">
        <v>7.56</v>
      </c>
      <c r="K7" s="13">
        <v>0.378</v>
      </c>
      <c r="L7" s="13">
        <v>0.37800000000000006</v>
      </c>
      <c r="M7" s="13">
        <v>0.37800000000000006</v>
      </c>
    </row>
    <row r="8" spans="1:15" x14ac:dyDescent="0.25">
      <c r="B8" t="s">
        <v>26</v>
      </c>
      <c r="C8">
        <v>11.420999999999999</v>
      </c>
      <c r="E8" t="s">
        <v>27</v>
      </c>
      <c r="F8">
        <v>20</v>
      </c>
      <c r="H8" t="s">
        <v>26</v>
      </c>
      <c r="I8">
        <v>30</v>
      </c>
      <c r="J8" s="12">
        <v>11.403909090909091</v>
      </c>
      <c r="K8" s="13">
        <v>0.38013030303030304</v>
      </c>
      <c r="L8" s="13">
        <v>0.38013030303030315</v>
      </c>
      <c r="M8" s="13">
        <v>0.38013030303030315</v>
      </c>
    </row>
    <row r="9" spans="1:15" x14ac:dyDescent="0.25">
      <c r="B9" t="s">
        <v>26</v>
      </c>
      <c r="C9">
        <v>11.416</v>
      </c>
      <c r="E9" t="s">
        <v>28</v>
      </c>
      <c r="F9">
        <v>20</v>
      </c>
      <c r="H9" t="s">
        <v>27</v>
      </c>
      <c r="I9">
        <v>20</v>
      </c>
      <c r="J9" s="12">
        <v>7.7379999999999995</v>
      </c>
      <c r="K9" s="13">
        <v>0.38689999999999997</v>
      </c>
      <c r="L9" s="13">
        <v>0.38689999999999991</v>
      </c>
      <c r="M9" s="13">
        <v>0.38689999999999991</v>
      </c>
    </row>
    <row r="10" spans="1:15" x14ac:dyDescent="0.25">
      <c r="B10" t="s">
        <v>26</v>
      </c>
      <c r="C10">
        <v>11.414</v>
      </c>
    </row>
    <row r="11" spans="1:15" x14ac:dyDescent="0.25">
      <c r="B11" t="s">
        <v>26</v>
      </c>
      <c r="C11">
        <v>11.409000000000001</v>
      </c>
    </row>
    <row r="12" spans="1:15" x14ac:dyDescent="0.25">
      <c r="B12" t="s">
        <v>26</v>
      </c>
      <c r="C12">
        <v>11.407999999999999</v>
      </c>
      <c r="O12" s="10" t="s">
        <v>38</v>
      </c>
    </row>
    <row r="13" spans="1:15" x14ac:dyDescent="0.25">
      <c r="B13" t="s">
        <v>26</v>
      </c>
      <c r="C13">
        <v>11.404999999999999</v>
      </c>
    </row>
    <row r="14" spans="1:15" x14ac:dyDescent="0.25">
      <c r="B14" t="s">
        <v>26</v>
      </c>
      <c r="C14">
        <v>11.395</v>
      </c>
    </row>
    <row r="15" spans="1:15" x14ac:dyDescent="0.25">
      <c r="B15" t="s">
        <v>26</v>
      </c>
      <c r="C15">
        <v>11.388999999999999</v>
      </c>
    </row>
    <row r="16" spans="1:15" x14ac:dyDescent="0.25">
      <c r="B16" t="s">
        <v>26</v>
      </c>
      <c r="C16">
        <v>11.384</v>
      </c>
    </row>
    <row r="17" spans="2:3" x14ac:dyDescent="0.25">
      <c r="B17" t="s">
        <v>26</v>
      </c>
      <c r="C17">
        <v>11.375999999999999</v>
      </c>
    </row>
    <row r="18" spans="2:3" x14ac:dyDescent="0.25">
      <c r="B18" t="s">
        <v>27</v>
      </c>
      <c r="C18">
        <v>7.7380000000000004</v>
      </c>
    </row>
    <row r="19" spans="2:3" x14ac:dyDescent="0.25">
      <c r="B19" t="s">
        <v>27</v>
      </c>
      <c r="C19">
        <v>7.7380000000000004</v>
      </c>
    </row>
    <row r="20" spans="2:3" x14ac:dyDescent="0.25">
      <c r="B20" t="s">
        <v>27</v>
      </c>
      <c r="C20">
        <v>7.7380000000000004</v>
      </c>
    </row>
    <row r="21" spans="2:3" x14ac:dyDescent="0.25">
      <c r="B21" t="s">
        <v>27</v>
      </c>
      <c r="C21">
        <v>7.7380000000000004</v>
      </c>
    </row>
    <row r="22" spans="2:3" x14ac:dyDescent="0.25">
      <c r="B22" t="s">
        <v>27</v>
      </c>
      <c r="C22">
        <v>7.7380000000000004</v>
      </c>
    </row>
    <row r="23" spans="2:3" x14ac:dyDescent="0.25">
      <c r="B23" t="s">
        <v>27</v>
      </c>
      <c r="C23">
        <v>7.7380000000000004</v>
      </c>
    </row>
    <row r="24" spans="2:3" x14ac:dyDescent="0.25">
      <c r="B24" t="s">
        <v>27</v>
      </c>
      <c r="C24">
        <v>7.7380000000000004</v>
      </c>
    </row>
    <row r="25" spans="2:3" x14ac:dyDescent="0.25">
      <c r="B25" t="s">
        <v>27</v>
      </c>
      <c r="C25">
        <v>7.7380000000000004</v>
      </c>
    </row>
    <row r="26" spans="2:3" x14ac:dyDescent="0.25">
      <c r="B26" t="s">
        <v>27</v>
      </c>
      <c r="C26">
        <v>7.7380000000000004</v>
      </c>
    </row>
    <row r="27" spans="2:3" x14ac:dyDescent="0.25">
      <c r="B27" t="s">
        <v>27</v>
      </c>
      <c r="C27">
        <v>7.7380000000000004</v>
      </c>
    </row>
    <row r="28" spans="2:3" x14ac:dyDescent="0.25">
      <c r="B28" t="s">
        <v>27</v>
      </c>
      <c r="C28">
        <v>7.7380000000000004</v>
      </c>
    </row>
    <row r="29" spans="2:3" x14ac:dyDescent="0.25">
      <c r="B29" t="s">
        <v>27</v>
      </c>
      <c r="C29">
        <v>7.7380000000000004</v>
      </c>
    </row>
    <row r="30" spans="2:3" x14ac:dyDescent="0.25">
      <c r="B30" t="s">
        <v>27</v>
      </c>
      <c r="C30">
        <v>7.7380000000000004</v>
      </c>
    </row>
    <row r="31" spans="2:3" x14ac:dyDescent="0.25">
      <c r="B31" t="s">
        <v>27</v>
      </c>
      <c r="C31">
        <v>7.7380000000000004</v>
      </c>
    </row>
    <row r="32" spans="2:3" x14ac:dyDescent="0.25">
      <c r="B32" t="s">
        <v>28</v>
      </c>
      <c r="C32">
        <v>7.56</v>
      </c>
    </row>
    <row r="33" spans="2:3" x14ac:dyDescent="0.25">
      <c r="B33" t="s">
        <v>28</v>
      </c>
      <c r="C33">
        <v>7.56</v>
      </c>
    </row>
    <row r="34" spans="2:3" x14ac:dyDescent="0.25">
      <c r="B34" t="s">
        <v>28</v>
      </c>
      <c r="C34">
        <v>7.56</v>
      </c>
    </row>
    <row r="35" spans="2:3" x14ac:dyDescent="0.25">
      <c r="B35" t="s">
        <v>28</v>
      </c>
      <c r="C35">
        <v>7.56</v>
      </c>
    </row>
    <row r="36" spans="2:3" x14ac:dyDescent="0.25">
      <c r="B36" t="s">
        <v>28</v>
      </c>
      <c r="C36">
        <v>7.56</v>
      </c>
    </row>
    <row r="37" spans="2:3" x14ac:dyDescent="0.25">
      <c r="B37" t="s">
        <v>28</v>
      </c>
      <c r="C37">
        <v>7.56</v>
      </c>
    </row>
    <row r="38" spans="2:3" x14ac:dyDescent="0.25">
      <c r="B38" t="s">
        <v>28</v>
      </c>
      <c r="C38">
        <v>7.56</v>
      </c>
    </row>
    <row r="39" spans="2:3" x14ac:dyDescent="0.25">
      <c r="B39" t="s">
        <v>28</v>
      </c>
      <c r="C39">
        <v>7.56</v>
      </c>
    </row>
    <row r="40" spans="2:3" x14ac:dyDescent="0.25">
      <c r="B40" t="s">
        <v>28</v>
      </c>
      <c r="C40">
        <v>7.56</v>
      </c>
    </row>
    <row r="41" spans="2:3" x14ac:dyDescent="0.25">
      <c r="B41" t="s">
        <v>28</v>
      </c>
      <c r="C41">
        <v>7.56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8E10-EFB2-4FF3-8382-6BD748A3EED9}">
  <dimension ref="A1:R33"/>
  <sheetViews>
    <sheetView tabSelected="1" workbookViewId="0">
      <selection activeCell="Q15" sqref="Q15"/>
    </sheetView>
  </sheetViews>
  <sheetFormatPr defaultRowHeight="13.2" x14ac:dyDescent="0.25"/>
  <cols>
    <col min="7" max="7" width="13.6640625" customWidth="1"/>
    <col min="8" max="8" width="16.5546875" customWidth="1"/>
    <col min="13" max="13" width="8.21875" bestFit="1" customWidth="1"/>
    <col min="14" max="15" width="11" bestFit="1" customWidth="1"/>
    <col min="16" max="17" width="17.21875" bestFit="1" customWidth="1"/>
    <col min="18" max="18" width="10.109375" customWidth="1"/>
  </cols>
  <sheetData>
    <row r="1" spans="1:18" x14ac:dyDescent="0.25">
      <c r="A1" s="1" t="s">
        <v>0</v>
      </c>
      <c r="B1" s="2" t="s">
        <v>1</v>
      </c>
      <c r="C1" s="2"/>
      <c r="D1" s="2"/>
    </row>
    <row r="2" spans="1:18" x14ac:dyDescent="0.25">
      <c r="A2" s="1" t="s">
        <v>2</v>
      </c>
      <c r="B2" s="2" t="s">
        <v>74</v>
      </c>
      <c r="C2" s="2"/>
      <c r="D2" s="2"/>
      <c r="L2" s="14" t="s">
        <v>69</v>
      </c>
      <c r="Q2" s="14" t="s">
        <v>69</v>
      </c>
    </row>
    <row r="3" spans="1:18" x14ac:dyDescent="0.25">
      <c r="A3" s="1" t="s">
        <v>3</v>
      </c>
      <c r="B3" s="2" t="s">
        <v>67</v>
      </c>
      <c r="C3" s="2"/>
      <c r="D3" s="2"/>
    </row>
    <row r="4" spans="1:18" x14ac:dyDescent="0.25">
      <c r="L4" t="s">
        <v>29</v>
      </c>
      <c r="M4" t="s">
        <v>56</v>
      </c>
      <c r="N4" t="s">
        <v>31</v>
      </c>
      <c r="Q4" t="s">
        <v>56</v>
      </c>
      <c r="R4" t="s">
        <v>64</v>
      </c>
    </row>
    <row r="5" spans="1:18" x14ac:dyDescent="0.25">
      <c r="L5" t="s">
        <v>54</v>
      </c>
      <c r="M5" t="s">
        <v>61</v>
      </c>
      <c r="N5">
        <v>20</v>
      </c>
      <c r="O5" s="18"/>
      <c r="P5" s="18"/>
      <c r="Q5" t="s">
        <v>60</v>
      </c>
      <c r="R5" t="s">
        <v>65</v>
      </c>
    </row>
    <row r="6" spans="1:18" x14ac:dyDescent="0.25">
      <c r="J6" s="16"/>
      <c r="K6" s="15"/>
      <c r="L6" t="s">
        <v>55</v>
      </c>
      <c r="M6" t="s">
        <v>60</v>
      </c>
      <c r="N6">
        <v>30</v>
      </c>
      <c r="Q6" t="s">
        <v>61</v>
      </c>
      <c r="R6" t="s">
        <v>65</v>
      </c>
    </row>
    <row r="7" spans="1:18" x14ac:dyDescent="0.25">
      <c r="J7" s="17"/>
      <c r="L7" t="s">
        <v>57</v>
      </c>
      <c r="M7" t="s">
        <v>62</v>
      </c>
      <c r="N7">
        <v>19</v>
      </c>
      <c r="Q7" t="s">
        <v>62</v>
      </c>
      <c r="R7" t="s">
        <v>66</v>
      </c>
    </row>
    <row r="8" spans="1:18" x14ac:dyDescent="0.25">
      <c r="J8" s="17"/>
      <c r="L8" t="s">
        <v>58</v>
      </c>
      <c r="M8" t="s">
        <v>63</v>
      </c>
      <c r="N8">
        <v>12.8</v>
      </c>
      <c r="Q8" t="s">
        <v>76</v>
      </c>
      <c r="R8" t="s">
        <v>66</v>
      </c>
    </row>
    <row r="9" spans="1:18" x14ac:dyDescent="0.25">
      <c r="J9" s="17"/>
      <c r="L9" t="s">
        <v>59</v>
      </c>
      <c r="M9" t="s">
        <v>76</v>
      </c>
      <c r="N9">
        <v>21</v>
      </c>
      <c r="Q9" t="s">
        <v>77</v>
      </c>
      <c r="R9" t="s">
        <v>66</v>
      </c>
    </row>
    <row r="10" spans="1:18" x14ac:dyDescent="0.25">
      <c r="J10" s="17"/>
    </row>
    <row r="11" spans="1:18" x14ac:dyDescent="0.25">
      <c r="G11" s="14" t="s">
        <v>39</v>
      </c>
      <c r="J11" s="17"/>
    </row>
    <row r="12" spans="1:18" x14ac:dyDescent="0.25">
      <c r="J12" s="17"/>
    </row>
    <row r="13" spans="1:18" x14ac:dyDescent="0.25">
      <c r="G13" t="s">
        <v>68</v>
      </c>
      <c r="H13" t="s">
        <v>53</v>
      </c>
      <c r="I13" t="s">
        <v>29</v>
      </c>
    </row>
    <row r="14" spans="1:18" x14ac:dyDescent="0.25">
      <c r="G14" t="s">
        <v>40</v>
      </c>
      <c r="H14" s="12">
        <v>7.6</v>
      </c>
      <c r="I14" t="s">
        <v>54</v>
      </c>
    </row>
    <row r="15" spans="1:18" x14ac:dyDescent="0.25">
      <c r="G15" t="s">
        <v>41</v>
      </c>
      <c r="H15" s="12">
        <v>7.6</v>
      </c>
      <c r="I15" t="s">
        <v>54</v>
      </c>
      <c r="M15" s="3" t="s">
        <v>56</v>
      </c>
      <c r="N15" t="s">
        <v>80</v>
      </c>
    </row>
    <row r="16" spans="1:18" x14ac:dyDescent="0.25">
      <c r="G16" t="s">
        <v>42</v>
      </c>
      <c r="H16" s="12">
        <v>7.6</v>
      </c>
      <c r="I16" t="s">
        <v>54</v>
      </c>
      <c r="M16" t="s">
        <v>61</v>
      </c>
      <c r="N16">
        <v>1</v>
      </c>
    </row>
    <row r="17" spans="7:14" x14ac:dyDescent="0.25">
      <c r="G17" t="s">
        <v>43</v>
      </c>
      <c r="H17" s="12">
        <v>7.6</v>
      </c>
      <c r="I17" t="s">
        <v>54</v>
      </c>
      <c r="M17" t="s">
        <v>60</v>
      </c>
      <c r="N17">
        <v>1</v>
      </c>
    </row>
    <row r="18" spans="7:14" x14ac:dyDescent="0.25">
      <c r="G18" t="s">
        <v>44</v>
      </c>
      <c r="H18" s="12">
        <v>11.4</v>
      </c>
      <c r="I18" t="s">
        <v>55</v>
      </c>
      <c r="M18" t="s">
        <v>62</v>
      </c>
      <c r="N18">
        <v>1</v>
      </c>
    </row>
    <row r="19" spans="7:14" x14ac:dyDescent="0.25">
      <c r="G19" t="s">
        <v>45</v>
      </c>
      <c r="H19" s="12">
        <v>11.4</v>
      </c>
      <c r="I19" t="s">
        <v>55</v>
      </c>
      <c r="M19" t="s">
        <v>76</v>
      </c>
      <c r="N19">
        <v>1</v>
      </c>
    </row>
    <row r="20" spans="7:14" x14ac:dyDescent="0.25">
      <c r="G20" t="s">
        <v>46</v>
      </c>
      <c r="H20" s="12">
        <v>11.4</v>
      </c>
      <c r="I20" t="s">
        <v>55</v>
      </c>
    </row>
    <row r="21" spans="7:14" x14ac:dyDescent="0.25">
      <c r="G21" t="s">
        <v>47</v>
      </c>
      <c r="H21" s="12">
        <v>11.4</v>
      </c>
      <c r="I21" t="s">
        <v>55</v>
      </c>
      <c r="M21" s="3" t="s">
        <v>64</v>
      </c>
      <c r="N21" t="s">
        <v>81</v>
      </c>
    </row>
    <row r="22" spans="7:14" x14ac:dyDescent="0.25">
      <c r="G22" t="s">
        <v>48</v>
      </c>
      <c r="H22" s="12">
        <v>11.4</v>
      </c>
      <c r="I22" t="s">
        <v>55</v>
      </c>
      <c r="M22" t="s">
        <v>65</v>
      </c>
      <c r="N22">
        <v>2</v>
      </c>
    </row>
    <row r="23" spans="7:14" x14ac:dyDescent="0.25">
      <c r="G23" t="s">
        <v>49</v>
      </c>
      <c r="H23" s="12">
        <v>7.22</v>
      </c>
      <c r="I23" t="s">
        <v>57</v>
      </c>
      <c r="M23" t="s">
        <v>66</v>
      </c>
      <c r="N23">
        <v>3</v>
      </c>
    </row>
    <row r="24" spans="7:14" x14ac:dyDescent="0.25">
      <c r="G24" t="s">
        <v>50</v>
      </c>
      <c r="H24" s="12">
        <v>7.22</v>
      </c>
      <c r="I24" t="s">
        <v>57</v>
      </c>
    </row>
    <row r="25" spans="7:14" x14ac:dyDescent="0.25">
      <c r="G25" t="s">
        <v>51</v>
      </c>
      <c r="H25" s="12">
        <v>7.22</v>
      </c>
      <c r="I25" t="s">
        <v>57</v>
      </c>
      <c r="M25" s="3" t="s">
        <v>29</v>
      </c>
      <c r="N25" t="s">
        <v>82</v>
      </c>
    </row>
    <row r="26" spans="7:14" x14ac:dyDescent="0.25">
      <c r="G26" t="s">
        <v>52</v>
      </c>
      <c r="H26" s="12">
        <v>7.22</v>
      </c>
      <c r="I26" t="s">
        <v>57</v>
      </c>
      <c r="M26" t="s">
        <v>57</v>
      </c>
      <c r="N26" s="19">
        <v>4</v>
      </c>
    </row>
    <row r="27" spans="7:14" x14ac:dyDescent="0.25">
      <c r="G27" t="s">
        <v>70</v>
      </c>
      <c r="H27" s="12">
        <v>4.8640000000000008</v>
      </c>
      <c r="I27" t="s">
        <v>58</v>
      </c>
      <c r="M27" t="s">
        <v>58</v>
      </c>
      <c r="N27" s="19">
        <v>5</v>
      </c>
    </row>
    <row r="28" spans="7:14" x14ac:dyDescent="0.25">
      <c r="G28" t="s">
        <v>71</v>
      </c>
      <c r="H28" s="12">
        <v>4.8640000000000008</v>
      </c>
      <c r="I28" t="s">
        <v>58</v>
      </c>
      <c r="M28" t="s">
        <v>59</v>
      </c>
      <c r="N28" s="19">
        <v>2</v>
      </c>
    </row>
    <row r="29" spans="7:14" x14ac:dyDescent="0.25">
      <c r="G29" t="s">
        <v>72</v>
      </c>
      <c r="H29" s="12">
        <v>4.8640000000000008</v>
      </c>
      <c r="I29" t="s">
        <v>58</v>
      </c>
      <c r="M29" t="s">
        <v>55</v>
      </c>
      <c r="N29" s="19">
        <v>5</v>
      </c>
    </row>
    <row r="30" spans="7:14" x14ac:dyDescent="0.25">
      <c r="G30" t="s">
        <v>73</v>
      </c>
      <c r="H30" s="12">
        <v>4.8640000000000008</v>
      </c>
      <c r="I30" t="s">
        <v>58</v>
      </c>
      <c r="M30" t="s">
        <v>54</v>
      </c>
      <c r="N30" s="19">
        <v>4</v>
      </c>
    </row>
    <row r="31" spans="7:14" x14ac:dyDescent="0.25">
      <c r="G31" t="s">
        <v>75</v>
      </c>
      <c r="H31" s="12">
        <v>4.8639999999999999</v>
      </c>
      <c r="I31" t="s">
        <v>58</v>
      </c>
    </row>
    <row r="32" spans="7:14" x14ac:dyDescent="0.25">
      <c r="G32" t="s">
        <v>78</v>
      </c>
      <c r="H32" s="12">
        <v>7.98</v>
      </c>
      <c r="I32" t="s">
        <v>59</v>
      </c>
    </row>
    <row r="33" spans="7:9" x14ac:dyDescent="0.25">
      <c r="G33" t="s">
        <v>79</v>
      </c>
      <c r="H33" s="12">
        <v>7.98</v>
      </c>
      <c r="I33" t="s">
        <v>59</v>
      </c>
    </row>
  </sheetData>
  <phoneticPr fontId="15" type="noConversion"/>
  <pageMargins left="0.7" right="0.7" top="0.75" bottom="0.75" header="0.3" footer="0.3"/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31-Jan-2024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31-Jan-2024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4B7A8395-A9A9-48BC-8CB1-8E2D344E393F}">
  <ds:schemaRefs/>
</ds:datastoreItem>
</file>

<file path=customXml/itemProps2.xml><?xml version="1.0" encoding="utf-8"?>
<ds:datastoreItem xmlns:ds="http://schemas.openxmlformats.org/officeDocument/2006/customXml" ds:itemID="{3BBB2737-E6E9-4D20-9BED-738EF918A3B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66124D-C420-4758-A29E-40C4CB9D69ED}">
  <ds:schemaRefs/>
</ds:datastoreItem>
</file>

<file path=customXml/itemProps4.xml><?xml version="1.0" encoding="utf-8"?>
<ds:datastoreItem xmlns:ds="http://schemas.openxmlformats.org/officeDocument/2006/customXml" ds:itemID="{D8A90080-D5DE-4EAE-9DBF-93BC422240BA}">
  <ds:schemaRefs/>
</ds:datastoreItem>
</file>

<file path=customXml/itemProps5.xml><?xml version="1.0" encoding="utf-8"?>
<ds:datastoreItem xmlns:ds="http://schemas.openxmlformats.org/officeDocument/2006/customXml" ds:itemID="{FD967E63-891C-4FB2-881C-1577AE3121E9}">
  <ds:schemaRefs/>
</ds:datastoreItem>
</file>

<file path=customXml/itemProps6.xml><?xml version="1.0" encoding="utf-8"?>
<ds:datastoreItem xmlns:ds="http://schemas.openxmlformats.org/officeDocument/2006/customXml" ds:itemID="{97E8D8C9-5575-47B6-925F-52E05E5A17CF}">
  <ds:schemaRefs/>
</ds:datastoreItem>
</file>

<file path=customXml/itemProps7.xml><?xml version="1.0" encoding="utf-8"?>
<ds:datastoreItem xmlns:ds="http://schemas.openxmlformats.org/officeDocument/2006/customXml" ds:itemID="{DC777A00-957E-44B9-96C2-5B79FF75F182}">
  <ds:schemaRefs/>
</ds:datastoreItem>
</file>

<file path=customXml/itemProps8.xml><?xml version="1.0" encoding="utf-8"?>
<ds:datastoreItem xmlns:ds="http://schemas.openxmlformats.org/officeDocument/2006/customXml" ds:itemID="{33E319F3-065F-489C-89E7-CA3870B3EA4A}">
  <ds:schemaRefs/>
</ds:datastoreItem>
</file>

<file path=customXml/itemProps9.xml><?xml version="1.0" encoding="utf-8"?>
<ds:datastoreItem xmlns:ds="http://schemas.openxmlformats.org/officeDocument/2006/customXml" ds:itemID="{F2F3176F-7443-45B5-9DF3-AEA3B9923FA5}">
  <ds:schemaRefs/>
</ds:datastoreItem>
</file>

<file path=customXml/itemProps10.xml><?xml version="1.0" encoding="utf-8"?>
<ds:datastoreItem xmlns:ds="http://schemas.openxmlformats.org/officeDocument/2006/customXml" ds:itemID="{334C83EC-F6E9-440F-B04C-834F44D5295D}">
  <ds:schemaRefs/>
</ds:datastoreItem>
</file>

<file path=customXml/itemProps11.xml><?xml version="1.0" encoding="utf-8"?>
<ds:datastoreItem xmlns:ds="http://schemas.openxmlformats.org/officeDocument/2006/customXml" ds:itemID="{0D9073C2-137D-4064-BD2A-39892FBA250D}">
  <ds:schemaRefs/>
</ds:datastoreItem>
</file>

<file path=customXml/itemProps12.xml><?xml version="1.0" encoding="utf-8"?>
<ds:datastoreItem xmlns:ds="http://schemas.openxmlformats.org/officeDocument/2006/customXml" ds:itemID="{02F786CF-D8A8-430F-AFF5-5A42A7E36124}">
  <ds:schemaRefs/>
</ds:datastoreItem>
</file>

<file path=customXml/itemProps13.xml><?xml version="1.0" encoding="utf-8"?>
<ds:datastoreItem xmlns:ds="http://schemas.openxmlformats.org/officeDocument/2006/customXml" ds:itemID="{7898F042-1930-473E-B6E0-CF1089A284D1}">
  <ds:schemaRefs/>
</ds:datastoreItem>
</file>

<file path=customXml/itemProps14.xml><?xml version="1.0" encoding="utf-8"?>
<ds:datastoreItem xmlns:ds="http://schemas.openxmlformats.org/officeDocument/2006/customXml" ds:itemID="{B64D7D25-7C3E-493A-9B8F-8D547ED54865}">
  <ds:schemaRefs/>
</ds:datastoreItem>
</file>

<file path=customXml/itemProps15.xml><?xml version="1.0" encoding="utf-8"?>
<ds:datastoreItem xmlns:ds="http://schemas.openxmlformats.org/officeDocument/2006/customXml" ds:itemID="{374F6B08-2671-436D-8D71-1B339DD32F9A}">
  <ds:schemaRefs/>
</ds:datastoreItem>
</file>

<file path=customXml/itemProps16.xml><?xml version="1.0" encoding="utf-8"?>
<ds:datastoreItem xmlns:ds="http://schemas.openxmlformats.org/officeDocument/2006/customXml" ds:itemID="{44309139-9752-4E10-B991-7A6722B0C6AA}">
  <ds:schemaRefs/>
</ds:datastoreItem>
</file>

<file path=customXml/itemProps17.xml><?xml version="1.0" encoding="utf-8"?>
<ds:datastoreItem xmlns:ds="http://schemas.openxmlformats.org/officeDocument/2006/customXml" ds:itemID="{D2ED2FF7-0D0D-486F-93C9-FB1BB80BFB67}">
  <ds:schemaRefs/>
</ds:datastoreItem>
</file>

<file path=customXml/itemProps18.xml><?xml version="1.0" encoding="utf-8"?>
<ds:datastoreItem xmlns:ds="http://schemas.openxmlformats.org/officeDocument/2006/customXml" ds:itemID="{094B5A4C-6848-4323-A414-072BA0F8C305}">
  <ds:schemaRefs/>
</ds:datastoreItem>
</file>

<file path=customXml/itemProps19.xml><?xml version="1.0" encoding="utf-8"?>
<ds:datastoreItem xmlns:ds="http://schemas.openxmlformats.org/officeDocument/2006/customXml" ds:itemID="{2FD25AF8-632B-4D49-9914-20AB5E902D59}">
  <ds:schemaRefs/>
</ds:datastoreItem>
</file>

<file path=customXml/itemProps20.xml><?xml version="1.0" encoding="utf-8"?>
<ds:datastoreItem xmlns:ds="http://schemas.openxmlformats.org/officeDocument/2006/customXml" ds:itemID="{1AF5BF98-667E-4587-AA34-761A18D8E30E}">
  <ds:schemaRefs/>
</ds:datastoreItem>
</file>

<file path=customXml/itemProps21.xml><?xml version="1.0" encoding="utf-8"?>
<ds:datastoreItem xmlns:ds="http://schemas.openxmlformats.org/officeDocument/2006/customXml" ds:itemID="{1D9E5901-CA6D-47C6-A8FE-7BA6E1FEDE22}">
  <ds:schemaRefs/>
</ds:datastoreItem>
</file>

<file path=customXml/itemProps22.xml><?xml version="1.0" encoding="utf-8"?>
<ds:datastoreItem xmlns:ds="http://schemas.openxmlformats.org/officeDocument/2006/customXml" ds:itemID="{3F79B738-76DE-4930-96FD-E54FD437033D}">
  <ds:schemaRefs/>
</ds:datastoreItem>
</file>

<file path=customXml/itemProps23.xml><?xml version="1.0" encoding="utf-8"?>
<ds:datastoreItem xmlns:ds="http://schemas.openxmlformats.org/officeDocument/2006/customXml" ds:itemID="{47C75428-553E-4D01-A157-695C2A904D87}">
  <ds:schemaRefs/>
</ds:datastoreItem>
</file>

<file path=customXml/itemProps24.xml><?xml version="1.0" encoding="utf-8"?>
<ds:datastoreItem xmlns:ds="http://schemas.openxmlformats.org/officeDocument/2006/customXml" ds:itemID="{8F019F6C-D877-4B06-8928-7A10F569BE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DatabaseExample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2024-01-31T15:59:05Z</dcterms:modified>
</cp:coreProperties>
</file>