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7B9FDE1-1E5A-4F87-BCD3-CFFB9ABF9D5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  <sheet name="Alt3" sheetId="6" r:id="rId5"/>
    <sheet name="MySingle" sheetId="8" r:id="rId6"/>
  </sheets>
  <definedNames>
    <definedName name="_xlnm._FilterDatabase" localSheetId="2" hidden="1">'Alt1'!$B$2:$D$18</definedName>
    <definedName name="_xlnm._FilterDatabase" localSheetId="3" hidden="1">'Alt2'!$B$2:$D$18</definedName>
    <definedName name="_xlnm._FilterDatabase" localSheetId="4" hidden="1">'Alt3'!$B$2:$D$18</definedName>
    <definedName name="_xlnm._FilterDatabase" localSheetId="1" hidden="1">EDA!$B$2:$D$18</definedName>
    <definedName name="_xlnm._FilterDatabase" localSheetId="5" hidden="1">MySingle!$B$2:$D$18</definedName>
    <definedName name="_xlnm._FilterDatabase" localSheetId="0" hidden="1">Original!$B$2:$D$18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8" l="1" a="1"/>
  <c r="B26" i="8" s="1"/>
  <c r="M31" i="8"/>
  <c r="H26" i="2" a="1"/>
  <c r="H26" i="2" s="1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28" i="2"/>
  <c r="F29" i="2"/>
  <c r="F30" i="2"/>
  <c r="F31" i="2"/>
  <c r="F27" i="2"/>
  <c r="B26" i="2" a="1"/>
  <c r="B26" i="2" s="1"/>
  <c r="I26" i="3" a="1"/>
  <c r="I26" i="3" s="1"/>
  <c r="B24" i="6" a="1"/>
  <c r="B24" i="6" s="1"/>
  <c r="B24" i="5" a="1"/>
  <c r="B24" i="5" s="1"/>
  <c r="C26" i="3" a="1"/>
  <c r="C26" i="3" s="1"/>
  <c r="H26" i="8" l="1" a="1"/>
  <c r="H2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<sst xmlns="http://schemas.openxmlformats.org/spreadsheetml/2006/main" count="293" uniqueCount="18">
  <si>
    <t>Question</t>
  </si>
  <si>
    <t>Result</t>
  </si>
  <si>
    <t>A</t>
  </si>
  <si>
    <t>B</t>
  </si>
  <si>
    <t>C</t>
  </si>
  <si>
    <t>Product</t>
  </si>
  <si>
    <t>D</t>
  </si>
  <si>
    <t>Season</t>
  </si>
  <si>
    <t>Region 1</t>
  </si>
  <si>
    <t>Region 2</t>
  </si>
  <si>
    <t>Total A</t>
  </si>
  <si>
    <t>Total D</t>
  </si>
  <si>
    <t>Total C</t>
  </si>
  <si>
    <t>Total B</t>
  </si>
  <si>
    <t>Grand Total</t>
  </si>
  <si>
    <t>Total Regions</t>
  </si>
  <si>
    <t>https://www.linkedin.com/feed/update/urn:li:activity:7222344872421122048/</t>
  </si>
  <si>
    <t xml:space="preserve">Okay, I am getting there. The issue is now in the first column.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</si>
</sst>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63377788628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5" borderId="0" applyNumberFormat="0" applyAlignment="0" applyProtection="0"/>
  </cellStyleXfs>
  <cellXfs count="4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2" borderId="7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2" borderId="13" xfId="0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3">
    <cellStyle name="Intro_Hd" xfId="2" xr:uid="{0A05A210-99C9-4D51-A85E-0B691D4ED418}"/>
    <cellStyle name="Normal" xfId="0" builtinId="0"/>
    <cellStyle name="Normal 2" xfId="1" xr:uid="{841CC4EA-2015-4673-83FB-1CCCC1BAF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225800" y="365125"/>
          <a:ext cx="1752599" cy="2705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84D5126-23CB-452F-9BBC-3F6EFACB5150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7D892B-1862-4894-9F38-9F0487FC1947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AAE2F75-7CFD-4679-B767-9C41C9340F8B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3D89094-D9F8-4A72-9C33-DB6227354BBD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CC332E1-46A3-418C-B5E2-25E9827E1309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3E73F7-0FFE-46AC-8B62-63A98066A1B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P16" sqref="P1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7" t="s">
        <v>0</v>
      </c>
      <c r="C1" s="38"/>
      <c r="D1" s="38"/>
      <c r="E1" s="39"/>
      <c r="I1" s="40" t="s">
        <v>1</v>
      </c>
      <c r="J1" s="41"/>
      <c r="K1" s="41"/>
      <c r="L1" s="41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43EE-6285-45A2-8AEA-346E58770E6B}">
  <dimension ref="A1:P47"/>
  <sheetViews>
    <sheetView topLeftCell="A20" workbookViewId="0">
      <selection activeCell="B26" sqref="B2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7" t="s">
        <v>0</v>
      </c>
      <c r="C1" s="38"/>
      <c r="D1" s="38"/>
      <c r="E1" s="39"/>
      <c r="I1" s="40" t="s">
        <v>1</v>
      </c>
      <c r="J1" s="41"/>
      <c r="K1" s="41"/>
      <c r="L1" s="41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B26" s="4" t="str" cm="1">
        <f t="array" ref="B26:E47">_xlfn.GROUPBY(B2:C18, D2:E18, _xleta.SUM, 3, 2)</f>
        <v>Product</v>
      </c>
      <c r="C26" s="4" t="str">
        <v>Season</v>
      </c>
      <c r="D26" s="4" t="str">
        <v>Region 1</v>
      </c>
      <c r="E26" t="str">
        <v>Region 2</v>
      </c>
      <c r="F26" t="s">
        <v>15</v>
      </c>
      <c r="H26" t="b" cm="1">
        <f t="array" ref="H26:L47">B26:F47=I2:M23</f>
        <v>1</v>
      </c>
      <c r="I26" s="6" t="b">
        <v>1</v>
      </c>
      <c r="J26" t="b">
        <v>1</v>
      </c>
      <c r="K26" t="b">
        <v>1</v>
      </c>
      <c r="L26" t="b">
        <v>1</v>
      </c>
    </row>
    <row r="27" spans="1:13" x14ac:dyDescent="0.25">
      <c r="B27" s="4" t="str">
        <v>A</v>
      </c>
      <c r="C27" s="4">
        <v>1</v>
      </c>
      <c r="D27" s="4">
        <v>50</v>
      </c>
      <c r="E27">
        <v>50</v>
      </c>
      <c r="F27">
        <f>SUM(D27:E27)</f>
        <v>100</v>
      </c>
      <c r="H27" t="b">
        <v>1</v>
      </c>
      <c r="I27" s="6" t="b">
        <v>1</v>
      </c>
      <c r="J27" t="b">
        <v>1</v>
      </c>
      <c r="K27" t="b">
        <v>1</v>
      </c>
      <c r="L27" t="b">
        <v>1</v>
      </c>
    </row>
    <row r="28" spans="1:13" x14ac:dyDescent="0.25">
      <c r="B28" s="4" t="str">
        <v>A</v>
      </c>
      <c r="C28" s="4">
        <v>2</v>
      </c>
      <c r="D28" s="4">
        <v>14</v>
      </c>
      <c r="E28">
        <v>13</v>
      </c>
      <c r="F28">
        <f t="shared" ref="F28:F47" si="0">SUM(D28:E28)</f>
        <v>27</v>
      </c>
      <c r="H28" t="b">
        <v>1</v>
      </c>
      <c r="I28" s="6" t="b">
        <v>1</v>
      </c>
      <c r="J28" t="b">
        <v>1</v>
      </c>
      <c r="K28" t="b">
        <v>1</v>
      </c>
      <c r="L28" t="b">
        <v>1</v>
      </c>
    </row>
    <row r="29" spans="1:13" x14ac:dyDescent="0.25">
      <c r="B29" s="4" t="str">
        <v>A</v>
      </c>
      <c r="C29" s="4">
        <v>3</v>
      </c>
      <c r="D29" s="4">
        <v>36</v>
      </c>
      <c r="E29">
        <v>38</v>
      </c>
      <c r="F29">
        <f t="shared" si="0"/>
        <v>74</v>
      </c>
      <c r="H29" t="b">
        <v>1</v>
      </c>
      <c r="I29" s="6" t="b">
        <v>1</v>
      </c>
      <c r="J29" t="b">
        <v>1</v>
      </c>
      <c r="K29" t="b">
        <v>1</v>
      </c>
      <c r="L29" t="b">
        <v>1</v>
      </c>
    </row>
    <row r="30" spans="1:13" x14ac:dyDescent="0.25">
      <c r="B30" s="4" t="str">
        <v>A</v>
      </c>
      <c r="C30" s="4">
        <v>4</v>
      </c>
      <c r="D30" s="4">
        <v>23</v>
      </c>
      <c r="E30">
        <v>36</v>
      </c>
      <c r="F30">
        <f t="shared" si="0"/>
        <v>59</v>
      </c>
      <c r="H30" t="b">
        <v>1</v>
      </c>
      <c r="I30" s="6" t="b">
        <v>1</v>
      </c>
      <c r="J30" t="b">
        <v>1</v>
      </c>
      <c r="K30" t="b">
        <v>1</v>
      </c>
      <c r="L30" t="b">
        <v>1</v>
      </c>
    </row>
    <row r="31" spans="1:13" x14ac:dyDescent="0.25">
      <c r="B31" s="4" t="str">
        <v>A</v>
      </c>
      <c r="C31" s="4" t="str">
        <v/>
      </c>
      <c r="D31" s="4">
        <v>123</v>
      </c>
      <c r="E31">
        <v>137</v>
      </c>
      <c r="F31">
        <f t="shared" si="0"/>
        <v>260</v>
      </c>
      <c r="H31" t="b">
        <v>0</v>
      </c>
      <c r="I31" s="6" t="b">
        <v>1</v>
      </c>
      <c r="J31" t="b">
        <v>1</v>
      </c>
      <c r="K31" t="b">
        <v>1</v>
      </c>
      <c r="L31" t="b">
        <v>1</v>
      </c>
    </row>
    <row r="32" spans="1:13" x14ac:dyDescent="0.25">
      <c r="B32" s="4" t="str">
        <v>B</v>
      </c>
      <c r="C32" s="4">
        <v>1</v>
      </c>
      <c r="D32" s="4">
        <v>45</v>
      </c>
      <c r="E32">
        <v>26</v>
      </c>
      <c r="F32">
        <f t="shared" si="0"/>
        <v>71</v>
      </c>
      <c r="H32" t="b">
        <v>1</v>
      </c>
      <c r="I32" s="6" t="b">
        <v>1</v>
      </c>
      <c r="J32" t="b">
        <v>1</v>
      </c>
      <c r="K32" t="b">
        <v>1</v>
      </c>
      <c r="L32" t="b">
        <v>1</v>
      </c>
    </row>
    <row r="33" spans="2:12" x14ac:dyDescent="0.25">
      <c r="B33" s="4" t="str">
        <v>B</v>
      </c>
      <c r="C33" s="4">
        <v>2</v>
      </c>
      <c r="D33" s="4">
        <v>31</v>
      </c>
      <c r="E33">
        <v>12</v>
      </c>
      <c r="F33">
        <f t="shared" si="0"/>
        <v>43</v>
      </c>
      <c r="H33" t="b">
        <v>1</v>
      </c>
      <c r="I33" s="6" t="b">
        <v>1</v>
      </c>
      <c r="J33" t="b">
        <v>1</v>
      </c>
      <c r="K33" t="b">
        <v>1</v>
      </c>
      <c r="L33" t="b">
        <v>1</v>
      </c>
    </row>
    <row r="34" spans="2:12" x14ac:dyDescent="0.25">
      <c r="B34" s="4" t="str">
        <v>B</v>
      </c>
      <c r="C34" s="4">
        <v>3</v>
      </c>
      <c r="D34" s="4">
        <v>49</v>
      </c>
      <c r="E34">
        <v>48</v>
      </c>
      <c r="F34">
        <f t="shared" si="0"/>
        <v>97</v>
      </c>
      <c r="H34" t="b">
        <v>1</v>
      </c>
      <c r="I34" s="6" t="b">
        <v>1</v>
      </c>
      <c r="J34" t="b">
        <v>1</v>
      </c>
      <c r="K34" t="b">
        <v>1</v>
      </c>
      <c r="L34" t="b">
        <v>1</v>
      </c>
    </row>
    <row r="35" spans="2:12" x14ac:dyDescent="0.25">
      <c r="B35" s="4" t="str">
        <v>B</v>
      </c>
      <c r="C35" s="4">
        <v>4</v>
      </c>
      <c r="D35" s="4">
        <v>41</v>
      </c>
      <c r="E35">
        <v>39</v>
      </c>
      <c r="F35">
        <f t="shared" si="0"/>
        <v>80</v>
      </c>
      <c r="H35" t="b">
        <v>1</v>
      </c>
      <c r="I35" s="6" t="b">
        <v>1</v>
      </c>
      <c r="J35" t="b">
        <v>1</v>
      </c>
      <c r="K35" t="b">
        <v>1</v>
      </c>
      <c r="L35" t="b">
        <v>1</v>
      </c>
    </row>
    <row r="36" spans="2:12" x14ac:dyDescent="0.25">
      <c r="B36" s="4" t="str">
        <v>B</v>
      </c>
      <c r="C36" s="4" t="str">
        <v/>
      </c>
      <c r="D36" s="4">
        <v>166</v>
      </c>
      <c r="E36">
        <v>125</v>
      </c>
      <c r="F36">
        <f t="shared" si="0"/>
        <v>291</v>
      </c>
      <c r="H36" t="b">
        <v>0</v>
      </c>
      <c r="I36" s="6" t="b">
        <v>1</v>
      </c>
      <c r="J36" t="b">
        <v>1</v>
      </c>
      <c r="K36" t="b">
        <v>1</v>
      </c>
      <c r="L36" t="b">
        <v>1</v>
      </c>
    </row>
    <row r="37" spans="2:12" x14ac:dyDescent="0.25">
      <c r="B37" s="4" t="str">
        <v>C</v>
      </c>
      <c r="C37" s="4">
        <v>1</v>
      </c>
      <c r="D37" s="4">
        <v>26</v>
      </c>
      <c r="E37">
        <v>25</v>
      </c>
      <c r="F37">
        <f t="shared" si="0"/>
        <v>51</v>
      </c>
      <c r="H37" t="b">
        <v>1</v>
      </c>
      <c r="I37" s="6" t="b">
        <v>1</v>
      </c>
      <c r="J37" t="b">
        <v>1</v>
      </c>
      <c r="K37" t="b">
        <v>1</v>
      </c>
      <c r="L37" t="b">
        <v>1</v>
      </c>
    </row>
    <row r="38" spans="2:12" x14ac:dyDescent="0.25">
      <c r="B38" s="4" t="str">
        <v>C</v>
      </c>
      <c r="C38" s="4">
        <v>2</v>
      </c>
      <c r="D38" s="4">
        <v>22</v>
      </c>
      <c r="E38">
        <v>49</v>
      </c>
      <c r="F38">
        <f t="shared" si="0"/>
        <v>71</v>
      </c>
      <c r="H38" t="b">
        <v>1</v>
      </c>
      <c r="I38" s="6" t="b">
        <v>1</v>
      </c>
      <c r="J38" t="b">
        <v>1</v>
      </c>
      <c r="K38" t="b">
        <v>1</v>
      </c>
      <c r="L38" t="b">
        <v>1</v>
      </c>
    </row>
    <row r="39" spans="2:12" x14ac:dyDescent="0.25">
      <c r="B39" s="4" t="str">
        <v>C</v>
      </c>
      <c r="C39" s="4">
        <v>3</v>
      </c>
      <c r="D39" s="4">
        <v>35</v>
      </c>
      <c r="E39">
        <v>39</v>
      </c>
      <c r="F39">
        <f t="shared" si="0"/>
        <v>74</v>
      </c>
      <c r="H39" t="b">
        <v>1</v>
      </c>
      <c r="I39" s="6" t="b">
        <v>1</v>
      </c>
      <c r="J39" t="b">
        <v>1</v>
      </c>
      <c r="K39" t="b">
        <v>1</v>
      </c>
      <c r="L39" t="b">
        <v>1</v>
      </c>
    </row>
    <row r="40" spans="2:12" x14ac:dyDescent="0.25">
      <c r="B40" s="4" t="str">
        <v>C</v>
      </c>
      <c r="C40" s="4">
        <v>4</v>
      </c>
      <c r="D40" s="4">
        <v>25</v>
      </c>
      <c r="E40">
        <v>27</v>
      </c>
      <c r="F40">
        <f t="shared" si="0"/>
        <v>52</v>
      </c>
      <c r="H40" t="b">
        <v>1</v>
      </c>
      <c r="I40" s="6" t="b">
        <v>1</v>
      </c>
      <c r="J40" t="b">
        <v>1</v>
      </c>
      <c r="K40" t="b">
        <v>1</v>
      </c>
      <c r="L40" t="b">
        <v>1</v>
      </c>
    </row>
    <row r="41" spans="2:12" x14ac:dyDescent="0.25">
      <c r="B41" s="4" t="str">
        <v>C</v>
      </c>
      <c r="C41" s="4" t="str">
        <v/>
      </c>
      <c r="D41" s="4">
        <v>108</v>
      </c>
      <c r="E41">
        <v>140</v>
      </c>
      <c r="F41">
        <f t="shared" si="0"/>
        <v>248</v>
      </c>
      <c r="H41" t="b">
        <v>0</v>
      </c>
      <c r="I41" s="6" t="b">
        <v>1</v>
      </c>
      <c r="J41" t="b">
        <v>1</v>
      </c>
      <c r="K41" t="b">
        <v>1</v>
      </c>
      <c r="L41" t="b">
        <v>1</v>
      </c>
    </row>
    <row r="42" spans="2:12" x14ac:dyDescent="0.25">
      <c r="B42" s="4" t="str">
        <v>D</v>
      </c>
      <c r="C42" s="4">
        <v>1</v>
      </c>
      <c r="D42" s="4">
        <v>26</v>
      </c>
      <c r="E42">
        <v>27</v>
      </c>
      <c r="F42">
        <f t="shared" si="0"/>
        <v>53</v>
      </c>
      <c r="H42" t="b">
        <v>1</v>
      </c>
      <c r="I42" s="6" t="b">
        <v>1</v>
      </c>
      <c r="J42" t="b">
        <v>1</v>
      </c>
      <c r="K42" t="b">
        <v>1</v>
      </c>
      <c r="L42" t="b">
        <v>1</v>
      </c>
    </row>
    <row r="43" spans="2:12" x14ac:dyDescent="0.25">
      <c r="B43" s="4" t="str">
        <v>D</v>
      </c>
      <c r="C43" s="4">
        <v>2</v>
      </c>
      <c r="D43" s="4">
        <v>16</v>
      </c>
      <c r="E43">
        <v>29</v>
      </c>
      <c r="F43">
        <f t="shared" si="0"/>
        <v>45</v>
      </c>
      <c r="H43" t="b">
        <v>1</v>
      </c>
      <c r="I43" s="6" t="b">
        <v>1</v>
      </c>
      <c r="J43" t="b">
        <v>1</v>
      </c>
      <c r="K43" t="b">
        <v>1</v>
      </c>
      <c r="L43" t="b">
        <v>1</v>
      </c>
    </row>
    <row r="44" spans="2:12" x14ac:dyDescent="0.25">
      <c r="B44" s="4" t="str">
        <v>D</v>
      </c>
      <c r="C44" s="4">
        <v>3</v>
      </c>
      <c r="D44" s="4">
        <v>47</v>
      </c>
      <c r="E44">
        <v>48</v>
      </c>
      <c r="F44">
        <f t="shared" si="0"/>
        <v>95</v>
      </c>
      <c r="H44" t="b">
        <v>1</v>
      </c>
      <c r="I44" s="6" t="b">
        <v>1</v>
      </c>
      <c r="J44" t="b">
        <v>1</v>
      </c>
      <c r="K44" t="b">
        <v>1</v>
      </c>
      <c r="L44" t="b">
        <v>1</v>
      </c>
    </row>
    <row r="45" spans="2:12" x14ac:dyDescent="0.25">
      <c r="B45" s="4" t="str">
        <v>D</v>
      </c>
      <c r="C45" s="4">
        <v>4</v>
      </c>
      <c r="D45" s="4">
        <v>43</v>
      </c>
      <c r="E45">
        <v>18</v>
      </c>
      <c r="F45">
        <f t="shared" si="0"/>
        <v>61</v>
      </c>
      <c r="H45" t="b">
        <v>1</v>
      </c>
      <c r="I45" s="6" t="b">
        <v>1</v>
      </c>
      <c r="J45" t="b">
        <v>1</v>
      </c>
      <c r="K45" t="b">
        <v>1</v>
      </c>
      <c r="L45" t="b">
        <v>1</v>
      </c>
    </row>
    <row r="46" spans="2:12" x14ac:dyDescent="0.25">
      <c r="B46" s="4" t="str">
        <v>D</v>
      </c>
      <c r="C46" s="4" t="str">
        <v/>
      </c>
      <c r="D46" s="4">
        <v>132</v>
      </c>
      <c r="E46">
        <v>122</v>
      </c>
      <c r="F46">
        <f t="shared" si="0"/>
        <v>254</v>
      </c>
      <c r="H46" t="b">
        <v>0</v>
      </c>
      <c r="I46" s="6" t="b">
        <v>1</v>
      </c>
      <c r="J46" t="b">
        <v>1</v>
      </c>
      <c r="K46" t="b">
        <v>1</v>
      </c>
      <c r="L46" t="b">
        <v>1</v>
      </c>
    </row>
    <row r="47" spans="2:12" x14ac:dyDescent="0.25">
      <c r="B47" s="4" t="str">
        <v>Grand Total</v>
      </c>
      <c r="C47" s="4" t="str">
        <v/>
      </c>
      <c r="D47" s="4">
        <v>529</v>
      </c>
      <c r="E47">
        <v>524</v>
      </c>
      <c r="F47">
        <f t="shared" si="0"/>
        <v>1053</v>
      </c>
      <c r="H47" t="b">
        <v>1</v>
      </c>
      <c r="I47" s="6" t="b">
        <v>1</v>
      </c>
      <c r="J47" t="b">
        <v>1</v>
      </c>
      <c r="K47" t="b">
        <v>1</v>
      </c>
      <c r="L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7758-7207-4E19-A73D-25779201F538}">
  <dimension ref="A1:P47"/>
  <sheetViews>
    <sheetView topLeftCell="A9" workbookViewId="0">
      <selection activeCell="O35" sqref="O35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7" t="s">
        <v>0</v>
      </c>
      <c r="C1" s="38"/>
      <c r="D1" s="38"/>
      <c r="E1" s="39"/>
      <c r="I1" s="40" t="s">
        <v>1</v>
      </c>
      <c r="J1" s="41"/>
      <c r="K1" s="41"/>
      <c r="L1" s="41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C26" s="20" t="str" cm="1">
        <f t="array" ref="C26:G47">_xlfn.LET(
    _xlpm.g, _xlfn.GROUPBY(B2:C18, D2:E18, _xleta.SUM, 3, 2),
    _xlpm.p, _xlfn.TAKE(_xlpm.g, , 1),
    _xlfn.HSTACK(
        IF(
            (INDEX(_xlpm.g, , 2) = "") * (_xlpm.p &lt;&gt; "Grand Total"),
            "Total ",
            ""
        ) &amp; _xlpm.p,
        _xlfn.DROP(_xlpm.g, , 1),
        _xlfn.VSTACK("Total Regions", _xlfn.BYROW(_xlfn.DROP(_xlpm.g, 1, 2), _xleta.SUM))
    )
)</f>
        <v>Product</v>
      </c>
      <c r="D26" s="21" t="str">
        <v>Season</v>
      </c>
      <c r="E26" s="21" t="str">
        <v>Region 1</v>
      </c>
      <c r="F26" s="21" t="str">
        <v>Region 2</v>
      </c>
      <c r="G26" s="22" t="str">
        <v>Total Regions</v>
      </c>
      <c r="I26" s="6" t="b" cm="1">
        <f t="array" ref="I26:M47">_xlfn.ANCHORARRAY(C26)=I2:M23</f>
        <v>1</v>
      </c>
      <c r="J26" t="b">
        <v>1</v>
      </c>
      <c r="K26" t="b">
        <v>1</v>
      </c>
      <c r="L26" t="b">
        <v>1</v>
      </c>
      <c r="M26" t="b">
        <v>1</v>
      </c>
    </row>
    <row r="27" spans="1:13" x14ac:dyDescent="0.25">
      <c r="C27" s="23" t="str">
        <v>A</v>
      </c>
      <c r="D27" s="24">
        <v>1</v>
      </c>
      <c r="E27" s="24">
        <v>50</v>
      </c>
      <c r="F27" s="24">
        <v>50</v>
      </c>
      <c r="G27" s="33">
        <v>100</v>
      </c>
      <c r="I27" s="6" t="b">
        <v>1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25">
      <c r="C28" s="23" t="str">
        <v>A</v>
      </c>
      <c r="D28" s="24">
        <v>2</v>
      </c>
      <c r="E28" s="24">
        <v>14</v>
      </c>
      <c r="F28" s="24">
        <v>13</v>
      </c>
      <c r="G28" s="33">
        <v>27</v>
      </c>
      <c r="I28" s="6" t="b">
        <v>1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25">
      <c r="C29" s="23" t="str">
        <v>A</v>
      </c>
      <c r="D29" s="24">
        <v>3</v>
      </c>
      <c r="E29" s="24">
        <v>36</v>
      </c>
      <c r="F29" s="24">
        <v>38</v>
      </c>
      <c r="G29" s="33">
        <v>74</v>
      </c>
      <c r="I29" s="6" t="b">
        <v>1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25">
      <c r="C30" s="23" t="str">
        <v>A</v>
      </c>
      <c r="D30" s="24">
        <v>4</v>
      </c>
      <c r="E30" s="24">
        <v>23</v>
      </c>
      <c r="F30" s="24">
        <v>36</v>
      </c>
      <c r="G30" s="33">
        <v>59</v>
      </c>
      <c r="I30" s="6" t="b">
        <v>1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25">
      <c r="C31" s="25" t="str">
        <v>Total A</v>
      </c>
      <c r="D31" s="26" t="str">
        <v/>
      </c>
      <c r="E31" s="27">
        <v>123</v>
      </c>
      <c r="F31" s="27">
        <v>137</v>
      </c>
      <c r="G31" s="28">
        <v>260</v>
      </c>
      <c r="I31" s="6" t="b">
        <v>1</v>
      </c>
      <c r="J31" t="b">
        <v>1</v>
      </c>
      <c r="K31" t="b">
        <v>1</v>
      </c>
      <c r="L31" t="b">
        <v>1</v>
      </c>
      <c r="M31" t="b">
        <v>1</v>
      </c>
    </row>
    <row r="32" spans="1:13" x14ac:dyDescent="0.25">
      <c r="C32" s="23" t="str">
        <v>B</v>
      </c>
      <c r="D32" s="24">
        <v>1</v>
      </c>
      <c r="E32" s="24">
        <v>45</v>
      </c>
      <c r="F32" s="24">
        <v>26</v>
      </c>
      <c r="G32" s="33">
        <v>71</v>
      </c>
      <c r="I32" s="6" t="b">
        <v>1</v>
      </c>
      <c r="J32" t="b">
        <v>1</v>
      </c>
      <c r="K32" t="b">
        <v>1</v>
      </c>
      <c r="L32" t="b">
        <v>1</v>
      </c>
      <c r="M32" t="b">
        <v>1</v>
      </c>
    </row>
    <row r="33" spans="3:13" x14ac:dyDescent="0.25">
      <c r="C33" s="23" t="str">
        <v>B</v>
      </c>
      <c r="D33" s="24">
        <v>2</v>
      </c>
      <c r="E33" s="24">
        <v>31</v>
      </c>
      <c r="F33" s="24">
        <v>12</v>
      </c>
      <c r="G33" s="33">
        <v>43</v>
      </c>
      <c r="I33" s="6" t="b">
        <v>1</v>
      </c>
      <c r="J33" t="b">
        <v>1</v>
      </c>
      <c r="K33" t="b">
        <v>1</v>
      </c>
      <c r="L33" t="b">
        <v>1</v>
      </c>
      <c r="M33" t="b">
        <v>1</v>
      </c>
    </row>
    <row r="34" spans="3:13" x14ac:dyDescent="0.25">
      <c r="C34" s="23" t="str">
        <v>B</v>
      </c>
      <c r="D34" s="24">
        <v>3</v>
      </c>
      <c r="E34" s="24">
        <v>49</v>
      </c>
      <c r="F34" s="24">
        <v>48</v>
      </c>
      <c r="G34" s="33">
        <v>97</v>
      </c>
      <c r="I34" s="6" t="b">
        <v>1</v>
      </c>
      <c r="J34" t="b">
        <v>1</v>
      </c>
      <c r="K34" t="b">
        <v>1</v>
      </c>
      <c r="L34" t="b">
        <v>1</v>
      </c>
      <c r="M34" t="b">
        <v>1</v>
      </c>
    </row>
    <row r="35" spans="3:13" x14ac:dyDescent="0.25">
      <c r="C35" s="23" t="str">
        <v>B</v>
      </c>
      <c r="D35" s="24">
        <v>4</v>
      </c>
      <c r="E35" s="24">
        <v>41</v>
      </c>
      <c r="F35" s="24">
        <v>39</v>
      </c>
      <c r="G35" s="33">
        <v>80</v>
      </c>
      <c r="I35" s="6" t="b">
        <v>1</v>
      </c>
      <c r="J35" t="b">
        <v>1</v>
      </c>
      <c r="K35" t="b">
        <v>1</v>
      </c>
      <c r="L35" t="b">
        <v>1</v>
      </c>
      <c r="M35" t="b">
        <v>1</v>
      </c>
    </row>
    <row r="36" spans="3:13" x14ac:dyDescent="0.25">
      <c r="C36" s="25" t="str">
        <v>Total B</v>
      </c>
      <c r="D36" s="26" t="str">
        <v/>
      </c>
      <c r="E36" s="27">
        <v>166</v>
      </c>
      <c r="F36" s="27">
        <v>125</v>
      </c>
      <c r="G36" s="28">
        <v>291</v>
      </c>
      <c r="I36" s="6" t="b">
        <v>1</v>
      </c>
      <c r="J36" t="b">
        <v>1</v>
      </c>
      <c r="K36" t="b">
        <v>1</v>
      </c>
      <c r="L36" t="b">
        <v>1</v>
      </c>
      <c r="M36" t="b">
        <v>1</v>
      </c>
    </row>
    <row r="37" spans="3:13" x14ac:dyDescent="0.25">
      <c r="C37" s="23" t="str">
        <v>C</v>
      </c>
      <c r="D37" s="24">
        <v>1</v>
      </c>
      <c r="E37" s="24">
        <v>26</v>
      </c>
      <c r="F37" s="24">
        <v>25</v>
      </c>
      <c r="G37" s="33">
        <v>51</v>
      </c>
      <c r="I37" s="6" t="b">
        <v>1</v>
      </c>
      <c r="J37" t="b">
        <v>1</v>
      </c>
      <c r="K37" t="b">
        <v>1</v>
      </c>
      <c r="L37" t="b">
        <v>1</v>
      </c>
      <c r="M37" t="b">
        <v>1</v>
      </c>
    </row>
    <row r="38" spans="3:13" x14ac:dyDescent="0.25">
      <c r="C38" s="23" t="str">
        <v>C</v>
      </c>
      <c r="D38" s="24">
        <v>2</v>
      </c>
      <c r="E38" s="24">
        <v>22</v>
      </c>
      <c r="F38" s="24">
        <v>49</v>
      </c>
      <c r="G38" s="33">
        <v>71</v>
      </c>
      <c r="I38" s="6" t="b">
        <v>1</v>
      </c>
      <c r="J38" t="b">
        <v>1</v>
      </c>
      <c r="K38" t="b">
        <v>1</v>
      </c>
      <c r="L38" t="b">
        <v>1</v>
      </c>
      <c r="M38" t="b">
        <v>1</v>
      </c>
    </row>
    <row r="39" spans="3:13" x14ac:dyDescent="0.25">
      <c r="C39" s="23" t="str">
        <v>C</v>
      </c>
      <c r="D39" s="24">
        <v>3</v>
      </c>
      <c r="E39" s="24">
        <v>35</v>
      </c>
      <c r="F39" s="24">
        <v>39</v>
      </c>
      <c r="G39" s="33">
        <v>74</v>
      </c>
      <c r="I39" s="6" t="b">
        <v>1</v>
      </c>
      <c r="J39" t="b">
        <v>1</v>
      </c>
      <c r="K39" t="b">
        <v>1</v>
      </c>
      <c r="L39" t="b">
        <v>1</v>
      </c>
      <c r="M39" t="b">
        <v>1</v>
      </c>
    </row>
    <row r="40" spans="3:13" x14ac:dyDescent="0.25">
      <c r="C40" s="23" t="str">
        <v>C</v>
      </c>
      <c r="D40" s="24">
        <v>4</v>
      </c>
      <c r="E40" s="24">
        <v>25</v>
      </c>
      <c r="F40" s="24">
        <v>27</v>
      </c>
      <c r="G40" s="33">
        <v>52</v>
      </c>
      <c r="I40" s="6" t="b">
        <v>1</v>
      </c>
      <c r="J40" t="b">
        <v>1</v>
      </c>
      <c r="K40" t="b">
        <v>1</v>
      </c>
      <c r="L40" t="b">
        <v>1</v>
      </c>
      <c r="M40" t="b">
        <v>1</v>
      </c>
    </row>
    <row r="41" spans="3:13" x14ac:dyDescent="0.25">
      <c r="C41" s="25" t="str">
        <v>Total C</v>
      </c>
      <c r="D41" s="26" t="str">
        <v/>
      </c>
      <c r="E41" s="27">
        <v>108</v>
      </c>
      <c r="F41" s="27">
        <v>140</v>
      </c>
      <c r="G41" s="28">
        <v>248</v>
      </c>
      <c r="I41" s="6" t="b">
        <v>1</v>
      </c>
      <c r="J41" t="b">
        <v>1</v>
      </c>
      <c r="K41" t="b">
        <v>1</v>
      </c>
      <c r="L41" t="b">
        <v>1</v>
      </c>
      <c r="M41" t="b">
        <v>1</v>
      </c>
    </row>
    <row r="42" spans="3:13" x14ac:dyDescent="0.25">
      <c r="C42" s="23" t="str">
        <v>D</v>
      </c>
      <c r="D42" s="24">
        <v>1</v>
      </c>
      <c r="E42" s="24">
        <v>26</v>
      </c>
      <c r="F42" s="24">
        <v>27</v>
      </c>
      <c r="G42" s="33">
        <v>53</v>
      </c>
      <c r="I42" s="6" t="b">
        <v>1</v>
      </c>
      <c r="J42" t="b">
        <v>1</v>
      </c>
      <c r="K42" t="b">
        <v>1</v>
      </c>
      <c r="L42" t="b">
        <v>1</v>
      </c>
      <c r="M42" t="b">
        <v>1</v>
      </c>
    </row>
    <row r="43" spans="3:13" x14ac:dyDescent="0.25">
      <c r="C43" s="23" t="str">
        <v>D</v>
      </c>
      <c r="D43" s="24">
        <v>2</v>
      </c>
      <c r="E43" s="24">
        <v>16</v>
      </c>
      <c r="F43" s="24">
        <v>29</v>
      </c>
      <c r="G43" s="33">
        <v>45</v>
      </c>
      <c r="I43" s="6" t="b">
        <v>1</v>
      </c>
      <c r="J43" t="b">
        <v>1</v>
      </c>
      <c r="K43" t="b">
        <v>1</v>
      </c>
      <c r="L43" t="b">
        <v>1</v>
      </c>
      <c r="M43" t="b">
        <v>1</v>
      </c>
    </row>
    <row r="44" spans="3:13" x14ac:dyDescent="0.25">
      <c r="C44" s="23" t="str">
        <v>D</v>
      </c>
      <c r="D44" s="24">
        <v>3</v>
      </c>
      <c r="E44" s="24">
        <v>47</v>
      </c>
      <c r="F44" s="24">
        <v>48</v>
      </c>
      <c r="G44" s="33">
        <v>95</v>
      </c>
      <c r="I44" s="6" t="b">
        <v>1</v>
      </c>
      <c r="J44" t="b">
        <v>1</v>
      </c>
      <c r="K44" t="b">
        <v>1</v>
      </c>
      <c r="L44" t="b">
        <v>1</v>
      </c>
      <c r="M44" t="b">
        <v>1</v>
      </c>
    </row>
    <row r="45" spans="3:13" x14ac:dyDescent="0.25">
      <c r="C45" s="23" t="str">
        <v>D</v>
      </c>
      <c r="D45" s="24">
        <v>4</v>
      </c>
      <c r="E45" s="24">
        <v>43</v>
      </c>
      <c r="F45" s="24">
        <v>18</v>
      </c>
      <c r="G45" s="33">
        <v>61</v>
      </c>
      <c r="I45" s="6" t="b">
        <v>1</v>
      </c>
      <c r="J45" t="b">
        <v>1</v>
      </c>
      <c r="K45" t="b">
        <v>1</v>
      </c>
      <c r="L45" t="b">
        <v>1</v>
      </c>
      <c r="M45" t="b">
        <v>1</v>
      </c>
    </row>
    <row r="46" spans="3:13" x14ac:dyDescent="0.25">
      <c r="C46" s="18" t="str">
        <v>Total D</v>
      </c>
      <c r="D46" s="29" t="str">
        <v/>
      </c>
      <c r="E46" s="27">
        <v>132</v>
      </c>
      <c r="F46" s="27">
        <v>122</v>
      </c>
      <c r="G46" s="28">
        <v>254</v>
      </c>
      <c r="I46" s="6" t="b">
        <v>1</v>
      </c>
      <c r="J46" t="b">
        <v>1</v>
      </c>
      <c r="K46" t="b">
        <v>1</v>
      </c>
      <c r="L46" t="b">
        <v>1</v>
      </c>
      <c r="M46" t="b">
        <v>1</v>
      </c>
    </row>
    <row r="47" spans="3:13" x14ac:dyDescent="0.25">
      <c r="C47" s="19" t="str">
        <v>Grand Total</v>
      </c>
      <c r="D47" s="30" t="str">
        <v/>
      </c>
      <c r="E47" s="31">
        <v>529</v>
      </c>
      <c r="F47" s="31">
        <v>524</v>
      </c>
      <c r="G47" s="32">
        <v>1053</v>
      </c>
      <c r="I47" s="6" t="b">
        <v>1</v>
      </c>
      <c r="J47" t="b">
        <v>1</v>
      </c>
      <c r="K47" t="b">
        <v>1</v>
      </c>
      <c r="L47" t="b">
        <v>1</v>
      </c>
      <c r="M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134A-F743-48D5-A820-CBF75795F6DA}">
  <dimension ref="A1:P45"/>
  <sheetViews>
    <sheetView topLeftCell="A35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7" t="s">
        <v>0</v>
      </c>
      <c r="C1" s="38"/>
      <c r="D1" s="38"/>
      <c r="E1" s="39"/>
      <c r="I1" s="40" t="s">
        <v>1</v>
      </c>
      <c r="J1" s="41"/>
      <c r="K1" s="41"/>
      <c r="L1" s="41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5">_xlfn.LET(
    _xlpm.source, B2:E18,
    _xlpm.dimensions, _xlfn.TAKE(_xlpm.source, , 2),
    _xlpm.values, _xlfn.DROP(_xlpm.source, , 2),
    _xlpm.row_total, _xlfn.VSTACK("Total Regions", _xlfn.BYROW(_xlfn.DROP(_xlpm.values, 1), _xleta.SUM)),
    _xlpm.group, _xlfn.GROUPBY(_xlpm.dimensions, _xlfn.HSTACK(_xlpm.values, _xlpm.row_total), _xleta.SUM, 3, 2),
    _xlpm.is_subtotal, _xlfn.VSTACK(
        _xlfn.BYROW(_xlfn.DROP(INDEX(_xlpm.group, , 2), -1), _xlfn.LAMBDA(_xlpm.a, ISNUMBER(_xlfn.XMATCH("", _xlpm.a)))),
        FALSE
    ),
    _xlfn.HSTACK(IF(_xlpm.is_subtotal, "Total ", "") &amp; _xlfn.TAKE(_xlpm.group, , 1), _xlfn.DROP(_xlpm.group, , 1))
)</f>
        <v>Product</v>
      </c>
      <c r="C24" s="4" t="str">
        <v>Season</v>
      </c>
      <c r="D24" s="4" t="str">
        <v>Region 1</v>
      </c>
      <c r="E24" t="str">
        <v>Region 2</v>
      </c>
      <c r="F24" t="str">
        <v>Total Regions</v>
      </c>
    </row>
    <row r="25" spans="1:13" x14ac:dyDescent="0.25">
      <c r="B25" s="4" t="str">
        <v>A</v>
      </c>
      <c r="C25" s="4">
        <v>1</v>
      </c>
      <c r="D25" s="4">
        <v>50</v>
      </c>
      <c r="E25">
        <v>50</v>
      </c>
      <c r="F25">
        <v>100</v>
      </c>
    </row>
    <row r="26" spans="1:13" x14ac:dyDescent="0.25">
      <c r="B26" s="4" t="str">
        <v>A</v>
      </c>
      <c r="C26" s="4">
        <v>2</v>
      </c>
      <c r="D26" s="4">
        <v>14</v>
      </c>
      <c r="E26">
        <v>13</v>
      </c>
      <c r="F26">
        <v>27</v>
      </c>
    </row>
    <row r="27" spans="1:13" x14ac:dyDescent="0.25">
      <c r="B27" s="4" t="str">
        <v>A</v>
      </c>
      <c r="C27" s="4">
        <v>3</v>
      </c>
      <c r="D27" s="4">
        <v>36</v>
      </c>
      <c r="E27">
        <v>38</v>
      </c>
      <c r="F27">
        <v>74</v>
      </c>
    </row>
    <row r="28" spans="1:13" x14ac:dyDescent="0.25">
      <c r="B28" s="4" t="str">
        <v>A</v>
      </c>
      <c r="C28" s="4">
        <v>4</v>
      </c>
      <c r="D28" s="4">
        <v>23</v>
      </c>
      <c r="E28">
        <v>36</v>
      </c>
      <c r="F28">
        <v>59</v>
      </c>
    </row>
    <row r="29" spans="1:13" x14ac:dyDescent="0.25">
      <c r="B29" s="4" t="str">
        <v>Total A</v>
      </c>
      <c r="C29" s="4" t="str">
        <v/>
      </c>
      <c r="D29" s="4">
        <v>123</v>
      </c>
      <c r="E29">
        <v>137</v>
      </c>
      <c r="F29">
        <v>260</v>
      </c>
    </row>
    <row r="30" spans="1:13" x14ac:dyDescent="0.25">
      <c r="B30" s="4" t="str">
        <v>B</v>
      </c>
      <c r="C30" s="4">
        <v>1</v>
      </c>
      <c r="D30" s="4">
        <v>45</v>
      </c>
      <c r="E30">
        <v>26</v>
      </c>
      <c r="F30">
        <v>71</v>
      </c>
    </row>
    <row r="31" spans="1:13" x14ac:dyDescent="0.25">
      <c r="B31" s="4" t="str">
        <v>B</v>
      </c>
      <c r="C31" s="4">
        <v>2</v>
      </c>
      <c r="D31" s="4">
        <v>31</v>
      </c>
      <c r="E31">
        <v>12</v>
      </c>
      <c r="F31">
        <v>43</v>
      </c>
    </row>
    <row r="32" spans="1:13" x14ac:dyDescent="0.25">
      <c r="B32" s="4" t="str">
        <v>B</v>
      </c>
      <c r="C32" s="4">
        <v>3</v>
      </c>
      <c r="D32" s="4">
        <v>49</v>
      </c>
      <c r="E32">
        <v>48</v>
      </c>
      <c r="F32">
        <v>97</v>
      </c>
    </row>
    <row r="33" spans="2:6" x14ac:dyDescent="0.25">
      <c r="B33" s="4" t="str">
        <v>B</v>
      </c>
      <c r="C33" s="4">
        <v>4</v>
      </c>
      <c r="D33" s="4">
        <v>41</v>
      </c>
      <c r="E33">
        <v>39</v>
      </c>
      <c r="F33">
        <v>80</v>
      </c>
    </row>
    <row r="34" spans="2:6" x14ac:dyDescent="0.25">
      <c r="B34" s="4" t="str">
        <v>Total B</v>
      </c>
      <c r="C34" s="4" t="str">
        <v/>
      </c>
      <c r="D34" s="4">
        <v>166</v>
      </c>
      <c r="E34">
        <v>125</v>
      </c>
      <c r="F34">
        <v>291</v>
      </c>
    </row>
    <row r="35" spans="2:6" x14ac:dyDescent="0.25">
      <c r="B35" s="4" t="str">
        <v>C</v>
      </c>
      <c r="C35" s="4">
        <v>1</v>
      </c>
      <c r="D35" s="4">
        <v>26</v>
      </c>
      <c r="E35">
        <v>25</v>
      </c>
      <c r="F35">
        <v>51</v>
      </c>
    </row>
    <row r="36" spans="2:6" x14ac:dyDescent="0.25">
      <c r="B36" s="4" t="str">
        <v>C</v>
      </c>
      <c r="C36" s="4">
        <v>2</v>
      </c>
      <c r="D36" s="4">
        <v>22</v>
      </c>
      <c r="E36">
        <v>49</v>
      </c>
      <c r="F36">
        <v>71</v>
      </c>
    </row>
    <row r="37" spans="2:6" x14ac:dyDescent="0.25">
      <c r="B37" s="4" t="str">
        <v>C</v>
      </c>
      <c r="C37" s="4">
        <v>3</v>
      </c>
      <c r="D37" s="4">
        <v>35</v>
      </c>
      <c r="E37">
        <v>39</v>
      </c>
      <c r="F37">
        <v>74</v>
      </c>
    </row>
    <row r="38" spans="2:6" x14ac:dyDescent="0.25">
      <c r="B38" s="4" t="str">
        <v>C</v>
      </c>
      <c r="C38" s="4">
        <v>4</v>
      </c>
      <c r="D38" s="4">
        <v>25</v>
      </c>
      <c r="E38">
        <v>27</v>
      </c>
      <c r="F38">
        <v>52</v>
      </c>
    </row>
    <row r="39" spans="2:6" x14ac:dyDescent="0.25">
      <c r="B39" s="4" t="str">
        <v>Total C</v>
      </c>
      <c r="C39" s="4" t="str">
        <v/>
      </c>
      <c r="D39" s="4">
        <v>108</v>
      </c>
      <c r="E39">
        <v>140</v>
      </c>
      <c r="F39">
        <v>248</v>
      </c>
    </row>
    <row r="40" spans="2:6" x14ac:dyDescent="0.25">
      <c r="B40" s="4" t="str">
        <v>D</v>
      </c>
      <c r="C40" s="4">
        <v>1</v>
      </c>
      <c r="D40" s="4">
        <v>26</v>
      </c>
      <c r="E40">
        <v>27</v>
      </c>
      <c r="F40">
        <v>53</v>
      </c>
    </row>
    <row r="41" spans="2:6" x14ac:dyDescent="0.25">
      <c r="B41" s="4" t="str">
        <v>D</v>
      </c>
      <c r="C41" s="4">
        <v>2</v>
      </c>
      <c r="D41" s="4">
        <v>16</v>
      </c>
      <c r="E41">
        <v>29</v>
      </c>
      <c r="F41">
        <v>45</v>
      </c>
    </row>
    <row r="42" spans="2:6" x14ac:dyDescent="0.25">
      <c r="B42" s="4" t="str">
        <v>D</v>
      </c>
      <c r="C42" s="4">
        <v>3</v>
      </c>
      <c r="D42" s="4">
        <v>47</v>
      </c>
      <c r="E42">
        <v>48</v>
      </c>
      <c r="F42">
        <v>95</v>
      </c>
    </row>
    <row r="43" spans="2:6" x14ac:dyDescent="0.25">
      <c r="B43" s="4" t="str">
        <v>D</v>
      </c>
      <c r="C43" s="4">
        <v>4</v>
      </c>
      <c r="D43" s="4">
        <v>43</v>
      </c>
      <c r="E43">
        <v>18</v>
      </c>
      <c r="F43">
        <v>61</v>
      </c>
    </row>
    <row r="44" spans="2:6" x14ac:dyDescent="0.25">
      <c r="B44" s="4" t="str">
        <v>Total D</v>
      </c>
      <c r="C44" s="4" t="str">
        <v/>
      </c>
      <c r="D44" s="4">
        <v>132</v>
      </c>
      <c r="E44">
        <v>122</v>
      </c>
      <c r="F44">
        <v>254</v>
      </c>
    </row>
    <row r="45" spans="2:6" x14ac:dyDescent="0.25">
      <c r="B45" s="4" t="str">
        <v>Grand Total</v>
      </c>
      <c r="C45" s="4" t="str">
        <v/>
      </c>
      <c r="D45" s="4">
        <v>529</v>
      </c>
      <c r="E45">
        <v>524</v>
      </c>
      <c r="F45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BB6C-6144-4934-80B9-B52AD5F2A56D}">
  <dimension ref="A1:P44"/>
  <sheetViews>
    <sheetView topLeftCell="A21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7" t="s">
        <v>0</v>
      </c>
      <c r="C1" s="38"/>
      <c r="D1" s="38"/>
      <c r="E1" s="39"/>
      <c r="I1" s="40" t="s">
        <v>1</v>
      </c>
      <c r="J1" s="41"/>
      <c r="K1" s="41"/>
      <c r="L1" s="41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4">_xlfn.LET(_xlpm.R,_xlfn.WRAPROWS(_xlfn.TEXTSPLIT(_xlfn.TEXTJOIN(",",FALSE,_xlfn.MAP(_xlfn.UNIQUE(B3:B18),_xlfn.LAMBDA(_xlpm.x,_xlfn.LET(_xlpm.a,_xlfn._xlws.FILTER(B3:E18,B3:B18 =_xlpm.x),_xlpm.b,_xlfn.MAP(_xlfn.SEQUENCE(,2,3),_xlfn.LAMBDA(_xlpm.y,SUM(_xlfn.CHOOSECOLS(_xlpm.a,_xlpm.y)))),_xlpm.c,_xlfn.MAP(_xlfn.SEQUENCE(4),_xlfn.LAMBDA(_xlpm.y,SUM(_xlfn.DROP(_xlfn.CHOOSEROWS(_xlpm.a,_xlpm.y),,2)))),_xlfn.TEXTJOIN(",",FALSE,_xlfn.HSTACK(_xlfn.VSTACK(_xlpm.a,_xlfn.HSTACK("Total "&amp;_xlpm.x,"",_xlpm.b)),_xlfn.VSTACK(_xlpm.c,SUM(_xlpm.c)))))))),","),5),_xlfn.VSTACK(_xlpm.R,_xlfn.HSTACK("Grand Total","",SUM(--_xlfn.CHOOSECOLS(_xlpm.R,3)),SUM(--_xlfn.CHOOSECOLS(_xlpm.R,4)),SUM(--_xlfn.CHOOSECOLS(_xlpm.R,5)))))</f>
        <v>A</v>
      </c>
      <c r="C24" s="4" t="str">
        <v>1</v>
      </c>
      <c r="D24" s="4" t="str">
        <v>50</v>
      </c>
      <c r="E24" t="str">
        <v>50</v>
      </c>
      <c r="F24" t="str">
        <v>100</v>
      </c>
    </row>
    <row r="25" spans="1:13" x14ac:dyDescent="0.25">
      <c r="B25" s="4" t="str">
        <v>A</v>
      </c>
      <c r="C25" s="4" t="str">
        <v>2</v>
      </c>
      <c r="D25" s="4" t="str">
        <v>14</v>
      </c>
      <c r="E25" t="str">
        <v>13</v>
      </c>
      <c r="F25" t="str">
        <v>27</v>
      </c>
    </row>
    <row r="26" spans="1:13" x14ac:dyDescent="0.25">
      <c r="B26" s="4" t="str">
        <v>A</v>
      </c>
      <c r="C26" s="4" t="str">
        <v>3</v>
      </c>
      <c r="D26" s="4" t="str">
        <v>36</v>
      </c>
      <c r="E26" t="str">
        <v>38</v>
      </c>
      <c r="F26" t="str">
        <v>74</v>
      </c>
    </row>
    <row r="27" spans="1:13" x14ac:dyDescent="0.25">
      <c r="B27" s="4" t="str">
        <v>A</v>
      </c>
      <c r="C27" s="4" t="str">
        <v>4</v>
      </c>
      <c r="D27" s="4" t="str">
        <v>23</v>
      </c>
      <c r="E27" t="str">
        <v>36</v>
      </c>
      <c r="F27" t="str">
        <v>59</v>
      </c>
    </row>
    <row r="28" spans="1:13" x14ac:dyDescent="0.25">
      <c r="B28" s="4" t="str">
        <v>Total A</v>
      </c>
      <c r="C28" s="4" t="str">
        <v/>
      </c>
      <c r="D28" s="4" t="str">
        <v>123</v>
      </c>
      <c r="E28" t="str">
        <v>137</v>
      </c>
      <c r="F28" t="str">
        <v>260</v>
      </c>
    </row>
    <row r="29" spans="1:13" x14ac:dyDescent="0.25">
      <c r="B29" s="4" t="str">
        <v>B</v>
      </c>
      <c r="C29" s="4" t="str">
        <v>1</v>
      </c>
      <c r="D29" s="4" t="str">
        <v>45</v>
      </c>
      <c r="E29" t="str">
        <v>26</v>
      </c>
      <c r="F29" t="str">
        <v>71</v>
      </c>
    </row>
    <row r="30" spans="1:13" x14ac:dyDescent="0.25">
      <c r="B30" s="4" t="str">
        <v>B</v>
      </c>
      <c r="C30" s="4" t="str">
        <v>2</v>
      </c>
      <c r="D30" s="4" t="str">
        <v>31</v>
      </c>
      <c r="E30" t="str">
        <v>12</v>
      </c>
      <c r="F30" t="str">
        <v>43</v>
      </c>
    </row>
    <row r="31" spans="1:13" x14ac:dyDescent="0.25">
      <c r="B31" s="4" t="str">
        <v>B</v>
      </c>
      <c r="C31" s="4" t="str">
        <v>3</v>
      </c>
      <c r="D31" s="4" t="str">
        <v>49</v>
      </c>
      <c r="E31" t="str">
        <v>48</v>
      </c>
      <c r="F31" t="str">
        <v>97</v>
      </c>
    </row>
    <row r="32" spans="1:13" x14ac:dyDescent="0.25">
      <c r="B32" s="4" t="str">
        <v>B</v>
      </c>
      <c r="C32" s="4" t="str">
        <v>4</v>
      </c>
      <c r="D32" s="4" t="str">
        <v>41</v>
      </c>
      <c r="E32" t="str">
        <v>39</v>
      </c>
      <c r="F32" t="str">
        <v>80</v>
      </c>
    </row>
    <row r="33" spans="2:6" x14ac:dyDescent="0.25">
      <c r="B33" s="4" t="str">
        <v>Total B</v>
      </c>
      <c r="C33" s="4" t="str">
        <v/>
      </c>
      <c r="D33" s="4" t="str">
        <v>166</v>
      </c>
      <c r="E33" t="str">
        <v>125</v>
      </c>
      <c r="F33" t="str">
        <v>291</v>
      </c>
    </row>
    <row r="34" spans="2:6" x14ac:dyDescent="0.25">
      <c r="B34" s="4" t="str">
        <v>C</v>
      </c>
      <c r="C34" s="4" t="str">
        <v>1</v>
      </c>
      <c r="D34" s="4" t="str">
        <v>26</v>
      </c>
      <c r="E34" t="str">
        <v>25</v>
      </c>
      <c r="F34" t="str">
        <v>51</v>
      </c>
    </row>
    <row r="35" spans="2:6" x14ac:dyDescent="0.25">
      <c r="B35" s="4" t="str">
        <v>C</v>
      </c>
      <c r="C35" s="4" t="str">
        <v>2</v>
      </c>
      <c r="D35" s="4" t="str">
        <v>22</v>
      </c>
      <c r="E35" t="str">
        <v>49</v>
      </c>
      <c r="F35" t="str">
        <v>71</v>
      </c>
    </row>
    <row r="36" spans="2:6" x14ac:dyDescent="0.25">
      <c r="B36" s="4" t="str">
        <v>C</v>
      </c>
      <c r="C36" s="4" t="str">
        <v>3</v>
      </c>
      <c r="D36" s="4" t="str">
        <v>35</v>
      </c>
      <c r="E36" t="str">
        <v>39</v>
      </c>
      <c r="F36" t="str">
        <v>74</v>
      </c>
    </row>
    <row r="37" spans="2:6" x14ac:dyDescent="0.25">
      <c r="B37" s="4" t="str">
        <v>C</v>
      </c>
      <c r="C37" s="4" t="str">
        <v>4</v>
      </c>
      <c r="D37" s="4" t="str">
        <v>25</v>
      </c>
      <c r="E37" t="str">
        <v>27</v>
      </c>
      <c r="F37" t="str">
        <v>52</v>
      </c>
    </row>
    <row r="38" spans="2:6" x14ac:dyDescent="0.25">
      <c r="B38" s="4" t="str">
        <v>Total C</v>
      </c>
      <c r="C38" s="4" t="str">
        <v/>
      </c>
      <c r="D38" s="4" t="str">
        <v>108</v>
      </c>
      <c r="E38" t="str">
        <v>140</v>
      </c>
      <c r="F38" t="str">
        <v>248</v>
      </c>
    </row>
    <row r="39" spans="2:6" x14ac:dyDescent="0.25">
      <c r="B39" s="4" t="str">
        <v>D</v>
      </c>
      <c r="C39" s="4" t="str">
        <v>1</v>
      </c>
      <c r="D39" s="4" t="str">
        <v>26</v>
      </c>
      <c r="E39" t="str">
        <v>27</v>
      </c>
      <c r="F39" t="str">
        <v>53</v>
      </c>
    </row>
    <row r="40" spans="2:6" x14ac:dyDescent="0.25">
      <c r="B40" s="4" t="str">
        <v>D</v>
      </c>
      <c r="C40" s="4" t="str">
        <v>2</v>
      </c>
      <c r="D40" s="4" t="str">
        <v>16</v>
      </c>
      <c r="E40" t="str">
        <v>29</v>
      </c>
      <c r="F40" t="str">
        <v>45</v>
      </c>
    </row>
    <row r="41" spans="2:6" x14ac:dyDescent="0.25">
      <c r="B41" s="4" t="str">
        <v>D</v>
      </c>
      <c r="C41" s="4" t="str">
        <v>3</v>
      </c>
      <c r="D41" s="4" t="str">
        <v>47</v>
      </c>
      <c r="E41" t="str">
        <v>48</v>
      </c>
      <c r="F41" t="str">
        <v>95</v>
      </c>
    </row>
    <row r="42" spans="2:6" x14ac:dyDescent="0.25">
      <c r="B42" s="4" t="str">
        <v>D</v>
      </c>
      <c r="C42" s="4" t="str">
        <v>4</v>
      </c>
      <c r="D42" s="4" t="str">
        <v>43</v>
      </c>
      <c r="E42" t="str">
        <v>18</v>
      </c>
      <c r="F42" t="str">
        <v>61</v>
      </c>
    </row>
    <row r="43" spans="2:6" x14ac:dyDescent="0.25">
      <c r="B43" s="4" t="str">
        <v>Total D</v>
      </c>
      <c r="C43" s="4" t="str">
        <v/>
      </c>
      <c r="D43" s="4" t="str">
        <v>132</v>
      </c>
      <c r="E43" t="str">
        <v>122</v>
      </c>
      <c r="F43" t="str">
        <v>254</v>
      </c>
    </row>
    <row r="44" spans="2:6" x14ac:dyDescent="0.25">
      <c r="B44" s="4" t="str">
        <v>Grand Total</v>
      </c>
      <c r="C44" s="4" t="str">
        <v/>
      </c>
      <c r="D44" s="4">
        <v>1058</v>
      </c>
      <c r="E44">
        <v>1048</v>
      </c>
      <c r="F44">
        <v>2106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030E-923F-406D-879A-791D65B60C5C}">
  <dimension ref="A1:P53"/>
  <sheetViews>
    <sheetView tabSelected="1" topLeftCell="A43" workbookViewId="0">
      <selection activeCell="G49" sqref="G49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6.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7" t="s">
        <v>0</v>
      </c>
      <c r="C1" s="38"/>
      <c r="D1" s="38"/>
      <c r="E1" s="39"/>
      <c r="I1" s="40" t="s">
        <v>1</v>
      </c>
      <c r="J1" s="41"/>
      <c r="K1" s="41"/>
      <c r="L1" s="41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B26" s="20" t="str" cm="1">
        <f t="array" ref="B26:F47">_xlfn.LET(
_xlpm.x, _xlfn.GROUPBY(B2:C18, D2:E18, _xleta.SUM, 3, 2),
_xlpm.y, _xlfn.LET(_xlpm.z,_xlfn.BYROW(_xlpm.x,_xlfn.LAMBDA(_xlpm.r,SUM(INDEX(_xlpm.r,,{3,4})))),IF(_xlpm.z=0,"Total Regions",_xlpm.z)),
_xlpm.z, _xlfn.HSTACK(_xlpm.x,_xlpm.y),
_xlpm.zz, _xlfn.CHOOSECOLS(_xlpm.z,1,2),
_xlpm.zzz,_xlfn.BYROW(_xlpm.zz,
          _xlfn.LAMBDA(_xlpm.r,IF(AND(LEN(INDEX(_xlpm.r,,2))=0,
                       NOT(ISNUMBER(FIND("Grand",INDEX(_xlpm.r,,1))))),"Total "&amp;INDEX(_xlpm.r,,1),INDEX(_xlpm.r,,1)))),_xlfn.HSTACK(_xlpm.zzz,_xlfn.DROP(_xlpm.z,,1)))</f>
        <v>Product</v>
      </c>
      <c r="C26" s="21" t="str">
        <v>Season</v>
      </c>
      <c r="D26" s="21" t="str">
        <v>Region 1</v>
      </c>
      <c r="E26" s="21" t="str">
        <v>Region 2</v>
      </c>
      <c r="F26" s="22" t="str">
        <v>Total Regions</v>
      </c>
      <c r="H26" t="b" cm="1">
        <f t="array" ref="H26:L47">B26:F47=I2:M23</f>
        <v>1</v>
      </c>
      <c r="I26" s="6" t="b">
        <v>1</v>
      </c>
      <c r="J26" t="b">
        <v>1</v>
      </c>
      <c r="K26" t="b">
        <v>1</v>
      </c>
      <c r="L26" t="b">
        <v>1</v>
      </c>
    </row>
    <row r="27" spans="1:13" x14ac:dyDescent="0.25">
      <c r="B27" s="35" t="str">
        <v>A</v>
      </c>
      <c r="C27" s="24">
        <v>1</v>
      </c>
      <c r="D27" s="24">
        <v>50</v>
      </c>
      <c r="E27" s="24">
        <v>50</v>
      </c>
      <c r="F27" s="33">
        <v>100</v>
      </c>
      <c r="H27" t="b">
        <v>1</v>
      </c>
      <c r="I27" s="6" t="b">
        <v>1</v>
      </c>
      <c r="J27" t="b">
        <v>1</v>
      </c>
      <c r="K27" t="b">
        <v>1</v>
      </c>
      <c r="L27" t="b">
        <v>1</v>
      </c>
    </row>
    <row r="28" spans="1:13" x14ac:dyDescent="0.25">
      <c r="B28" s="35" t="str">
        <v>A</v>
      </c>
      <c r="C28" s="24">
        <v>2</v>
      </c>
      <c r="D28" s="24">
        <v>14</v>
      </c>
      <c r="E28" s="24">
        <v>13</v>
      </c>
      <c r="F28" s="33">
        <v>27</v>
      </c>
      <c r="H28" t="b">
        <v>1</v>
      </c>
      <c r="I28" s="6" t="b">
        <v>1</v>
      </c>
      <c r="J28" t="b">
        <v>1</v>
      </c>
      <c r="K28" t="b">
        <v>1</v>
      </c>
      <c r="L28" t="b">
        <v>1</v>
      </c>
    </row>
    <row r="29" spans="1:13" x14ac:dyDescent="0.25">
      <c r="B29" s="35" t="str">
        <v>A</v>
      </c>
      <c r="C29" s="24">
        <v>3</v>
      </c>
      <c r="D29" s="24">
        <v>36</v>
      </c>
      <c r="E29" s="24">
        <v>38</v>
      </c>
      <c r="F29" s="33">
        <v>74</v>
      </c>
      <c r="H29" t="b">
        <v>1</v>
      </c>
      <c r="I29" s="6" t="b">
        <v>1</v>
      </c>
      <c r="J29" t="b">
        <v>1</v>
      </c>
      <c r="K29" t="b">
        <v>1</v>
      </c>
      <c r="L29" t="b">
        <v>1</v>
      </c>
    </row>
    <row r="30" spans="1:13" x14ac:dyDescent="0.25">
      <c r="B30" s="35" t="str">
        <v>A</v>
      </c>
      <c r="C30" s="24">
        <v>4</v>
      </c>
      <c r="D30" s="24">
        <v>23</v>
      </c>
      <c r="E30" s="24">
        <v>36</v>
      </c>
      <c r="F30" s="33">
        <v>59</v>
      </c>
      <c r="H30" t="b">
        <v>1</v>
      </c>
      <c r="I30" s="6" t="b">
        <v>1</v>
      </c>
      <c r="J30" t="b">
        <v>1</v>
      </c>
      <c r="K30" t="b">
        <v>1</v>
      </c>
      <c r="L30" t="b">
        <v>1</v>
      </c>
    </row>
    <row r="31" spans="1:13" x14ac:dyDescent="0.25">
      <c r="B31" s="36" t="str">
        <v>Total A</v>
      </c>
      <c r="C31" s="26" t="str">
        <v/>
      </c>
      <c r="D31" s="27">
        <v>123</v>
      </c>
      <c r="E31" s="27">
        <v>137</v>
      </c>
      <c r="F31" s="28">
        <v>260</v>
      </c>
      <c r="H31" t="b">
        <v>1</v>
      </c>
      <c r="I31" s="6" t="b">
        <v>1</v>
      </c>
      <c r="J31" t="b">
        <v>1</v>
      </c>
      <c r="K31" t="b">
        <v>1</v>
      </c>
      <c r="L31" t="b">
        <v>1</v>
      </c>
      <c r="M31">
        <f>LEN(C31)</f>
        <v>0</v>
      </c>
    </row>
    <row r="32" spans="1:13" x14ac:dyDescent="0.25">
      <c r="B32" s="35" t="str">
        <v>B</v>
      </c>
      <c r="C32" s="24">
        <v>1</v>
      </c>
      <c r="D32" s="24">
        <v>45</v>
      </c>
      <c r="E32" s="24">
        <v>26</v>
      </c>
      <c r="F32" s="33">
        <v>71</v>
      </c>
      <c r="H32" t="b">
        <v>1</v>
      </c>
      <c r="I32" s="6" t="b">
        <v>1</v>
      </c>
      <c r="J32" t="b">
        <v>1</v>
      </c>
      <c r="K32" t="b">
        <v>1</v>
      </c>
      <c r="L32" t="b">
        <v>1</v>
      </c>
    </row>
    <row r="33" spans="2:12" x14ac:dyDescent="0.25">
      <c r="B33" s="35" t="str">
        <v>B</v>
      </c>
      <c r="C33" s="24">
        <v>2</v>
      </c>
      <c r="D33" s="24">
        <v>31</v>
      </c>
      <c r="E33" s="24">
        <v>12</v>
      </c>
      <c r="F33" s="33">
        <v>43</v>
      </c>
      <c r="H33" t="b">
        <v>1</v>
      </c>
      <c r="I33" s="6" t="b">
        <v>1</v>
      </c>
      <c r="J33" t="b">
        <v>1</v>
      </c>
      <c r="K33" t="b">
        <v>1</v>
      </c>
      <c r="L33" t="b">
        <v>1</v>
      </c>
    </row>
    <row r="34" spans="2:12" x14ac:dyDescent="0.25">
      <c r="B34" s="35" t="str">
        <v>B</v>
      </c>
      <c r="C34" s="24">
        <v>3</v>
      </c>
      <c r="D34" s="24">
        <v>49</v>
      </c>
      <c r="E34" s="24">
        <v>48</v>
      </c>
      <c r="F34" s="33">
        <v>97</v>
      </c>
      <c r="H34" t="b">
        <v>1</v>
      </c>
      <c r="I34" s="6" t="b">
        <v>1</v>
      </c>
      <c r="J34" t="b">
        <v>1</v>
      </c>
      <c r="K34" t="b">
        <v>1</v>
      </c>
      <c r="L34" t="b">
        <v>1</v>
      </c>
    </row>
    <row r="35" spans="2:12" x14ac:dyDescent="0.25">
      <c r="B35" s="35" t="str">
        <v>B</v>
      </c>
      <c r="C35" s="24">
        <v>4</v>
      </c>
      <c r="D35" s="24">
        <v>41</v>
      </c>
      <c r="E35" s="24">
        <v>39</v>
      </c>
      <c r="F35" s="33">
        <v>80</v>
      </c>
      <c r="H35" t="b">
        <v>1</v>
      </c>
      <c r="I35" s="6" t="b">
        <v>1</v>
      </c>
      <c r="J35" t="b">
        <v>1</v>
      </c>
      <c r="K35" t="b">
        <v>1</v>
      </c>
      <c r="L35" t="b">
        <v>1</v>
      </c>
    </row>
    <row r="36" spans="2:12" x14ac:dyDescent="0.25">
      <c r="B36" s="36" t="str">
        <v>Total B</v>
      </c>
      <c r="C36" s="26" t="str">
        <v/>
      </c>
      <c r="D36" s="27">
        <v>166</v>
      </c>
      <c r="E36" s="27">
        <v>125</v>
      </c>
      <c r="F36" s="28">
        <v>291</v>
      </c>
      <c r="H36" t="b">
        <v>1</v>
      </c>
      <c r="I36" s="6" t="b">
        <v>1</v>
      </c>
      <c r="J36" t="b">
        <v>1</v>
      </c>
      <c r="K36" t="b">
        <v>1</v>
      </c>
      <c r="L36" t="b">
        <v>1</v>
      </c>
    </row>
    <row r="37" spans="2:12" x14ac:dyDescent="0.25">
      <c r="B37" s="35" t="str">
        <v>C</v>
      </c>
      <c r="C37" s="24">
        <v>1</v>
      </c>
      <c r="D37" s="24">
        <v>26</v>
      </c>
      <c r="E37" s="24">
        <v>25</v>
      </c>
      <c r="F37" s="33">
        <v>51</v>
      </c>
      <c r="H37" t="b">
        <v>1</v>
      </c>
      <c r="I37" s="6" t="b">
        <v>1</v>
      </c>
      <c r="J37" t="b">
        <v>1</v>
      </c>
      <c r="K37" t="b">
        <v>1</v>
      </c>
      <c r="L37" t="b">
        <v>1</v>
      </c>
    </row>
    <row r="38" spans="2:12" x14ac:dyDescent="0.25">
      <c r="B38" s="35" t="str">
        <v>C</v>
      </c>
      <c r="C38" s="24">
        <v>2</v>
      </c>
      <c r="D38" s="24">
        <v>22</v>
      </c>
      <c r="E38" s="24">
        <v>49</v>
      </c>
      <c r="F38" s="33">
        <v>71</v>
      </c>
      <c r="H38" t="b">
        <v>1</v>
      </c>
      <c r="I38" s="6" t="b">
        <v>1</v>
      </c>
      <c r="J38" t="b">
        <v>1</v>
      </c>
      <c r="K38" t="b">
        <v>1</v>
      </c>
      <c r="L38" t="b">
        <v>1</v>
      </c>
    </row>
    <row r="39" spans="2:12" x14ac:dyDescent="0.25">
      <c r="B39" s="35" t="str">
        <v>C</v>
      </c>
      <c r="C39" s="24">
        <v>3</v>
      </c>
      <c r="D39" s="24">
        <v>35</v>
      </c>
      <c r="E39" s="24">
        <v>39</v>
      </c>
      <c r="F39" s="33">
        <v>74</v>
      </c>
      <c r="H39" t="b">
        <v>1</v>
      </c>
      <c r="I39" s="6" t="b">
        <v>1</v>
      </c>
      <c r="J39" t="b">
        <v>1</v>
      </c>
      <c r="K39" t="b">
        <v>1</v>
      </c>
      <c r="L39" t="b">
        <v>1</v>
      </c>
    </row>
    <row r="40" spans="2:12" x14ac:dyDescent="0.25">
      <c r="B40" s="35" t="str">
        <v>C</v>
      </c>
      <c r="C40" s="24">
        <v>4</v>
      </c>
      <c r="D40" s="24">
        <v>25</v>
      </c>
      <c r="E40" s="24">
        <v>27</v>
      </c>
      <c r="F40" s="33">
        <v>52</v>
      </c>
      <c r="H40" t="b">
        <v>1</v>
      </c>
      <c r="I40" s="6" t="b">
        <v>1</v>
      </c>
      <c r="J40" t="b">
        <v>1</v>
      </c>
      <c r="K40" t="b">
        <v>1</v>
      </c>
      <c r="L40" t="b">
        <v>1</v>
      </c>
    </row>
    <row r="41" spans="2:12" x14ac:dyDescent="0.25">
      <c r="B41" s="36" t="str">
        <v>Total C</v>
      </c>
      <c r="C41" s="26" t="str">
        <v/>
      </c>
      <c r="D41" s="27">
        <v>108</v>
      </c>
      <c r="E41" s="27">
        <v>140</v>
      </c>
      <c r="F41" s="28">
        <v>248</v>
      </c>
      <c r="H41" t="b">
        <v>1</v>
      </c>
      <c r="I41" s="6" t="b">
        <v>1</v>
      </c>
      <c r="J41" t="b">
        <v>1</v>
      </c>
      <c r="K41" t="b">
        <v>1</v>
      </c>
      <c r="L41" t="b">
        <v>1</v>
      </c>
    </row>
    <row r="42" spans="2:12" x14ac:dyDescent="0.25">
      <c r="B42" s="35" t="str">
        <v>D</v>
      </c>
      <c r="C42" s="24">
        <v>1</v>
      </c>
      <c r="D42" s="24">
        <v>26</v>
      </c>
      <c r="E42" s="24">
        <v>27</v>
      </c>
      <c r="F42" s="33">
        <v>53</v>
      </c>
      <c r="H42" t="b">
        <v>1</v>
      </c>
      <c r="I42" s="6" t="b">
        <v>1</v>
      </c>
      <c r="J42" t="b">
        <v>1</v>
      </c>
      <c r="K42" t="b">
        <v>1</v>
      </c>
      <c r="L42" t="b">
        <v>1</v>
      </c>
    </row>
    <row r="43" spans="2:12" x14ac:dyDescent="0.25">
      <c r="B43" s="35" t="str">
        <v>D</v>
      </c>
      <c r="C43" s="24">
        <v>2</v>
      </c>
      <c r="D43" s="24">
        <v>16</v>
      </c>
      <c r="E43" s="24">
        <v>29</v>
      </c>
      <c r="F43" s="33">
        <v>45</v>
      </c>
      <c r="H43" t="b">
        <v>1</v>
      </c>
      <c r="I43" s="6" t="b">
        <v>1</v>
      </c>
      <c r="J43" t="b">
        <v>1</v>
      </c>
      <c r="K43" t="b">
        <v>1</v>
      </c>
      <c r="L43" t="b">
        <v>1</v>
      </c>
    </row>
    <row r="44" spans="2:12" x14ac:dyDescent="0.25">
      <c r="B44" s="35" t="str">
        <v>D</v>
      </c>
      <c r="C44" s="24">
        <v>3</v>
      </c>
      <c r="D44" s="24">
        <v>47</v>
      </c>
      <c r="E44" s="24">
        <v>48</v>
      </c>
      <c r="F44" s="33">
        <v>95</v>
      </c>
      <c r="H44" t="b">
        <v>1</v>
      </c>
      <c r="I44" s="6" t="b">
        <v>1</v>
      </c>
      <c r="J44" t="b">
        <v>1</v>
      </c>
      <c r="K44" t="b">
        <v>1</v>
      </c>
      <c r="L44" t="b">
        <v>1</v>
      </c>
    </row>
    <row r="45" spans="2:12" x14ac:dyDescent="0.25">
      <c r="B45" s="35" t="str">
        <v>D</v>
      </c>
      <c r="C45" s="24">
        <v>4</v>
      </c>
      <c r="D45" s="24">
        <v>43</v>
      </c>
      <c r="E45" s="24">
        <v>18</v>
      </c>
      <c r="F45" s="33">
        <v>61</v>
      </c>
      <c r="H45" t="b">
        <v>1</v>
      </c>
      <c r="I45" s="6" t="b">
        <v>1</v>
      </c>
      <c r="J45" t="b">
        <v>1</v>
      </c>
      <c r="K45" t="b">
        <v>1</v>
      </c>
      <c r="L45" t="b">
        <v>1</v>
      </c>
    </row>
    <row r="46" spans="2:12" x14ac:dyDescent="0.25">
      <c r="B46" s="18" t="str">
        <v>Total D</v>
      </c>
      <c r="C46" s="29" t="str">
        <v/>
      </c>
      <c r="D46" s="27">
        <v>132</v>
      </c>
      <c r="E46" s="27">
        <v>122</v>
      </c>
      <c r="F46" s="28">
        <v>254</v>
      </c>
      <c r="H46" t="b">
        <v>1</v>
      </c>
      <c r="I46" s="6" t="b">
        <v>1</v>
      </c>
      <c r="J46" t="b">
        <v>1</v>
      </c>
      <c r="K46" t="b">
        <v>1</v>
      </c>
      <c r="L46" t="b">
        <v>1</v>
      </c>
    </row>
    <row r="47" spans="2:12" x14ac:dyDescent="0.25">
      <c r="B47" s="19" t="str">
        <v>Grand Total</v>
      </c>
      <c r="C47" s="30" t="str">
        <v/>
      </c>
      <c r="D47" s="31">
        <v>529</v>
      </c>
      <c r="E47" s="31">
        <v>524</v>
      </c>
      <c r="F47" s="32">
        <v>1053</v>
      </c>
      <c r="H47" t="b">
        <v>1</v>
      </c>
      <c r="I47" s="6" t="b">
        <v>1</v>
      </c>
      <c r="J47" t="b">
        <v>1</v>
      </c>
      <c r="K47" t="b">
        <v>1</v>
      </c>
      <c r="L47" t="b">
        <v>1</v>
      </c>
    </row>
    <row r="50" spans="2:2" x14ac:dyDescent="0.25">
      <c r="B50" s="34"/>
    </row>
    <row r="51" spans="2:2" x14ac:dyDescent="0.25">
      <c r="B51" s="34"/>
    </row>
    <row r="53" spans="2:2" x14ac:dyDescent="0.25">
      <c r="B53" s="34" t="s">
        <v>17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EDA</vt:lpstr>
      <vt:lpstr>Alt1</vt:lpstr>
      <vt:lpstr>Alt2</vt:lpstr>
      <vt:lpstr>Alt3</vt:lpstr>
      <vt:lpstr>MySingle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2024-07-27T22:06:42Z</dcterms:modified>
</cp:coreProperties>
</file>