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23" documentId="8_{2FEA7FA3-7C00-4F83-9C19-018D4531A8FA}" xr6:coauthVersionLast="47" xr6:coauthVersionMax="47" xr10:uidLastSave="{9D931019-52CB-4F91-944E-845DC68BD170}"/>
  <bookViews>
    <workbookView xWindow="57480" yWindow="1665" windowWidth="29040" windowHeight="15720" activeTab="1" xr2:uid="{AD5FE48E-9CE6-4EDE-8F69-E8FD3B4EAF42}"/>
  </bookViews>
  <sheets>
    <sheet name="Report" sheetId="1" r:id="rId1"/>
    <sheet name="Analysis" sheetId="2" r:id="rId2"/>
  </sheets>
  <definedNames>
    <definedName name="Final">_xlfn.DROP(_xlfn.TRIMRANGE(#REF!),1)</definedName>
    <definedName name="Fmt">_xlfn.DROP(_xlfn._TRO_ALL(Analysis!$G:$H),1)</definedName>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 l="1" a="1"/>
  <c r="E5" i="2" s="1"/>
  <c r="G5" i="2" s="1" a="1"/>
  <c r="G5" i="2" s="1"/>
  <c r="C5" i="2" a="1"/>
  <c r="C5" i="2" s="1"/>
  <c r="A5" i="2" a="1"/>
  <c r="A5" i="2" s="1"/>
  <c r="H5" i="2" l="1" a="1"/>
  <c r="H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<sst xmlns="http://schemas.openxmlformats.org/spreadsheetml/2006/main" count="169" uniqueCount="167">
  <si>
    <t>Parent Requirements:</t>
  </si>
  <si>
    <t>No documents specified.</t>
  </si>
  <si>
    <t>Primary Requirements:</t>
  </si>
  <si>
    <t>Mozart 2_4 GHz NFMI Rechargeable RIC URS</t>
  </si>
  <si>
    <t>Child Requirements:</t>
  </si>
  <si>
    <t>Afton Design Validation Test Plan</t>
  </si>
  <si>
    <t>MASTER-94271 - The hearing aid needs to have a consistent design language across a product fami...</t>
  </si>
  <si>
    <t>MASTER-94272 - The hearing aid needs to have a variety of color options that are consistent acr...</t>
  </si>
  <si>
    <t>MASTER-94274 - The user needs to be able to put the hearing aid on correctly and remove it.</t>
  </si>
  <si>
    <t>MASTER-94277 - The user needs the hearing aid to be comfortable when wearing it throughout thei...</t>
  </si>
  <si>
    <t>Mozart_R_NFMI_RIC-1654 - What is the average participant rating for the physical comfort of the hearing aids? Acceptance Criterion: At least 75% of participants "Agree" or "Strongly Agree" that the hearing aids are physically comfortable enough to be worn all day.</t>
  </si>
  <si>
    <t>MASTER-94278 - The hearing aid needs to be small, hiding behind the pinna.</t>
  </si>
  <si>
    <t>MASTER-94286 - The user needs to insert the receiver cable into, and remove it from, the hearin...</t>
  </si>
  <si>
    <t>MASTER-94287 - The hearing aid needs to support a range of receiver cable lengths.</t>
  </si>
  <si>
    <t>MASTER-94289 - The hearing aid needs to support the existing Starkey earbuds.</t>
  </si>
  <si>
    <t>MASTER-94291 - The hearing aid earmold needs to have a variety of material, style and color opt...</t>
  </si>
  <si>
    <t>MASTER-94292 - The hearing aid earmold needs to be field replaceable.</t>
  </si>
  <si>
    <t>MASTER-94293 - The hearing aid earmold needs to have an indicator to identify it as a right or...</t>
  </si>
  <si>
    <t>MASTER-94295 - The hearing aid needs to have 2 user controls which are activated one at a time...</t>
  </si>
  <si>
    <t>MASTER-94300 - The user needs the ability to locate and activate the user control on the hearin...</t>
  </si>
  <si>
    <t>MASTER-94302 - The user needs to identify if the hearing aid is a right or left device.</t>
  </si>
  <si>
    <t>Mozart_R_NFMI_RIC-1635 - Are participants able to successfully identify if the hearing aid is a right or left device? Acceptance Criterion: At least 70% of participants are able to successfully identify a right and left device.</t>
  </si>
  <si>
    <t>MASTER-94303 - The hearing aid left/right indicator needs to be visible on the outside of the h...</t>
  </si>
  <si>
    <t>MASTER-94304 - The hearing aid left/right indicator needs to be replaceable in the field withou...</t>
  </si>
  <si>
    <t>MASTER-94305 - The hearing aid left/right indicator needs to be consistent across a product fam...</t>
  </si>
  <si>
    <t>MASTER-94310 - The hearing aid needs to use a rechargeable battery.</t>
  </si>
  <si>
    <t>MASTER-94312 - The user needs the hearing aid to operate for a full day after charging the batt...</t>
  </si>
  <si>
    <t>Mozart_R_NFMI_RIC-1402 - What percentage of participants report that the hearing aid charge lasts all day? Acceptance Criterion: At least 95% of participants report that their hearing aid charge lasts all day when charged overnight.</t>
  </si>
  <si>
    <t>MASTER-94313 - The hearing aid needs to restrict access to the rechargeable battery in the fiel...</t>
  </si>
  <si>
    <t>MASTER-94315 - The user needs the ability to recharge the hearing aid.</t>
  </si>
  <si>
    <t>MASTER-94316 - The hearing aid needs to automatically charge its battery when placed in the cha...</t>
  </si>
  <si>
    <t>MASTER-94317 - The hearing aid needs the ability to be reset.</t>
  </si>
  <si>
    <t>MASTER-94318 - The hearing aid battery needs to charge in a short amount of time.</t>
  </si>
  <si>
    <t>MASTER-94319 - The hearing aid needs to automatically resume normal operation when removed from...</t>
  </si>
  <si>
    <t>MASTER-94328 - The hearing aid needs to provide protection from foreign material ingress.</t>
  </si>
  <si>
    <t>MASTER-94329 - The hearing aid needs to support Starkey's wax protection system.</t>
  </si>
  <si>
    <t>MASTER-94330 - The user needs to be able to replace the wax protection system.</t>
  </si>
  <si>
    <t>MASTER-94333 - The hearing aid user control needs to be configurable with up to 2 features.</t>
  </si>
  <si>
    <t>MASTER-95980 - The user needs to control hearing aid functions with the user control.</t>
  </si>
  <si>
    <t>Mozart_R_NFMI_RIC-1567 - What is the average participant rating of the ease of use of the push button user control for e2e sleep mode? Acceptance Criterion: At least 60% of participants rate the ease of use of the push button user control for e2e sleep mode as "somewhat easy" or better.</t>
  </si>
  <si>
    <t>MASTER-94334 - The user needs to perform a tap gesture on or near the hearing aid as a method t...</t>
  </si>
  <si>
    <t>MASTER-94335 - The hearing aid tap gesture needs to be configurable with up to 1 feature.</t>
  </si>
  <si>
    <t>MASTER-94337 - The hearing aid user control needs to be configurable to adjust the assigned fea...</t>
  </si>
  <si>
    <t>MASTER-94338 - The hearing aid user control needs to be configurable to adjust the assigned fea...</t>
  </si>
  <si>
    <t>MASTER-94340 - The hearing aid needs multiple memory locations that are configurable to meet th...</t>
  </si>
  <si>
    <t>MASTER-94341 - The user needs the ability to change memory locations in the hearing aid.</t>
  </si>
  <si>
    <t>MASTER-94343 - The user needs good audibility when using a telephone.</t>
  </si>
  <si>
    <t>MASTER-94345 - The user needs phone call audio to be heard in both ears.</t>
  </si>
  <si>
    <t>MASTER-94346 - The hearing aid telephone functionality settings need to be configurable.</t>
  </si>
  <si>
    <t>MASTER-94348 - The hearing aid needs to receive audio from a telephone handset via magnetic cou...</t>
  </si>
  <si>
    <t>MASTER-94349 - The hearing aid needs to receive audio from a personal or installed loop system...</t>
  </si>
  <si>
    <t>MASTER-94352 - The user needs the ability to change volume level in the hearing aid.</t>
  </si>
  <si>
    <t>MASTER-94353 - The hearing aid volume control settings need to be configurable.</t>
  </si>
  <si>
    <t>MASTER-94355 - The hearing aid needs the ability to mute and unmute the microphone audio and Ti...</t>
  </si>
  <si>
    <t>MASTER-94357 - The hearing aid needs to have independent frequency channels allowing gain and o...</t>
  </si>
  <si>
    <t>MASTER-94359 - The user needs improved speech audibility relative to unaided audibility.</t>
  </si>
  <si>
    <t>Mozart_R_NFMI_RIC-1381 - Do the hearing aids provide benefit as determined by the Speech Intelligibility Index (SII) relative to unaided? Acceptance Criterion: Average aided SII as measured by the Verifit 2 shows a statistically significant improvement over average unaided SII?</t>
  </si>
  <si>
    <t>MASTER-94360 - The user needs preferred loudness within their dynamic range of hearing, such th...</t>
  </si>
  <si>
    <t>Mozart_R_NFMI_RIC-1389 - How do participants rate the loudness of soft and loud sounds? Acceptance Criterion: The majority (greater than 50%) of participants rate soft sounds and loud sounds as an appropriate loudness?</t>
  </si>
  <si>
    <t>MASTER-94361 - The user needs to keep loud inputs from becoming uncomfortable or distorted.</t>
  </si>
  <si>
    <t>Mozart_R_NFMI_RIC-1391 - What is the average participant rating of comfort for loud speech? Acceptance Criterion: At least 60% of participants report "average" or better comfort with loud speech.</t>
  </si>
  <si>
    <t>Mozart_R_NFMI_RIC-1392 - Do participants report that loud speech inputs are distorted? Acceptance Criterion: The majority (over 50%) of participants deny distortion when listening to loud speech.</t>
  </si>
  <si>
    <t>MASTER-94362 - The hearing aid audibility settings need to be configurable.</t>
  </si>
  <si>
    <t>MASTER-94364 - The user needs the hearing aid to cancel feedback while it is worn.</t>
  </si>
  <si>
    <t>Mozart_R_NFMI_RIC-1399 - Do participants report bothersome or persistent feedback from their hearing aids while in the field? Acceptance Criterion: At least 80% of participants deny bothersome feedback from their hearing aids while in the field.</t>
  </si>
  <si>
    <t>MASTER-94365 - The hearing aid feedback cancellation settings need to be configurable.</t>
  </si>
  <si>
    <t>MASTER-94367 - The user needs various sound environments (for example, Wind, Machine Noise, Mus...</t>
  </si>
  <si>
    <t>Mozart_R_NFMI_RIC-1709 - What is the average participant rating for sound quality with the test devices while listening in noisy environments? Acceptance Criterion for directional products: At least 70% of participants rate the sound quality in background noise as "Average" or better. Acceptance Criterion for 2.4 GHz CIC 312: At least 60% of participants rate the sound quality in background noise as "Average" or better.</t>
  </si>
  <si>
    <t>Mozart_R_NFMI_RIC-1388 - What is the average participant rating of annoyance of wind noise through the hearing aids? Acceptance Criterion: At least 60% of participants rate the annoyance of wind noise as "Slightly Bothersome" or better.</t>
  </si>
  <si>
    <t>Mozart_R_NFMI_RIC-1629 - What is the average participant sound quality rating for acoustic music? Acceptance Criterion: At least 70% rate the sound quality of acoustic music as "Somewhat Good" or better.</t>
  </si>
  <si>
    <t>MASTER-94368 - The user needs loud transient sounds in the environment to be attenuated.</t>
  </si>
  <si>
    <t>Mozart_R_NFMI_RIC-1393 - Do any participants report discomfort with transients in the field? Acceptance Criterion: At least 70% of participants rate the discomfort or annoyance with transients as "Slightly Bothersome" or better.</t>
  </si>
  <si>
    <t>MASTER-94369 - The user needs the ability to access alternative hearing aid settings which may...</t>
  </si>
  <si>
    <t>Mozart_R_NFMI_RIC-1655 - How do participants rate their satisfaction or preference with Edge Mode+ Adaptation, either while using in their everyday listening environments or when assessed in the laboratory? Acceptance Criterion: 60% of participants rate their satisfaction with Edge mode+ Adaptation as "Somewhat Satisfied" or better.</t>
  </si>
  <si>
    <t>MASTER-94370 - The user needs speech of interest from the front to be enhanced and background n...</t>
  </si>
  <si>
    <t>Mozart_R_NFMI_RIC-1383 - Do the hearing aids provide benefit for speech understanding relative to unaided performance in background noise? Acceptance Criterion: Average performance on a speech understanding task in background noise with hearing aids will be statistically significantly (p-value &lt; 0.05) better than unaided performance.</t>
  </si>
  <si>
    <t>MASTER-94371 - The hearing aid adaptation and noise reduction settings need to be configurable.</t>
  </si>
  <si>
    <t>MASTER-94484 - The hearing aid needs to provide omnidirectional and directional responses.</t>
  </si>
  <si>
    <t>MASTER-94377 - The hearing aid directional response settings need to be configurable.</t>
  </si>
  <si>
    <t>MASTER-94379 - The hearing aid needs to automatically increase applied gain over time to reach...</t>
  </si>
  <si>
    <t>MASTER-94380 - The hearing aid Auto Acclimatization settings need to be configurable.</t>
  </si>
  <si>
    <t>MASTER-94385 - The user needs to hear a broadband stimulus to alleviate the effects of Tinnitus...</t>
  </si>
  <si>
    <t>MASTER-94386 - The user needs the ability to change Tinnitus stimulus level in the hearing aid.</t>
  </si>
  <si>
    <t>MASTER-94387 - The hearing aid needs the ability to present the Tinnitus stimulus with and with...</t>
  </si>
  <si>
    <t>MASTER-94388 - The hearing aid Tinnitus Therapy settings need to be configurable.</t>
  </si>
  <si>
    <t>MASTER-94390 - The user needs audible indicators, at a comfortable level in different environme...</t>
  </si>
  <si>
    <t>Mozart_R_NFMI_RIC-1431 - How do participants rate the listening comfort and audibility of the indicators in their everyday listening? How do participants rate the acceptability of the indicator level? Acceptance Criterion: At least 60% of participants rate the indicator level as "Acceptable".</t>
  </si>
  <si>
    <t>MASTER-94391 - The hearing aid audible indicators need to be configurable.</t>
  </si>
  <si>
    <t>MASTER-94393 - The hearing aid needs to delay audio presentation after powering up.</t>
  </si>
  <si>
    <t>MASTER-94394 - The hearing aid power on delay time needs to be configurable.</t>
  </si>
  <si>
    <t>MASTER-94396 - The user needs the ability to turn the hearing aid on and off.</t>
  </si>
  <si>
    <t>MASTER-94398 - The hearing aids needs the ability to turn wireless communication on and off.</t>
  </si>
  <si>
    <t>MASTER-94400 - The user needs the ability to independently adjust the volume of the hearing aid...</t>
  </si>
  <si>
    <t>Mozart_R_NFMI_RIC-1597 - Are participants able to successfully adjust the volume of the TV Streamer audio stream via My Starkey? Acceptance Criterion: At least 70% of participants are able to successfully adjust the volume of the TV Streamer audio stream via My Starkey.</t>
  </si>
  <si>
    <t>Mozart_R_NFMI_RIC-2520 - Are participants able to successfully adjust the volume of the TV Streamer audio stream via the hearing aid user control (either push button or volume wheel)? Acceptance Criterion: At least 70% of participants are able to successfully adjust the volume of the TV Streamer audio stream via the hearing aid user control.</t>
  </si>
  <si>
    <t>Mozart_R_NFMI_RIC-1611 - Are participants able to adjust the volume of an audio stream from a mobile device using the My Starkey mobile application? Acceptance Criterion: At least 70% of participants are able to successfully adjust the volume of an audio stream from a mobile device using the My Starkey mobile application.</t>
  </si>
  <si>
    <t>MASTER-94401 - The hearing aid needs to minimize the audio delay while streaming audio.</t>
  </si>
  <si>
    <t>MASTER-94402 - The hearing aid needs to automatically reconnect after an active audio stream ha...</t>
  </si>
  <si>
    <t>MASTER-94403 - The hearing aid needs to prioritize audio streams when 2 or more are available.</t>
  </si>
  <si>
    <t>MASTER-94404 - The hearing aid audio streaming settings need to be configurable.</t>
  </si>
  <si>
    <t>MASTER-94406 - The hearing aid needs to support multiple Starkey accessories.</t>
  </si>
  <si>
    <t>MASTER-94407 - The user needs the ability to pair and un-pair their hearing aid with 1 or more...</t>
  </si>
  <si>
    <t>Mozart_R_NFMI_RIC-1570 - Are participants able to successfully pair the TV Streamer with the hearing aids? Acceptance Criterion: At least 70% of participants are able to successfully pair the TV Streamer with the hearing aids.</t>
  </si>
  <si>
    <t>MASTER-94408 - The user needs the ability to start and stop Starkey accessory audio streaming i...</t>
  </si>
  <si>
    <t>Mozart_R_NFMI_RIC-1605 - Are participants able to successfully start the TV Streamer audio stream via the push button? Acceptance Criterion: At least 70% of participants are able to successfully start the TV Streamer audio stream via the push button.</t>
  </si>
  <si>
    <t>Mozart_R_NFMI_RIC-1606 - Are participants able to successfully stop the TV Streamer audio stream via the push button? Acceptance Criterion: At least 70% of participants are able to successfully stop the TV Streamer audio stream via the push button.</t>
  </si>
  <si>
    <t>MASTER-94410 - The user needs to control hearing aid functions with a Remote Control accessory.</t>
  </si>
  <si>
    <t>Mozart_R_NFMI_RIC-1652 - Does the Remote Control function as expected in the field? Acceptance Criterion: At least 75% report that their Remote Control functioned as expected in the field.</t>
  </si>
  <si>
    <t>MASTER-94412 - The user needs to listen to an audio stream from the TV Streamer accessory in th...</t>
  </si>
  <si>
    <t>Mozart_R_NFMI_RIC-1602 - Does the TV Streamer function as expected in the field? Acceptance Criterion: At least 75% report that their TV Streamer functioned as expected in the field.</t>
  </si>
  <si>
    <t>MASTER-94414 - The user needs to listen to an audio stream from the Remote Mic accessory in the...</t>
  </si>
  <si>
    <t>MASTER-94421 - The user needs to listen to an audio stream from the Microphone Pod accessory in...</t>
  </si>
  <si>
    <t>MASTER-94425 - The user needs to control hearing aid functions with an iOS or Android mobile de...</t>
  </si>
  <si>
    <t>MASTER-94429 - The user needs to listen to an audio stream from an iOS or Android mobile device...</t>
  </si>
  <si>
    <t>Mozart_R_NFMI_RIC-1574 - What is the average participant rating of satisfaction with their connectivity experience between the hearing aids and a compatible smartphone? Acceptance Criterion: At least 60% of participants were "Somewhat Satisfied" or better with their connectivity experience between the hearing aids and a compatible smartphone.</t>
  </si>
  <si>
    <t>MASTER-94430 - The user needs the ability to accept, decline and terminate phone calls from the...</t>
  </si>
  <si>
    <t>MASTER-94431 - The user needs the ability to use their hearing aid as the voice input for condu...</t>
  </si>
  <si>
    <t>MASTER-94433 - The user needs to hear environment sounds from an ear with no aidable hearing in...</t>
  </si>
  <si>
    <t>Mozart_R_NFMI_RIC-1565 - Does the CROS/BiCROS system provide the same benefit when the sounds are presented facing the aidable ear and facing the ear with no aidable hearing? Acceptance Criterion: Average aided SII as measured by the Verifit 2 is not significantly different for sounds presented to the aidable ear and sounds presented to the unaidable ear.</t>
  </si>
  <si>
    <t>MASTER-94434 - The hearing aid needs to automatically present the WiCROS stream with no manual...</t>
  </si>
  <si>
    <t>MASTER-94435 - The user needs the ability to adjust the volume of the hearing aid microphone vo...</t>
  </si>
  <si>
    <t>Mozart_R_NFMI_RIC-1592 - Are participants able to successfully manipulate the push button user control to change the volume of the transmitter and receiver inputs simultaneously? Acceptance Criterion: At least 70% of participants are able to successfully manipulate the push button user control to change the volume of the transmitter and receiver inputs simultaneously.</t>
  </si>
  <si>
    <t>MASTER-94436 - The user needs the ability to adjust the WiCROS stream volume in relation to the...</t>
  </si>
  <si>
    <t>Mozart_R_NFMI_RIC-1588 - Are participants able to successfully manipulate the push button user control to change the balance of the CROS/BiCROS transmitter and receiver? Acceptance Criterion: At least 70% of participants are able to successfully manipulate the push button user control to change the balance of the CROS/BiCROS transmitter and receiver.</t>
  </si>
  <si>
    <t>MASTER-94437 - The user needs the ability to mute and unmute the WiCROS stream.</t>
  </si>
  <si>
    <t>Mozart_R_NFMI_RIC-1585 - Are participants able to successfully manipulate the push button user control for muting and unmuting the CROS/BiCROS transmitter stream? Acceptance Criterion: At least 70% of participants are able to successfully manipulate the push button user control for muting and unmuting the CROS/BiCROS transmitter stream.</t>
  </si>
  <si>
    <t>MASTER-94438 - The hearing aid WiCROS settings need to be configurable.</t>
  </si>
  <si>
    <t>MASTER-94443 - The hearing aid needs to record information about the hearing aid's performance,...</t>
  </si>
  <si>
    <t>MASTER-94445 - The hearing aid needs the ability to perform a diagnostic evaluation to determin...</t>
  </si>
  <si>
    <t>MASTER-94446 - The hearing aid needs the ability to request assistance, create reminders and co...</t>
  </si>
  <si>
    <t>MASTER-95951 - The hearing aid needs to provide movement data to the mobile application to supp...</t>
  </si>
  <si>
    <t>MASTER-94448 - The hearing aid needs to automatically detect when the user has fallen and initi...</t>
  </si>
  <si>
    <t>MASTER-94449 - The hearing aid needs the ability for the user to manually initiate an alert to...</t>
  </si>
  <si>
    <t>MASTER-94450 - The hearing aid needs the ability for the user to cancel an alert. Note: In addi...</t>
  </si>
  <si>
    <t>MASTER-94451 - The hearing aid Fall Detection and Manual Alert settings need to be configurable...</t>
  </si>
  <si>
    <t>MASTER-94453 - The user needs the ability to track their number of steps and time spent in phys...</t>
  </si>
  <si>
    <t>MASTER-94455 - The hearing aid needs to track when the user is socially engaged with another pe...</t>
  </si>
  <si>
    <t>MASTER-94457 - The user needs the hearing aid to automatically power down or go into a low-powe...</t>
  </si>
  <si>
    <t>MASTER-94458 - The hearing aid Auto Sleep settings need to be configurable.</t>
  </si>
  <si>
    <t>MASTER-94462 - The hearing aid needs to support programming using wireless programmers.</t>
  </si>
  <si>
    <t>MASTER-94463 - The user needs to have their hearing aid programmed remotely.</t>
  </si>
  <si>
    <t>MASTER-94464 - The hearing aid needs to support interfacing to a wired programmer in a manner t...</t>
  </si>
  <si>
    <t>MASTER-94465 - The hearing aid needs to support updating the firmware in the field.</t>
  </si>
  <si>
    <t>MASTER-94466 - The hearing aid needs to support the demonstration of hearing aid functionality...</t>
  </si>
  <si>
    <t>MASTER-94468 - The user needs good audio quality, with no objectionable artifacts or distortion...</t>
  </si>
  <si>
    <t>Mozart_R_NFMI_RIC-1385 - What is the average participant rating for sound quality with the test devices while listening in quiet environments? Acceptance Criterion: At least 70% of participants rate the sound quality in quiet as "Somewhat Good" or better.</t>
  </si>
  <si>
    <t>Mozart_R_NFMI_RIC-1395 - What percentage of the participants reported unexpected or objectionable artifacts while in the field? Acceptance Criterion: At least 60% of participants denied unexpected or objectionable artifacts.</t>
  </si>
  <si>
    <t>Mozart_R_NFMI_RIC-1603 - What is the average participant sound quality rating of the audio stream from the TV Streamer? Acceptance Criterion: At least 60% of participants rate the sound of the audio stream from the TV Streamer as "Somewhat Good" or better.</t>
  </si>
  <si>
    <t>Mozart_R_NFMI_RIC-1712 - Do any participants report objectionable artifacts while streaming audio via the TV Streamer? For participants who report artifact(s) while streaming with the TV Streamer, how often do these artifacts occur and what is the average severity rating?</t>
  </si>
  <si>
    <t>Mozart_R_NFMI_RIC-1615 - Do any participants report objectionable artifacts while streaming audio via a smartphone for phone calls and other audio (i.e., music, videos, etc.)? Acceptance Criterion: At least 60% of participants deny objectionable artifacts while streaming audio via a smartphone.</t>
  </si>
  <si>
    <t>Mozart_R_NFMI_RIC-1620 - What is the average participant rating for the sound quality of the audio stream for phone calls and other media from an iOS or Android mobile device? Acceptance Criterion: At least 60% of participants rate the sound quality of the audio stream from mobile devices as "Somewhat Good" or better.</t>
  </si>
  <si>
    <t>MASTER-94469 - The user needs noise caused by objects such as hair rubbing against the hearing...</t>
  </si>
  <si>
    <t>Mozart_R_NFMI_RIC-1583 - What is the average participant rating of annoyance of microphone noise caused by hair rubbing on the hearing aids? Acceptance Criterion: For the RIC participants, at least 75% rate the annoyance of microphone noise caused by hair rubbing on the hearing aids as "Slightly Bothersome" or better.</t>
  </si>
  <si>
    <t>MASTER-94470 - The hearing aid needs to support a range of stock receivers, AP receivers and po...</t>
  </si>
  <si>
    <t>MASTER-94472 - The hearing aid needs to have a processing bandwidth of at least 10 KHz and an a...</t>
  </si>
  <si>
    <t>MASTER-94473 - The hearing aid needs to have a an occluded, in-situ frequency response that is...</t>
  </si>
  <si>
    <t>MASTER-94475 - The user needs the hearing aid's convenience, listening effort, pleasantness, qu...</t>
  </si>
  <si>
    <t>Mozart_R_NFMI_RIC-1441 - How does the average participant response on the DOSO compare to the normative data? Acceptance Criterion: The average participant response on the DOSO is non-inferior to the lower limit of the normative data.</t>
  </si>
  <si>
    <t>MASTER-94477 - The hearing aid needs to operate in a variety of environments and conditions tha...</t>
  </si>
  <si>
    <t>MASTER-94478 - The hearing aid needs to be of good quality and operate reliably.</t>
  </si>
  <si>
    <t>MASTER-94480 - The hearing aid needs to comply with all applicable regulations in the countries...</t>
  </si>
  <si>
    <t>MASTER-94481 - The hearing aid needs any labeling on it to be permanent and readable with norma...</t>
  </si>
  <si>
    <t>MASTER-94482 - The hearing aid needs any labeling to be non-visible when worn in its normal pos...</t>
  </si>
  <si>
    <t>MASTER-98305 - The hearing aid needs to arrive at the customer with a state of charge sufficien...</t>
  </si>
  <si>
    <t>URS</t>
  </si>
  <si>
    <t>Test Case</t>
  </si>
  <si>
    <t>Here is how it would look in a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</si>
</sst>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sz val="10"/>
      <color rgb="FF3F3F76"/>
      <name val="Consolas"/>
      <family val="2"/>
    </font>
    <font>
      <b/>
      <sz val="10"/>
      <color rgb="FF3F3F3F"/>
      <name val="Consolas"/>
      <family val="2"/>
    </font>
    <font>
      <b/>
      <sz val="10"/>
      <color rgb="FFFA7D00"/>
      <name val="Consolas"/>
      <family val="2"/>
    </font>
    <font>
      <b/>
      <sz val="7"/>
      <color rgb="FF000000"/>
      <name val="Arial"/>
      <family val="2"/>
    </font>
    <font>
      <sz val="7"/>
      <color rgb="FF000000"/>
      <name val="Arial"/>
      <family val="2"/>
    </font>
    <font>
      <b/>
      <sz val="10"/>
      <color theme="1"/>
      <name val="Consolas"/>
      <family val="3"/>
      <scheme val="minor"/>
    </font>
  </fonts>
  <fills count="9">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rgb="FFFFCC99"/>
      </patternFill>
    </fill>
    <fill>
      <patternFill patternType="solid">
        <fgColor rgb="FFF2F2F2"/>
      </patternFill>
    </fill>
    <fill>
      <patternFill patternType="solid">
        <fgColor rgb="FFFFFFFF"/>
        <bgColor indexed="64"/>
      </patternFill>
    </fill>
    <fill>
      <patternFill patternType="solid">
        <fgColor rgb="FFEEEEEE"/>
        <bgColor indexed="64"/>
      </patternFill>
    </fill>
    <fill>
      <patternFill patternType="solid">
        <fgColor theme="8" tint="0.79998168889431442"/>
        <bgColor indexed="64"/>
      </patternFill>
    </fill>
  </fills>
  <borders count="11">
    <border>
      <left/>
      <right/>
      <top/>
      <bottom/>
      <diagonal/>
    </border>
    <border>
      <left/>
      <right/>
      <top/>
      <bottom style="medium">
        <color theme="4" tint="0.39997558519241921"/>
      </bottom>
      <diagonal/>
    </border>
    <border>
      <left/>
      <right/>
      <top style="double">
        <color theme="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6">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5" borderId="0" applyNumberFormat="0" applyBorder="0" applyAlignment="0" applyProtection="0"/>
  </cellStyleXfs>
  <cellXfs count="15">
    <xf numFmtId="0" fontId="0" fillId="0" borderId="0" xfId="0"/>
    <xf numFmtId="0" fontId="14" fillId="7" borderId="4" xfId="0" applyFont="1" applyFill="1" applyBorder="1" applyAlignment="1">
      <alignment horizontal="center" vertical="center" wrapText="1"/>
    </xf>
    <xf numFmtId="0" fontId="14" fillId="7" borderId="5" xfId="0" applyFont="1" applyFill="1" applyBorder="1" applyAlignment="1">
      <alignment horizontal="center" vertical="center" wrapText="1"/>
    </xf>
    <xf numFmtId="0" fontId="15" fillId="6" borderId="3" xfId="0" applyFont="1" applyFill="1" applyBorder="1" applyAlignment="1">
      <alignment vertical="top" wrapText="1"/>
    </xf>
    <xf numFmtId="0" fontId="15" fillId="6" borderId="4" xfId="0" applyFont="1" applyFill="1" applyBorder="1" applyAlignment="1">
      <alignment vertical="top" wrapText="1"/>
    </xf>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6" borderId="9" xfId="0" applyFill="1" applyBorder="1"/>
    <xf numFmtId="0" fontId="0" fillId="6" borderId="10" xfId="0" applyFill="1" applyBorder="1"/>
    <xf numFmtId="0" fontId="0" fillId="0" borderId="0" xfId="0"/>
    <xf numFmtId="0" fontId="0" fillId="0" borderId="0" xfId="0" applyAlignment="1">
      <alignment wrapText="1"/>
    </xf>
    <xf numFmtId="0" fontId="16" fillId="8" borderId="0" xfId="0" applyFont="1" applyFill="1" applyAlignment="1">
      <alignment horizontal="center"/>
    </xf>
    <xf numFmtId="0" fontId="16" fillId="0" borderId="0" xfId="0" applyFont="1"/>
  </cellXfs>
  <cellStyles count="16">
    <cellStyle name="Calculation" xfId="15" builtinId="22" customBuiltin="1"/>
    <cellStyle name="Comment" xfId="8" xr:uid="{C4DDEBC2-DCD2-4316-AAE7-A5F6C47DBA99}"/>
    <cellStyle name="Followed Hyperlink" xfId="10" builtinId="9" hidden="1"/>
    <cellStyle name="Followed Hyperlink" xfId="12" builtinId="9" customBuiltin="1"/>
    <cellStyle name="Heading 1" xfId="2" builtinId="16" customBuiltin="1"/>
    <cellStyle name="Heading 2" xfId="3" builtinId="17" customBuiltin="1"/>
    <cellStyle name="Heading 3" xfId="4" builtinId="18" hidden="1"/>
    <cellStyle name="Heading 4" xfId="5" builtinId="19" hidden="1"/>
    <cellStyle name="Hyperlink" xfId="11" builtinId="8" customBuiltin="1"/>
    <cellStyle name="Input" xfId="13" builtinId="20" customBuiltin="1"/>
    <cellStyle name="Intro_Hd" xfId="7" xr:uid="{84D0D410-758D-4384-B224-A500BAF57428}"/>
    <cellStyle name="Linked Cell" xfId="9" builtinId="24" customBuiltin="1"/>
    <cellStyle name="Normal" xfId="0" builtinId="0" customBuiltin="1"/>
    <cellStyle name="Output" xfId="14" builtinId="21" customBuiltin="1"/>
    <cellStyle name="Title" xfId="1" builtinId="15" hidden="1"/>
    <cellStyle name="Total" xfId="6" builtinId="25" customBuiltin="1"/>
  </cellStyles>
  <dxfs count="20">
    <dxf>
      <fill>
        <patternFill>
          <bgColor theme="2"/>
        </patternFill>
      </fill>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bgColor rgb="FFEFFFEF"/>
        </patternFill>
      </fill>
    </dxf>
    <dxf>
      <font>
        <b/>
        <color theme="1"/>
      </font>
      <fill>
        <patternFill>
          <bgColor rgb="FFFFC000"/>
        </patternFill>
      </fill>
    </dxf>
    <dxf>
      <font>
        <b/>
        <color theme="1"/>
      </font>
      <fill>
        <patternFill patternType="solid">
          <fgColor theme="4" tint="0.59999389629810485"/>
          <bgColor rgb="FF00B050"/>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font>
        <b val="0"/>
        <i val="0"/>
        <color theme="1"/>
      </font>
      <fill>
        <patternFill>
          <bgColor theme="0" tint="-4.9989318521683403E-2"/>
        </patternFill>
      </fill>
    </dxf>
    <dxf>
      <border>
        <left style="thin">
          <color theme="4" tint="0.39997558519241921"/>
        </left>
        <right style="thin">
          <color theme="4" tint="0.39997558519241921"/>
        </right>
      </border>
    </dxf>
    <dxf>
      <font>
        <b/>
        <color theme="1"/>
      </font>
      <fill>
        <patternFill>
          <bgColor theme="0" tint="-4.9989318521683403E-2"/>
        </patternFill>
      </fill>
      <border>
        <top style="double">
          <color theme="1"/>
        </top>
        <bottom/>
      </border>
    </dxf>
    <dxf>
      <font>
        <b/>
        <i val="0"/>
        <color theme="1"/>
      </font>
      <fill>
        <patternFill patternType="solid">
          <fgColor theme="4"/>
          <bgColor theme="0" tint="-0.14996795556505021"/>
        </patternFill>
      </fill>
      <border>
        <top/>
        <bottom style="double">
          <color theme="1"/>
        </bottom>
      </border>
    </dxf>
    <dxf>
      <font>
        <color theme="1"/>
      </font>
    </dxf>
  </dxfs>
  <tableStyles count="2" defaultTableStyle="Biegert Table Standard" defaultPivotStyle="PivotStyleLight16">
    <tableStyle name="Biegert Standard Pivot Table" table="0" count="12" xr9:uid="{94886349-6B4A-4300-89B0-9F83C8B5183A}">
      <tableStyleElement type="wholeTable" dxfId="19"/>
      <tableStyleElement type="headerRow" dxfId="18"/>
      <tableStyleElement type="totalRow" dxfId="17"/>
      <tableStyleElement type="firstColumnStripe" dxfId="16"/>
      <tableStyleElement type="firstHeaderCell" dxfId="15"/>
      <tableStyleElement type="firstSubtotalColumn"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 name="Biegert Table Standard" pivot="0" count="7" xr9:uid="{95B43237-2845-4068-A415-A5A3E7804959}">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s>
  <colors>
    <mruColors>
      <color rgb="FFFFBDFF"/>
      <color rgb="FFCCFFCC"/>
      <color rgb="FFEBFFEB"/>
      <color rgb="FFFF9999"/>
      <color rgb="FF99CCFF"/>
      <color rgb="FFEF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0</xdr:colOff>
          <xdr:row>3</xdr:row>
          <xdr:rowOff>0</xdr:rowOff>
        </xdr:from>
        <xdr:to>
          <xdr:col>15</xdr:col>
          <xdr:colOff>152400</xdr:colOff>
          <xdr:row>43</xdr:row>
          <xdr:rowOff>133350</xdr:rowOff>
        </xdr:to>
        <xdr:pic>
          <xdr:nvPicPr>
            <xdr:cNvPr id="2" name="Picture 1">
              <a:extLst>
                <a:ext uri="{FF2B5EF4-FFF2-40B4-BE49-F238E27FC236}">
                  <a16:creationId xmlns:a16="http://schemas.microsoft.com/office/drawing/2014/main" id="{D0306C24-472F-47C5-4116-16CF131CB879}"/>
                </a:ext>
              </a:extLst>
            </xdr:cNvPr>
            <xdr:cNvPicPr>
              <a:picLocks noChangeAspect="1" noChangeArrowheads="1"/>
              <a:extLst>
                <a:ext uri="{84589F7E-364E-4C9E-8A38-B11213B215E9}">
                  <a14:cameraTool cellRange="$G$4:$H$43" spid="_x0000_s2052"/>
                </a:ext>
              </a:extLst>
            </xdr:cNvPicPr>
          </xdr:nvPicPr>
          <xdr:blipFill>
            <a:blip xmlns:r="http://schemas.openxmlformats.org/officeDocument/2006/relationships" r:embed="rId1"/>
            <a:srcRect/>
            <a:stretch>
              <a:fillRect/>
            </a:stretch>
          </xdr:blipFill>
          <xdr:spPr bwMode="auto">
            <a:xfrm>
              <a:off x="9505950" y="485775"/>
              <a:ext cx="2590800" cy="6610350"/>
            </a:xfrm>
            <a:prstGeom prst="rect">
              <a:avLst/>
            </a:prstGeom>
            <a:solidFill>
              <a:srgbClr val="FFFFFF" mc:Ignorable="a14" a14:legacySpreadsheetColorIndex="9"/>
            </a:solidFill>
            <a:ln w="9525">
              <a:noFill/>
              <a:miter lim="800000"/>
              <a:headEnd/>
              <a:tailEnd/>
            </a:ln>
          </xdr:spPr>
        </xdr:pic>
        <xdr:clientData/>
      </xdr:twoCellAnchor>
    </mc:Choice>
    <mc:Fallback/>
  </mc:AlternateContent>
</xdr:wsDr>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9"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87FD60B-1697-449D-A02F-61F1C34D5A33}">
  <we:reference id="wa200003696" version="1.3.0.0" store="en-US" storeType="OMEX"/>
  <we:alternateReferences>
    <we:reference id="wa200003696" version="1.3.0.0" store="wa200003696" storeType="OMEX"/>
  </we:alternateReferences>
  <we:properties>
    <we:property name="projectV0_1-56c6e055-265e-4713-816e-a646dbb708de" value="{&quot;kind&quot;:&quot;AFEJSONBlobNode&quot;,&quot;id&quot;:&quot;{A2D64FDB-9A7B-4BF6-BFFF-14AF3DBC561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tabColor rgb="FFCCFFCC"/>
  </sheetPr>
  <dimension ref="A1:C135"/>
  <sheetViews>
    <sheetView workbookViewId="0">
      <selection activeCell="F12" sqref="F12"/>
    </sheetView>
  </sheetViews>
  <sheetFormatPr defaultColWidth="30.26953125" defaultRowHeight="13" x14ac:dyDescent="0.3"/>
  <sheetData>
    <row r="1" spans="1:3" x14ac:dyDescent="0.3">
      <c r="A1" s="7"/>
      <c r="B1" s="8"/>
      <c r="C1" s="9"/>
    </row>
    <row r="2" spans="1:3" x14ac:dyDescent="0.3">
      <c r="A2" s="1" t="s">
        <v>0</v>
      </c>
      <c r="B2" s="1" t="s">
        <v>2</v>
      </c>
      <c r="C2" s="1" t="s">
        <v>4</v>
      </c>
    </row>
    <row r="3" spans="1:3" x14ac:dyDescent="0.3">
      <c r="A3" s="2" t="s">
        <v>1</v>
      </c>
      <c r="B3" s="2" t="s">
        <v>3</v>
      </c>
      <c r="C3" s="2" t="s">
        <v>5</v>
      </c>
    </row>
    <row r="4" spans="1:3" x14ac:dyDescent="0.3">
      <c r="A4" s="3"/>
      <c r="B4" t="s">
        <v>6</v>
      </c>
      <c r="C4" s="3"/>
    </row>
    <row r="5" spans="1:3" x14ac:dyDescent="0.3">
      <c r="A5" s="3"/>
      <c r="B5" t="s">
        <v>7</v>
      </c>
      <c r="C5" s="3"/>
    </row>
    <row r="6" spans="1:3" x14ac:dyDescent="0.3">
      <c r="A6" s="3"/>
      <c r="B6" t="s">
        <v>8</v>
      </c>
      <c r="C6" s="3"/>
    </row>
    <row r="7" spans="1:3" x14ac:dyDescent="0.3">
      <c r="A7" s="3"/>
      <c r="B7" t="s">
        <v>9</v>
      </c>
      <c r="C7" t="s">
        <v>10</v>
      </c>
    </row>
    <row r="8" spans="1:3" x14ac:dyDescent="0.3">
      <c r="A8" s="3"/>
      <c r="B8" t="s">
        <v>11</v>
      </c>
      <c r="C8" s="3"/>
    </row>
    <row r="9" spans="1:3" x14ac:dyDescent="0.3">
      <c r="A9" s="3"/>
      <c r="B9" t="s">
        <v>12</v>
      </c>
      <c r="C9" s="3"/>
    </row>
    <row r="10" spans="1:3" x14ac:dyDescent="0.3">
      <c r="A10" s="3"/>
      <c r="B10" t="s">
        <v>13</v>
      </c>
      <c r="C10" s="3"/>
    </row>
    <row r="11" spans="1:3" x14ac:dyDescent="0.3">
      <c r="A11" s="3"/>
      <c r="B11" t="s">
        <v>14</v>
      </c>
      <c r="C11" s="3"/>
    </row>
    <row r="12" spans="1:3" x14ac:dyDescent="0.3">
      <c r="A12" s="3"/>
      <c r="B12" t="s">
        <v>15</v>
      </c>
      <c r="C12" s="3"/>
    </row>
    <row r="13" spans="1:3" x14ac:dyDescent="0.3">
      <c r="A13" s="3"/>
      <c r="B13" t="s">
        <v>16</v>
      </c>
      <c r="C13" s="3"/>
    </row>
    <row r="14" spans="1:3" x14ac:dyDescent="0.3">
      <c r="A14" s="3"/>
      <c r="B14" t="s">
        <v>17</v>
      </c>
      <c r="C14" s="3"/>
    </row>
    <row r="15" spans="1:3" x14ac:dyDescent="0.3">
      <c r="A15" s="3"/>
      <c r="B15" t="s">
        <v>18</v>
      </c>
      <c r="C15" s="3"/>
    </row>
    <row r="16" spans="1:3" x14ac:dyDescent="0.3">
      <c r="A16" s="3"/>
      <c r="B16" t="s">
        <v>19</v>
      </c>
      <c r="C16" s="3"/>
    </row>
    <row r="17" spans="1:3" x14ac:dyDescent="0.3">
      <c r="A17" s="3"/>
      <c r="B17" t="s">
        <v>20</v>
      </c>
      <c r="C17" t="s">
        <v>21</v>
      </c>
    </row>
    <row r="18" spans="1:3" x14ac:dyDescent="0.3">
      <c r="A18" s="3"/>
      <c r="B18" t="s">
        <v>22</v>
      </c>
      <c r="C18" s="3"/>
    </row>
    <row r="19" spans="1:3" x14ac:dyDescent="0.3">
      <c r="A19" s="3"/>
      <c r="B19" t="s">
        <v>23</v>
      </c>
      <c r="C19" s="3"/>
    </row>
    <row r="20" spans="1:3" x14ac:dyDescent="0.3">
      <c r="A20" s="3"/>
      <c r="B20" t="s">
        <v>24</v>
      </c>
      <c r="C20" s="3"/>
    </row>
    <row r="21" spans="1:3" x14ac:dyDescent="0.3">
      <c r="A21" s="3"/>
      <c r="B21" t="s">
        <v>25</v>
      </c>
      <c r="C21" s="3"/>
    </row>
    <row r="22" spans="1:3" x14ac:dyDescent="0.3">
      <c r="A22" s="3"/>
      <c r="B22" t="s">
        <v>26</v>
      </c>
      <c r="C22" t="s">
        <v>27</v>
      </c>
    </row>
    <row r="23" spans="1:3" x14ac:dyDescent="0.3">
      <c r="A23" s="3"/>
      <c r="B23" t="s">
        <v>28</v>
      </c>
      <c r="C23" s="3"/>
    </row>
    <row r="24" spans="1:3" x14ac:dyDescent="0.3">
      <c r="A24" s="3"/>
      <c r="B24" t="s">
        <v>29</v>
      </c>
      <c r="C24" s="3"/>
    </row>
    <row r="25" spans="1:3" x14ac:dyDescent="0.3">
      <c r="A25" s="3"/>
      <c r="B25" t="s">
        <v>30</v>
      </c>
      <c r="C25" s="3"/>
    </row>
    <row r="26" spans="1:3" x14ac:dyDescent="0.3">
      <c r="A26" s="3"/>
      <c r="B26" t="s">
        <v>31</v>
      </c>
      <c r="C26" s="3"/>
    </row>
    <row r="27" spans="1:3" x14ac:dyDescent="0.3">
      <c r="A27" s="3"/>
      <c r="B27" t="s">
        <v>32</v>
      </c>
      <c r="C27" s="3"/>
    </row>
    <row r="28" spans="1:3" x14ac:dyDescent="0.3">
      <c r="A28" s="3"/>
      <c r="B28" t="s">
        <v>33</v>
      </c>
      <c r="C28" s="3"/>
    </row>
    <row r="29" spans="1:3" x14ac:dyDescent="0.3">
      <c r="A29" s="3"/>
      <c r="B29" t="s">
        <v>34</v>
      </c>
      <c r="C29" s="3"/>
    </row>
    <row r="30" spans="1:3" x14ac:dyDescent="0.3">
      <c r="A30" s="3"/>
      <c r="B30" t="s">
        <v>35</v>
      </c>
      <c r="C30" s="3"/>
    </row>
    <row r="31" spans="1:3" x14ac:dyDescent="0.3">
      <c r="A31" s="3"/>
      <c r="B31" t="s">
        <v>36</v>
      </c>
      <c r="C31" s="3"/>
    </row>
    <row r="32" spans="1:3" x14ac:dyDescent="0.3">
      <c r="A32" s="3"/>
      <c r="B32" t="s">
        <v>37</v>
      </c>
      <c r="C32" s="3"/>
    </row>
    <row r="33" spans="1:3" x14ac:dyDescent="0.3">
      <c r="A33" s="3"/>
      <c r="B33" t="s">
        <v>38</v>
      </c>
      <c r="C33" t="s">
        <v>39</v>
      </c>
    </row>
    <row r="34" spans="1:3" x14ac:dyDescent="0.3">
      <c r="A34" s="3"/>
      <c r="B34" t="s">
        <v>40</v>
      </c>
      <c r="C34" s="3"/>
    </row>
    <row r="35" spans="1:3" x14ac:dyDescent="0.3">
      <c r="A35" s="3"/>
      <c r="B35" t="s">
        <v>41</v>
      </c>
      <c r="C35" s="3"/>
    </row>
    <row r="36" spans="1:3" x14ac:dyDescent="0.3">
      <c r="A36" s="3"/>
      <c r="B36" t="s">
        <v>42</v>
      </c>
      <c r="C36" s="3"/>
    </row>
    <row r="37" spans="1:3" x14ac:dyDescent="0.3">
      <c r="A37" s="3"/>
      <c r="B37" t="s">
        <v>43</v>
      </c>
      <c r="C37" s="3"/>
    </row>
    <row r="38" spans="1:3" x14ac:dyDescent="0.3">
      <c r="A38" s="3"/>
      <c r="B38" t="s">
        <v>44</v>
      </c>
      <c r="C38" s="3"/>
    </row>
    <row r="39" spans="1:3" x14ac:dyDescent="0.3">
      <c r="A39" s="3"/>
      <c r="B39" t="s">
        <v>45</v>
      </c>
      <c r="C39" s="3"/>
    </row>
    <row r="40" spans="1:3" x14ac:dyDescent="0.3">
      <c r="A40" s="3"/>
      <c r="B40" t="s">
        <v>46</v>
      </c>
      <c r="C40" s="3"/>
    </row>
    <row r="41" spans="1:3" x14ac:dyDescent="0.3">
      <c r="A41" s="3"/>
      <c r="B41" t="s">
        <v>47</v>
      </c>
      <c r="C41" s="3"/>
    </row>
    <row r="42" spans="1:3" x14ac:dyDescent="0.3">
      <c r="A42" s="3"/>
      <c r="B42" t="s">
        <v>48</v>
      </c>
      <c r="C42" s="3"/>
    </row>
    <row r="43" spans="1:3" x14ac:dyDescent="0.3">
      <c r="A43" s="3"/>
      <c r="B43" t="s">
        <v>49</v>
      </c>
      <c r="C43" s="3"/>
    </row>
    <row r="44" spans="1:3" x14ac:dyDescent="0.3">
      <c r="A44" s="3"/>
      <c r="B44" t="s">
        <v>50</v>
      </c>
      <c r="C44" s="3"/>
    </row>
    <row r="45" spans="1:3" x14ac:dyDescent="0.3">
      <c r="A45" s="3"/>
      <c r="B45" t="s">
        <v>51</v>
      </c>
      <c r="C45" s="3"/>
    </row>
    <row r="46" spans="1:3" x14ac:dyDescent="0.3">
      <c r="A46" s="3"/>
      <c r="B46" t="s">
        <v>52</v>
      </c>
      <c r="C46" s="3"/>
    </row>
    <row r="47" spans="1:3" x14ac:dyDescent="0.3">
      <c r="A47" s="3"/>
      <c r="B47" t="s">
        <v>53</v>
      </c>
      <c r="C47" s="3"/>
    </row>
    <row r="48" spans="1:3" x14ac:dyDescent="0.3">
      <c r="A48" s="3"/>
      <c r="B48" t="s">
        <v>54</v>
      </c>
      <c r="C48" s="3"/>
    </row>
    <row r="49" spans="1:3" x14ac:dyDescent="0.3">
      <c r="A49" s="3"/>
      <c r="B49" t="s">
        <v>55</v>
      </c>
      <c r="C49" t="s">
        <v>56</v>
      </c>
    </row>
    <row r="50" spans="1:3" x14ac:dyDescent="0.3">
      <c r="A50" s="3"/>
      <c r="B50" t="s">
        <v>57</v>
      </c>
      <c r="C50" t="s">
        <v>58</v>
      </c>
    </row>
    <row r="51" spans="1:3" x14ac:dyDescent="0.3">
      <c r="A51" s="4"/>
      <c r="B51" s="11" t="s">
        <v>59</v>
      </c>
      <c r="C51" t="s">
        <v>60</v>
      </c>
    </row>
    <row r="52" spans="1:3" x14ac:dyDescent="0.3">
      <c r="A52" s="5"/>
      <c r="B52" s="11"/>
      <c r="C52" t="s">
        <v>61</v>
      </c>
    </row>
    <row r="53" spans="1:3" x14ac:dyDescent="0.3">
      <c r="A53" s="3"/>
      <c r="B53" t="s">
        <v>62</v>
      </c>
      <c r="C53" s="3"/>
    </row>
    <row r="54" spans="1:3" x14ac:dyDescent="0.3">
      <c r="A54" s="3"/>
      <c r="B54" t="s">
        <v>63</v>
      </c>
      <c r="C54" t="s">
        <v>64</v>
      </c>
    </row>
    <row r="55" spans="1:3" x14ac:dyDescent="0.3">
      <c r="A55" s="3"/>
      <c r="B55" t="s">
        <v>65</v>
      </c>
      <c r="C55" s="3"/>
    </row>
    <row r="56" spans="1:3" x14ac:dyDescent="0.3">
      <c r="A56" s="4"/>
      <c r="B56" s="11" t="s">
        <v>66</v>
      </c>
      <c r="C56" t="s">
        <v>67</v>
      </c>
    </row>
    <row r="57" spans="1:3" x14ac:dyDescent="0.3">
      <c r="A57" s="6"/>
      <c r="B57" s="11"/>
      <c r="C57" t="s">
        <v>68</v>
      </c>
    </row>
    <row r="58" spans="1:3" x14ac:dyDescent="0.3">
      <c r="A58" s="5"/>
      <c r="B58" s="11"/>
      <c r="C58" t="s">
        <v>69</v>
      </c>
    </row>
    <row r="59" spans="1:3" x14ac:dyDescent="0.3">
      <c r="A59" s="3"/>
      <c r="B59" t="s">
        <v>70</v>
      </c>
      <c r="C59" t="s">
        <v>71</v>
      </c>
    </row>
    <row r="60" spans="1:3" x14ac:dyDescent="0.3">
      <c r="A60" s="3"/>
      <c r="B60" t="s">
        <v>72</v>
      </c>
      <c r="C60" t="s">
        <v>73</v>
      </c>
    </row>
    <row r="61" spans="1:3" x14ac:dyDescent="0.3">
      <c r="A61" s="3"/>
      <c r="B61" t="s">
        <v>74</v>
      </c>
      <c r="C61" t="s">
        <v>75</v>
      </c>
    </row>
    <row r="62" spans="1:3" x14ac:dyDescent="0.3">
      <c r="A62" s="3"/>
      <c r="B62" t="s">
        <v>76</v>
      </c>
      <c r="C62" s="3"/>
    </row>
    <row r="63" spans="1:3" x14ac:dyDescent="0.3">
      <c r="A63" s="3"/>
      <c r="B63" t="s">
        <v>77</v>
      </c>
      <c r="C63" s="3"/>
    </row>
    <row r="64" spans="1:3" x14ac:dyDescent="0.3">
      <c r="A64" s="3"/>
      <c r="B64" t="s">
        <v>78</v>
      </c>
      <c r="C64" s="3"/>
    </row>
    <row r="65" spans="1:3" x14ac:dyDescent="0.3">
      <c r="A65" s="3"/>
      <c r="B65" t="s">
        <v>79</v>
      </c>
      <c r="C65" s="3"/>
    </row>
    <row r="66" spans="1:3" x14ac:dyDescent="0.3">
      <c r="A66" s="3"/>
      <c r="B66" t="s">
        <v>80</v>
      </c>
      <c r="C66" s="3"/>
    </row>
    <row r="67" spans="1:3" x14ac:dyDescent="0.3">
      <c r="A67" s="3"/>
      <c r="B67" t="s">
        <v>81</v>
      </c>
      <c r="C67" s="3"/>
    </row>
    <row r="68" spans="1:3" x14ac:dyDescent="0.3">
      <c r="A68" s="3"/>
      <c r="B68" t="s">
        <v>82</v>
      </c>
      <c r="C68" s="3"/>
    </row>
    <row r="69" spans="1:3" x14ac:dyDescent="0.3">
      <c r="A69" s="3"/>
      <c r="B69" t="s">
        <v>83</v>
      </c>
      <c r="C69" s="3"/>
    </row>
    <row r="70" spans="1:3" x14ac:dyDescent="0.3">
      <c r="A70" s="3"/>
      <c r="B70" t="s">
        <v>84</v>
      </c>
      <c r="C70" s="3"/>
    </row>
    <row r="71" spans="1:3" x14ac:dyDescent="0.3">
      <c r="A71" s="3"/>
      <c r="B71" t="s">
        <v>85</v>
      </c>
      <c r="C71" t="s">
        <v>86</v>
      </c>
    </row>
    <row r="72" spans="1:3" x14ac:dyDescent="0.3">
      <c r="A72" s="3"/>
      <c r="B72" t="s">
        <v>87</v>
      </c>
      <c r="C72" s="3"/>
    </row>
    <row r="73" spans="1:3" x14ac:dyDescent="0.3">
      <c r="A73" s="3"/>
      <c r="B73" t="s">
        <v>88</v>
      </c>
      <c r="C73" s="3"/>
    </row>
    <row r="74" spans="1:3" x14ac:dyDescent="0.3">
      <c r="A74" s="3"/>
      <c r="B74" t="s">
        <v>89</v>
      </c>
      <c r="C74" s="3"/>
    </row>
    <row r="75" spans="1:3" x14ac:dyDescent="0.3">
      <c r="A75" s="3"/>
      <c r="B75" t="s">
        <v>90</v>
      </c>
      <c r="C75" t="s">
        <v>39</v>
      </c>
    </row>
    <row r="76" spans="1:3" x14ac:dyDescent="0.3">
      <c r="A76" s="3"/>
      <c r="B76" t="s">
        <v>91</v>
      </c>
      <c r="C76" s="3"/>
    </row>
    <row r="77" spans="1:3" x14ac:dyDescent="0.3">
      <c r="A77" s="4"/>
      <c r="B77" s="11" t="s">
        <v>92</v>
      </c>
      <c r="C77" t="s">
        <v>93</v>
      </c>
    </row>
    <row r="78" spans="1:3" x14ac:dyDescent="0.3">
      <c r="A78" s="6"/>
      <c r="B78" s="11"/>
      <c r="C78" t="s">
        <v>94</v>
      </c>
    </row>
    <row r="79" spans="1:3" x14ac:dyDescent="0.3">
      <c r="A79" s="5"/>
      <c r="B79" s="11"/>
      <c r="C79" t="s">
        <v>95</v>
      </c>
    </row>
    <row r="80" spans="1:3" x14ac:dyDescent="0.3">
      <c r="A80" s="3"/>
      <c r="B80" t="s">
        <v>96</v>
      </c>
      <c r="C80" s="3"/>
    </row>
    <row r="81" spans="1:3" x14ac:dyDescent="0.3">
      <c r="A81" s="3"/>
      <c r="B81" t="s">
        <v>97</v>
      </c>
      <c r="C81" s="3"/>
    </row>
    <row r="82" spans="1:3" x14ac:dyDescent="0.3">
      <c r="A82" s="3"/>
      <c r="B82" t="s">
        <v>98</v>
      </c>
      <c r="C82" s="3"/>
    </row>
    <row r="83" spans="1:3" x14ac:dyDescent="0.3">
      <c r="A83" s="3"/>
      <c r="B83" t="s">
        <v>99</v>
      </c>
      <c r="C83" s="3"/>
    </row>
    <row r="84" spans="1:3" x14ac:dyDescent="0.3">
      <c r="A84" s="3"/>
      <c r="B84" t="s">
        <v>100</v>
      </c>
      <c r="C84" s="3"/>
    </row>
    <row r="85" spans="1:3" x14ac:dyDescent="0.3">
      <c r="A85" s="3"/>
      <c r="B85" t="s">
        <v>101</v>
      </c>
      <c r="C85" t="s">
        <v>102</v>
      </c>
    </row>
    <row r="86" spans="1:3" x14ac:dyDescent="0.3">
      <c r="A86" s="4"/>
      <c r="B86" s="11" t="s">
        <v>103</v>
      </c>
      <c r="C86" t="s">
        <v>104</v>
      </c>
    </row>
    <row r="87" spans="1:3" x14ac:dyDescent="0.3">
      <c r="A87" s="5"/>
      <c r="B87" s="11"/>
      <c r="C87" t="s">
        <v>105</v>
      </c>
    </row>
    <row r="88" spans="1:3" x14ac:dyDescent="0.3">
      <c r="A88" s="3"/>
      <c r="B88" t="s">
        <v>106</v>
      </c>
      <c r="C88" t="s">
        <v>107</v>
      </c>
    </row>
    <row r="89" spans="1:3" x14ac:dyDescent="0.3">
      <c r="A89" s="3"/>
      <c r="B89" t="s">
        <v>108</v>
      </c>
      <c r="C89" t="s">
        <v>109</v>
      </c>
    </row>
    <row r="90" spans="1:3" x14ac:dyDescent="0.3">
      <c r="A90" s="3"/>
      <c r="B90" t="s">
        <v>110</v>
      </c>
      <c r="C90" s="3"/>
    </row>
    <row r="91" spans="1:3" x14ac:dyDescent="0.3">
      <c r="A91" s="3"/>
      <c r="B91" t="s">
        <v>111</v>
      </c>
      <c r="C91" s="3"/>
    </row>
    <row r="92" spans="1:3" x14ac:dyDescent="0.3">
      <c r="A92" s="3"/>
      <c r="B92" t="s">
        <v>112</v>
      </c>
      <c r="C92" t="s">
        <v>95</v>
      </c>
    </row>
    <row r="93" spans="1:3" x14ac:dyDescent="0.3">
      <c r="A93" s="3"/>
      <c r="B93" t="s">
        <v>113</v>
      </c>
      <c r="C93" t="s">
        <v>114</v>
      </c>
    </row>
    <row r="94" spans="1:3" x14ac:dyDescent="0.3">
      <c r="A94" s="3"/>
      <c r="B94" t="s">
        <v>115</v>
      </c>
      <c r="C94" s="3"/>
    </row>
    <row r="95" spans="1:3" x14ac:dyDescent="0.3">
      <c r="A95" s="3"/>
      <c r="B95" t="s">
        <v>116</v>
      </c>
      <c r="C95" s="3"/>
    </row>
    <row r="96" spans="1:3" x14ac:dyDescent="0.3">
      <c r="A96" s="3"/>
      <c r="B96" t="s">
        <v>117</v>
      </c>
      <c r="C96" t="s">
        <v>118</v>
      </c>
    </row>
    <row r="97" spans="1:3" x14ac:dyDescent="0.3">
      <c r="A97" s="3"/>
      <c r="B97" t="s">
        <v>119</v>
      </c>
      <c r="C97" s="3"/>
    </row>
    <row r="98" spans="1:3" x14ac:dyDescent="0.3">
      <c r="A98" s="3"/>
      <c r="B98" t="s">
        <v>120</v>
      </c>
      <c r="C98" t="s">
        <v>121</v>
      </c>
    </row>
    <row r="99" spans="1:3" x14ac:dyDescent="0.3">
      <c r="A99" s="3"/>
      <c r="B99" t="s">
        <v>122</v>
      </c>
      <c r="C99" t="s">
        <v>123</v>
      </c>
    </row>
    <row r="100" spans="1:3" x14ac:dyDescent="0.3">
      <c r="A100" s="3"/>
      <c r="B100" t="s">
        <v>124</v>
      </c>
      <c r="C100" t="s">
        <v>125</v>
      </c>
    </row>
    <row r="101" spans="1:3" x14ac:dyDescent="0.3">
      <c r="A101" s="3"/>
      <c r="B101" t="s">
        <v>126</v>
      </c>
      <c r="C101" s="3"/>
    </row>
    <row r="102" spans="1:3" x14ac:dyDescent="0.3">
      <c r="A102" s="3"/>
      <c r="B102" t="s">
        <v>127</v>
      </c>
      <c r="C102" s="3"/>
    </row>
    <row r="103" spans="1:3" x14ac:dyDescent="0.3">
      <c r="A103" s="3"/>
      <c r="B103" t="s">
        <v>128</v>
      </c>
      <c r="C103" s="3"/>
    </row>
    <row r="104" spans="1:3" x14ac:dyDescent="0.3">
      <c r="A104" s="3"/>
      <c r="B104" t="s">
        <v>129</v>
      </c>
      <c r="C104" s="3"/>
    </row>
    <row r="105" spans="1:3" x14ac:dyDescent="0.3">
      <c r="A105" s="3"/>
      <c r="B105" t="s">
        <v>130</v>
      </c>
      <c r="C105" s="3"/>
    </row>
    <row r="106" spans="1:3" x14ac:dyDescent="0.3">
      <c r="A106" s="3"/>
      <c r="B106" t="s">
        <v>131</v>
      </c>
      <c r="C106" s="3"/>
    </row>
    <row r="107" spans="1:3" x14ac:dyDescent="0.3">
      <c r="A107" s="3"/>
      <c r="B107" t="s">
        <v>132</v>
      </c>
      <c r="C107" s="3"/>
    </row>
    <row r="108" spans="1:3" x14ac:dyDescent="0.3">
      <c r="A108" s="3"/>
      <c r="B108" t="s">
        <v>133</v>
      </c>
      <c r="C108" s="3"/>
    </row>
    <row r="109" spans="1:3" x14ac:dyDescent="0.3">
      <c r="A109" s="3"/>
      <c r="B109" t="s">
        <v>134</v>
      </c>
      <c r="C109" s="3"/>
    </row>
    <row r="110" spans="1:3" x14ac:dyDescent="0.3">
      <c r="A110" s="3"/>
      <c r="B110" t="s">
        <v>135</v>
      </c>
      <c r="C110" s="3"/>
    </row>
    <row r="111" spans="1:3" x14ac:dyDescent="0.3">
      <c r="A111" s="3"/>
      <c r="B111" t="s">
        <v>136</v>
      </c>
      <c r="C111" s="3"/>
    </row>
    <row r="112" spans="1:3" x14ac:dyDescent="0.3">
      <c r="A112" s="3"/>
      <c r="B112" t="s">
        <v>137</v>
      </c>
      <c r="C112" s="3"/>
    </row>
    <row r="113" spans="1:3" x14ac:dyDescent="0.3">
      <c r="A113" s="3"/>
      <c r="B113" t="s">
        <v>138</v>
      </c>
      <c r="C113" s="3"/>
    </row>
    <row r="114" spans="1:3" x14ac:dyDescent="0.3">
      <c r="A114" s="3"/>
      <c r="B114" t="s">
        <v>139</v>
      </c>
      <c r="C114" s="3"/>
    </row>
    <row r="115" spans="1:3" x14ac:dyDescent="0.3">
      <c r="A115" s="3"/>
      <c r="B115" t="s">
        <v>140</v>
      </c>
      <c r="C115" s="3"/>
    </row>
    <row r="116" spans="1:3" x14ac:dyDescent="0.3">
      <c r="A116" s="3"/>
      <c r="B116" t="s">
        <v>141</v>
      </c>
      <c r="C116" s="3"/>
    </row>
    <row r="117" spans="1:3" x14ac:dyDescent="0.3">
      <c r="A117" s="3"/>
      <c r="B117" t="s">
        <v>142</v>
      </c>
      <c r="C117" s="3"/>
    </row>
    <row r="118" spans="1:3" x14ac:dyDescent="0.3">
      <c r="A118" s="3"/>
      <c r="B118" t="s">
        <v>143</v>
      </c>
      <c r="C118" s="3"/>
    </row>
    <row r="119" spans="1:3" x14ac:dyDescent="0.3">
      <c r="A119" s="4"/>
      <c r="B119" s="11" t="s">
        <v>144</v>
      </c>
      <c r="C119" t="s">
        <v>145</v>
      </c>
    </row>
    <row r="120" spans="1:3" x14ac:dyDescent="0.3">
      <c r="A120" s="6"/>
      <c r="B120" s="11"/>
      <c r="C120" t="s">
        <v>146</v>
      </c>
    </row>
    <row r="121" spans="1:3" x14ac:dyDescent="0.3">
      <c r="A121" s="6"/>
      <c r="B121" s="11"/>
      <c r="C121" t="s">
        <v>147</v>
      </c>
    </row>
    <row r="122" spans="1:3" x14ac:dyDescent="0.3">
      <c r="A122" s="6"/>
      <c r="B122" s="11"/>
      <c r="C122" t="s">
        <v>148</v>
      </c>
    </row>
    <row r="123" spans="1:3" x14ac:dyDescent="0.3">
      <c r="A123" s="6"/>
      <c r="B123" s="11"/>
      <c r="C123" t="s">
        <v>149</v>
      </c>
    </row>
    <row r="124" spans="1:3" x14ac:dyDescent="0.3">
      <c r="A124" s="5"/>
      <c r="B124" s="11"/>
      <c r="C124" t="s">
        <v>150</v>
      </c>
    </row>
    <row r="125" spans="1:3" x14ac:dyDescent="0.3">
      <c r="A125" s="3"/>
      <c r="B125" t="s">
        <v>151</v>
      </c>
      <c r="C125" t="s">
        <v>152</v>
      </c>
    </row>
    <row r="126" spans="1:3" x14ac:dyDescent="0.3">
      <c r="A126" s="3"/>
      <c r="B126" t="s">
        <v>153</v>
      </c>
      <c r="C126" s="3"/>
    </row>
    <row r="127" spans="1:3" x14ac:dyDescent="0.3">
      <c r="A127" s="3"/>
      <c r="B127" t="s">
        <v>154</v>
      </c>
      <c r="C127" s="3"/>
    </row>
    <row r="128" spans="1:3" x14ac:dyDescent="0.3">
      <c r="A128" s="3"/>
      <c r="B128" t="s">
        <v>155</v>
      </c>
      <c r="C128" s="3"/>
    </row>
    <row r="129" spans="1:3" x14ac:dyDescent="0.3">
      <c r="A129" s="3"/>
      <c r="B129" t="s">
        <v>156</v>
      </c>
      <c r="C129" t="s">
        <v>157</v>
      </c>
    </row>
    <row r="130" spans="1:3" x14ac:dyDescent="0.3">
      <c r="A130" s="3"/>
      <c r="B130" t="s">
        <v>158</v>
      </c>
      <c r="C130" s="3"/>
    </row>
    <row r="131" spans="1:3" x14ac:dyDescent="0.3">
      <c r="A131" s="3"/>
      <c r="B131" t="s">
        <v>159</v>
      </c>
      <c r="C131" s="3"/>
    </row>
    <row r="132" spans="1:3" x14ac:dyDescent="0.3">
      <c r="A132" s="3"/>
      <c r="B132" t="s">
        <v>160</v>
      </c>
      <c r="C132" s="3"/>
    </row>
    <row r="133" spans="1:3" x14ac:dyDescent="0.3">
      <c r="A133" s="3"/>
      <c r="B133" t="s">
        <v>161</v>
      </c>
      <c r="C133" s="3"/>
    </row>
    <row r="134" spans="1:3" x14ac:dyDescent="0.3">
      <c r="A134" s="3"/>
      <c r="B134" t="s">
        <v>162</v>
      </c>
      <c r="C134" s="3"/>
    </row>
    <row r="135" spans="1:3" x14ac:dyDescent="0.3">
      <c r="A135" s="3"/>
      <c r="B135" t="s">
        <v>163</v>
      </c>
      <c r="C135" s="10"/>
    </row>
  </sheetData>
  <mergeCells count="5">
    <mergeCell ref="B51:B52"/>
    <mergeCell ref="B56:B58"/>
    <mergeCell ref="B77:B79"/>
    <mergeCell ref="B86:B87"/>
    <mergeCell ref="B119:B1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FF9F9-0690-48B9-ABDD-592198BE2711}">
  <dimension ref="A2:L136"/>
  <sheetViews>
    <sheetView tabSelected="1" workbookViewId="0">
      <selection activeCell="J14" sqref="J14"/>
    </sheetView>
  </sheetViews>
  <sheetFormatPr defaultRowHeight="13" customHeight="1" x14ac:dyDescent="0.3"/>
  <cols>
    <col min="1" max="4" width="8.7265625" style="12"/>
    <col min="5" max="5" width="15" customWidth="1"/>
    <col min="6" max="6" width="23.08984375" bestFit="1" customWidth="1"/>
    <col min="7" max="7" width="13.90625" customWidth="1"/>
    <col min="8" max="8" width="23.08984375" bestFit="1" customWidth="1"/>
  </cols>
  <sheetData>
    <row r="2" spans="1:12" ht="13" customHeight="1" x14ac:dyDescent="0.3">
      <c r="L2" s="14" t="s">
        <v>166</v>
      </c>
    </row>
    <row r="4" spans="1:12" ht="13" customHeight="1" x14ac:dyDescent="0.3">
      <c r="G4" s="13" t="s">
        <v>164</v>
      </c>
      <c r="H4" s="13" t="s">
        <v>165</v>
      </c>
    </row>
    <row r="5" spans="1:12" ht="13" customHeight="1" x14ac:dyDescent="0.3">
      <c r="A5" s="12" t="str" cm="1">
        <f t="array" ref="A5:B136">_xlfn.DROP(_xlfn.TRIMRANGE(Report!B:C),2)</f>
        <v>MASTER-94271 - The hearing aid needs to have a consistent design language across a product fami...</v>
      </c>
      <c r="B5" s="12">
        <v>0</v>
      </c>
      <c r="C5" s="12" t="str" cm="1">
        <f t="array" ref="C5:D136">_xlfn.TEXTBEFORE(_xlfn._TRO_ALL(A:B)," - ")</f>
        <v>MASTER-94271</v>
      </c>
      <c r="D5" s="12" t="e">
        <v>#N/A</v>
      </c>
      <c r="E5" t="str" cm="1">
        <f t="array" aca="1" ref="E5:F43" ca="1">_xlfn.DROP(_xlfn.REDUCE(_xlfn.HSTACK("",""),_xlfn._TRO_ALL(C:C),_xlfn.LAMBDA(_xlpm.a,_xlpm.v,IF(ISNA(OFFSET(_xlpm.v,,1)),_xlpm.a,_xlfn.VSTACK(_xlpm.a,_xlfn.HSTACK(_xlpm.v,OFFSET(_xlpm.v,,1)))))),1)</f>
        <v>MASTER-94277</v>
      </c>
      <c r="F5" t="str">
        <f ca="1"/>
        <v>Mozart_R_NFMI_RIC-1654</v>
      </c>
      <c r="G5" t="str" cm="1">
        <f t="array" aca="1" ref="G5:G43" ca="1">_xlfn.SCAN("",_xlfn._TRO_ALL(E:E),_xlfn.LAMBDA(_xlpm.a,_xlpm.v,IF(ISNA(_xlpm.v),_xlfn.TAKE(_xlpm.a,-1),_xlpm.v)))</f>
        <v>MASTER-94277</v>
      </c>
      <c r="H5" t="str" cm="1">
        <f t="array" aca="1" ref="H5:H43" ca="1">_xlfn._TRO_ALL(F:F)</f>
        <v>Mozart_R_NFMI_RIC-1654</v>
      </c>
    </row>
    <row r="6" spans="1:12" ht="13" customHeight="1" x14ac:dyDescent="0.3">
      <c r="A6" s="12" t="str">
        <v>MASTER-94272 - The hearing aid needs to have a variety of color options that are consistent acr...</v>
      </c>
      <c r="B6" s="12">
        <v>0</v>
      </c>
      <c r="C6" s="12" t="str">
        <v>MASTER-94272</v>
      </c>
      <c r="D6" s="12" t="e">
        <v>#N/A</v>
      </c>
      <c r="E6" t="str">
        <f ca="1"/>
        <v>MASTER-94302</v>
      </c>
      <c r="F6" t="str">
        <f ca="1"/>
        <v>Mozart_R_NFMI_RIC-1635</v>
      </c>
      <c r="G6" t="str">
        <f ca="1"/>
        <v>MASTER-94302</v>
      </c>
      <c r="H6" t="str">
        <f ca="1"/>
        <v>Mozart_R_NFMI_RIC-1635</v>
      </c>
    </row>
    <row r="7" spans="1:12" ht="13" customHeight="1" x14ac:dyDescent="0.3">
      <c r="A7" s="12" t="str">
        <v>MASTER-94274 - The user needs to be able to put the hearing aid on correctly and remove it.</v>
      </c>
      <c r="B7" s="12">
        <v>0</v>
      </c>
      <c r="C7" s="12" t="str">
        <v>MASTER-94274</v>
      </c>
      <c r="D7" s="12" t="e">
        <v>#N/A</v>
      </c>
      <c r="E7" t="str">
        <f ca="1"/>
        <v>MASTER-94312</v>
      </c>
      <c r="F7" t="str">
        <f ca="1"/>
        <v>Mozart_R_NFMI_RIC-1402</v>
      </c>
      <c r="G7" t="str">
        <f ca="1"/>
        <v>MASTER-94312</v>
      </c>
      <c r="H7" t="str">
        <f ca="1"/>
        <v>Mozart_R_NFMI_RIC-1402</v>
      </c>
    </row>
    <row r="8" spans="1:12" ht="13" customHeight="1" x14ac:dyDescent="0.3">
      <c r="A8" s="12" t="str">
        <v>MASTER-94277 - The user needs the hearing aid to be comfortable when wearing it throughout thei...</v>
      </c>
      <c r="B8" s="12" t="str">
        <v>Mozart_R_NFMI_RIC-1654 - What is the average participant rating for the physical comfort of the hearing aids? Acceptance Criterion: At least 75% of participants "Agree" or "Strongly Agree" that the hearing aids are physically comfortable enough to be worn all day.</v>
      </c>
      <c r="C8" s="12" t="str">
        <v>MASTER-94277</v>
      </c>
      <c r="D8" s="12" t="str">
        <v>Mozart_R_NFMI_RIC-1654</v>
      </c>
      <c r="E8" t="str">
        <f ca="1"/>
        <v>MASTER-95980</v>
      </c>
      <c r="F8" t="str">
        <f ca="1"/>
        <v>Mozart_R_NFMI_RIC-1567</v>
      </c>
      <c r="G8" t="str">
        <f ca="1"/>
        <v>MASTER-95980</v>
      </c>
      <c r="H8" t="str">
        <f ca="1"/>
        <v>Mozart_R_NFMI_RIC-1567</v>
      </c>
    </row>
    <row r="9" spans="1:12" ht="13" customHeight="1" x14ac:dyDescent="0.3">
      <c r="A9" s="12" t="str">
        <v>MASTER-94278 - The hearing aid needs to be small, hiding behind the pinna.</v>
      </c>
      <c r="B9" s="12">
        <v>0</v>
      </c>
      <c r="C9" s="12" t="str">
        <v>MASTER-94278</v>
      </c>
      <c r="D9" s="12" t="e">
        <v>#N/A</v>
      </c>
      <c r="E9" t="str">
        <f ca="1"/>
        <v>MASTER-94359</v>
      </c>
      <c r="F9" t="str">
        <f ca="1"/>
        <v>Mozart_R_NFMI_RIC-1381</v>
      </c>
      <c r="G9" t="str">
        <f ca="1"/>
        <v>MASTER-94359</v>
      </c>
      <c r="H9" t="str">
        <f ca="1"/>
        <v>Mozart_R_NFMI_RIC-1381</v>
      </c>
    </row>
    <row r="10" spans="1:12" ht="13" customHeight="1" x14ac:dyDescent="0.3">
      <c r="A10" s="12" t="str">
        <v>MASTER-94286 - The user needs to insert the receiver cable into, and remove it from, the hearin...</v>
      </c>
      <c r="B10" s="12">
        <v>0</v>
      </c>
      <c r="C10" s="12" t="str">
        <v>MASTER-94286</v>
      </c>
      <c r="D10" s="12" t="e">
        <v>#N/A</v>
      </c>
      <c r="E10" t="str">
        <f ca="1"/>
        <v>MASTER-94360</v>
      </c>
      <c r="F10" t="str">
        <f ca="1"/>
        <v>Mozart_R_NFMI_RIC-1389</v>
      </c>
      <c r="G10" t="str">
        <f ca="1"/>
        <v>MASTER-94360</v>
      </c>
      <c r="H10" t="str">
        <f ca="1"/>
        <v>Mozart_R_NFMI_RIC-1389</v>
      </c>
    </row>
    <row r="11" spans="1:12" ht="13" customHeight="1" x14ac:dyDescent="0.3">
      <c r="A11" s="12" t="str">
        <v>MASTER-94287 - The hearing aid needs to support a range of receiver cable lengths.</v>
      </c>
      <c r="B11" s="12">
        <v>0</v>
      </c>
      <c r="C11" s="12" t="str">
        <v>MASTER-94287</v>
      </c>
      <c r="D11" s="12" t="e">
        <v>#N/A</v>
      </c>
      <c r="E11" t="str">
        <f ca="1"/>
        <v>MASTER-94361</v>
      </c>
      <c r="F11" t="str">
        <f ca="1"/>
        <v>Mozart_R_NFMI_RIC-1391</v>
      </c>
      <c r="G11" t="str">
        <f ca="1"/>
        <v>MASTER-94361</v>
      </c>
      <c r="H11" t="str">
        <f ca="1"/>
        <v>Mozart_R_NFMI_RIC-1391</v>
      </c>
    </row>
    <row r="12" spans="1:12" ht="13" customHeight="1" x14ac:dyDescent="0.3">
      <c r="A12" s="12" t="str">
        <v>MASTER-94289 - The hearing aid needs to support the existing Starkey earbuds.</v>
      </c>
      <c r="B12" s="12">
        <v>0</v>
      </c>
      <c r="C12" s="12" t="str">
        <v>MASTER-94289</v>
      </c>
      <c r="D12" s="12" t="e">
        <v>#N/A</v>
      </c>
      <c r="E12" t="e">
        <f ca="1"/>
        <v>#N/A</v>
      </c>
      <c r="F12" t="str">
        <f ca="1"/>
        <v>Mozart_R_NFMI_RIC-1392</v>
      </c>
      <c r="G12" t="str">
        <f ca="1"/>
        <v>MASTER-94361</v>
      </c>
      <c r="H12" t="str">
        <f ca="1"/>
        <v>Mozart_R_NFMI_RIC-1392</v>
      </c>
    </row>
    <row r="13" spans="1:12" ht="13" customHeight="1" x14ac:dyDescent="0.3">
      <c r="A13" s="12" t="str">
        <v>MASTER-94291 - The hearing aid earmold needs to have a variety of material, style and color opt...</v>
      </c>
      <c r="B13" s="12">
        <v>0</v>
      </c>
      <c r="C13" s="12" t="str">
        <v>MASTER-94291</v>
      </c>
      <c r="D13" s="12" t="e">
        <v>#N/A</v>
      </c>
      <c r="E13" t="str">
        <f ca="1"/>
        <v>MASTER-94364</v>
      </c>
      <c r="F13" t="str">
        <f ca="1"/>
        <v>Mozart_R_NFMI_RIC-1399</v>
      </c>
      <c r="G13" t="str">
        <f ca="1"/>
        <v>MASTER-94364</v>
      </c>
      <c r="H13" t="str">
        <f ca="1"/>
        <v>Mozart_R_NFMI_RIC-1399</v>
      </c>
    </row>
    <row r="14" spans="1:12" ht="13" customHeight="1" x14ac:dyDescent="0.3">
      <c r="A14" s="12" t="str">
        <v>MASTER-94292 - The hearing aid earmold needs to be field replaceable.</v>
      </c>
      <c r="B14" s="12">
        <v>0</v>
      </c>
      <c r="C14" s="12" t="str">
        <v>MASTER-94292</v>
      </c>
      <c r="D14" s="12" t="e">
        <v>#N/A</v>
      </c>
      <c r="E14" t="str">
        <f ca="1"/>
        <v>MASTER-94367</v>
      </c>
      <c r="F14" t="str">
        <f ca="1"/>
        <v>Mozart_R_NFMI_RIC-1709</v>
      </c>
      <c r="G14" t="str">
        <f ca="1"/>
        <v>MASTER-94367</v>
      </c>
      <c r="H14" t="str">
        <f ca="1"/>
        <v>Mozart_R_NFMI_RIC-1709</v>
      </c>
    </row>
    <row r="15" spans="1:12" ht="13" customHeight="1" x14ac:dyDescent="0.3">
      <c r="A15" s="12" t="str">
        <v>MASTER-94293 - The hearing aid earmold needs to have an indicator to identify it as a right or...</v>
      </c>
      <c r="B15" s="12">
        <v>0</v>
      </c>
      <c r="C15" s="12" t="str">
        <v>MASTER-94293</v>
      </c>
      <c r="D15" s="12" t="e">
        <v>#N/A</v>
      </c>
      <c r="E15" t="e">
        <f ca="1"/>
        <v>#N/A</v>
      </c>
      <c r="F15" t="str">
        <f ca="1"/>
        <v>Mozart_R_NFMI_RIC-1388</v>
      </c>
      <c r="G15" t="str">
        <f ca="1"/>
        <v>MASTER-94367</v>
      </c>
      <c r="H15" t="str">
        <f ca="1"/>
        <v>Mozart_R_NFMI_RIC-1388</v>
      </c>
    </row>
    <row r="16" spans="1:12" ht="13" customHeight="1" x14ac:dyDescent="0.3">
      <c r="A16" s="12" t="str">
        <v>MASTER-94295 - The hearing aid needs to have 2 user controls which are activated one at a time...</v>
      </c>
      <c r="B16" s="12">
        <v>0</v>
      </c>
      <c r="C16" s="12" t="str">
        <v>MASTER-94295</v>
      </c>
      <c r="D16" s="12" t="e">
        <v>#N/A</v>
      </c>
      <c r="E16" t="e">
        <f ca="1"/>
        <v>#N/A</v>
      </c>
      <c r="F16" t="str">
        <f ca="1"/>
        <v>Mozart_R_NFMI_RIC-1629</v>
      </c>
      <c r="G16" t="str">
        <f ca="1"/>
        <v>MASTER-94367</v>
      </c>
      <c r="H16" t="str">
        <f ca="1"/>
        <v>Mozart_R_NFMI_RIC-1629</v>
      </c>
    </row>
    <row r="17" spans="1:8" ht="13" customHeight="1" x14ac:dyDescent="0.3">
      <c r="A17" s="12" t="str">
        <v>MASTER-94300 - The user needs the ability to locate and activate the user control on the hearin...</v>
      </c>
      <c r="B17" s="12">
        <v>0</v>
      </c>
      <c r="C17" s="12" t="str">
        <v>MASTER-94300</v>
      </c>
      <c r="D17" s="12" t="e">
        <v>#N/A</v>
      </c>
      <c r="E17" t="str">
        <f ca="1"/>
        <v>MASTER-94368</v>
      </c>
      <c r="F17" t="str">
        <f ca="1"/>
        <v>Mozart_R_NFMI_RIC-1393</v>
      </c>
      <c r="G17" t="str">
        <f ca="1"/>
        <v>MASTER-94368</v>
      </c>
      <c r="H17" t="str">
        <f ca="1"/>
        <v>Mozart_R_NFMI_RIC-1393</v>
      </c>
    </row>
    <row r="18" spans="1:8" ht="13" customHeight="1" x14ac:dyDescent="0.3">
      <c r="A18" s="12" t="str">
        <v>MASTER-94302 - The user needs to identify if the hearing aid is a right or left device.</v>
      </c>
      <c r="B18" s="12" t="str">
        <v>Mozart_R_NFMI_RIC-1635 - Are participants able to successfully identify if the hearing aid is a right or left device? Acceptance Criterion: At least 70% of participants are able to successfully identify a right and left device.</v>
      </c>
      <c r="C18" s="12" t="str">
        <v>MASTER-94302</v>
      </c>
      <c r="D18" s="12" t="str">
        <v>Mozart_R_NFMI_RIC-1635</v>
      </c>
      <c r="E18" t="str">
        <f ca="1"/>
        <v>MASTER-94369</v>
      </c>
      <c r="F18" t="str">
        <f ca="1"/>
        <v>Mozart_R_NFMI_RIC-1655</v>
      </c>
      <c r="G18" t="str">
        <f ca="1"/>
        <v>MASTER-94369</v>
      </c>
      <c r="H18" t="str">
        <f ca="1"/>
        <v>Mozart_R_NFMI_RIC-1655</v>
      </c>
    </row>
    <row r="19" spans="1:8" ht="13" customHeight="1" x14ac:dyDescent="0.3">
      <c r="A19" s="12" t="str">
        <v>MASTER-94303 - The hearing aid left/right indicator needs to be visible on the outside of the h...</v>
      </c>
      <c r="B19" s="12">
        <v>0</v>
      </c>
      <c r="C19" s="12" t="str">
        <v>MASTER-94303</v>
      </c>
      <c r="D19" s="12" t="e">
        <v>#N/A</v>
      </c>
      <c r="E19" t="str">
        <f ca="1"/>
        <v>MASTER-94370</v>
      </c>
      <c r="F19" t="str">
        <f ca="1"/>
        <v>Mozart_R_NFMI_RIC-1383</v>
      </c>
      <c r="G19" t="str">
        <f ca="1"/>
        <v>MASTER-94370</v>
      </c>
      <c r="H19" t="str">
        <f ca="1"/>
        <v>Mozart_R_NFMI_RIC-1383</v>
      </c>
    </row>
    <row r="20" spans="1:8" ht="13" customHeight="1" x14ac:dyDescent="0.3">
      <c r="A20" s="12" t="str">
        <v>MASTER-94304 - The hearing aid left/right indicator needs to be replaceable in the field withou...</v>
      </c>
      <c r="B20" s="12">
        <v>0</v>
      </c>
      <c r="C20" s="12" t="str">
        <v>MASTER-94304</v>
      </c>
      <c r="D20" s="12" t="e">
        <v>#N/A</v>
      </c>
      <c r="E20" t="str">
        <f ca="1"/>
        <v>MASTER-94390</v>
      </c>
      <c r="F20" t="str">
        <f ca="1"/>
        <v>Mozart_R_NFMI_RIC-1431</v>
      </c>
      <c r="G20" t="str">
        <f ca="1"/>
        <v>MASTER-94390</v>
      </c>
      <c r="H20" t="str">
        <f ca="1"/>
        <v>Mozart_R_NFMI_RIC-1431</v>
      </c>
    </row>
    <row r="21" spans="1:8" ht="13" customHeight="1" x14ac:dyDescent="0.3">
      <c r="A21" s="12" t="str">
        <v>MASTER-94305 - The hearing aid left/right indicator needs to be consistent across a product fam...</v>
      </c>
      <c r="B21" s="12">
        <v>0</v>
      </c>
      <c r="C21" s="12" t="str">
        <v>MASTER-94305</v>
      </c>
      <c r="D21" s="12" t="e">
        <v>#N/A</v>
      </c>
      <c r="E21" t="str">
        <f ca="1"/>
        <v>MASTER-94396</v>
      </c>
      <c r="F21" t="str">
        <f ca="1"/>
        <v>Mozart_R_NFMI_RIC-1567</v>
      </c>
      <c r="G21" t="str">
        <f ca="1"/>
        <v>MASTER-94396</v>
      </c>
      <c r="H21" t="str">
        <f ca="1"/>
        <v>Mozart_R_NFMI_RIC-1567</v>
      </c>
    </row>
    <row r="22" spans="1:8" ht="13" customHeight="1" x14ac:dyDescent="0.3">
      <c r="A22" s="12" t="str">
        <v>MASTER-94310 - The hearing aid needs to use a rechargeable battery.</v>
      </c>
      <c r="B22" s="12">
        <v>0</v>
      </c>
      <c r="C22" s="12" t="str">
        <v>MASTER-94310</v>
      </c>
      <c r="D22" s="12" t="e">
        <v>#N/A</v>
      </c>
      <c r="E22" t="str">
        <f ca="1"/>
        <v>MASTER-94400</v>
      </c>
      <c r="F22" t="str">
        <f ca="1"/>
        <v>Mozart_R_NFMI_RIC-1597</v>
      </c>
      <c r="G22" t="str">
        <f ca="1"/>
        <v>MASTER-94400</v>
      </c>
      <c r="H22" t="str">
        <f ca="1"/>
        <v>Mozart_R_NFMI_RIC-1597</v>
      </c>
    </row>
    <row r="23" spans="1:8" ht="13" customHeight="1" x14ac:dyDescent="0.3">
      <c r="A23" s="12" t="str">
        <v>MASTER-94312 - The user needs the hearing aid to operate for a full day after charging the batt...</v>
      </c>
      <c r="B23" s="12" t="str">
        <v>Mozart_R_NFMI_RIC-1402 - What percentage of participants report that the hearing aid charge lasts all day? Acceptance Criterion: At least 95% of participants report that their hearing aid charge lasts all day when charged overnight.</v>
      </c>
      <c r="C23" s="12" t="str">
        <v>MASTER-94312</v>
      </c>
      <c r="D23" s="12" t="str">
        <v>Mozart_R_NFMI_RIC-1402</v>
      </c>
      <c r="E23" t="e">
        <f ca="1"/>
        <v>#N/A</v>
      </c>
      <c r="F23" t="str">
        <f ca="1"/>
        <v>Mozart_R_NFMI_RIC-2520</v>
      </c>
      <c r="G23" t="str">
        <f ca="1"/>
        <v>MASTER-94400</v>
      </c>
      <c r="H23" t="str">
        <f ca="1"/>
        <v>Mozart_R_NFMI_RIC-2520</v>
      </c>
    </row>
    <row r="24" spans="1:8" ht="13" customHeight="1" x14ac:dyDescent="0.3">
      <c r="A24" s="12" t="str">
        <v>MASTER-94313 - The hearing aid needs to restrict access to the rechargeable battery in the fiel...</v>
      </c>
      <c r="B24" s="12">
        <v>0</v>
      </c>
      <c r="C24" s="12" t="str">
        <v>MASTER-94313</v>
      </c>
      <c r="D24" s="12" t="e">
        <v>#N/A</v>
      </c>
      <c r="E24" t="e">
        <f ca="1"/>
        <v>#N/A</v>
      </c>
      <c r="F24" t="str">
        <f ca="1"/>
        <v>Mozart_R_NFMI_RIC-1611</v>
      </c>
      <c r="G24" t="str">
        <f ca="1"/>
        <v>MASTER-94400</v>
      </c>
      <c r="H24" t="str">
        <f ca="1"/>
        <v>Mozart_R_NFMI_RIC-1611</v>
      </c>
    </row>
    <row r="25" spans="1:8" ht="13" customHeight="1" x14ac:dyDescent="0.3">
      <c r="A25" s="12" t="str">
        <v>MASTER-94315 - The user needs the ability to recharge the hearing aid.</v>
      </c>
      <c r="B25" s="12">
        <v>0</v>
      </c>
      <c r="C25" s="12" t="str">
        <v>MASTER-94315</v>
      </c>
      <c r="D25" s="12" t="e">
        <v>#N/A</v>
      </c>
      <c r="E25" t="str">
        <f ca="1"/>
        <v>MASTER-94407</v>
      </c>
      <c r="F25" t="str">
        <f ca="1"/>
        <v>Mozart_R_NFMI_RIC-1570</v>
      </c>
      <c r="G25" t="str">
        <f ca="1"/>
        <v>MASTER-94407</v>
      </c>
      <c r="H25" t="str">
        <f ca="1"/>
        <v>Mozart_R_NFMI_RIC-1570</v>
      </c>
    </row>
    <row r="26" spans="1:8" ht="13" customHeight="1" x14ac:dyDescent="0.3">
      <c r="A26" s="12" t="str">
        <v>MASTER-94316 - The hearing aid needs to automatically charge its battery when placed in the cha...</v>
      </c>
      <c r="B26" s="12">
        <v>0</v>
      </c>
      <c r="C26" s="12" t="str">
        <v>MASTER-94316</v>
      </c>
      <c r="D26" s="12" t="e">
        <v>#N/A</v>
      </c>
      <c r="E26" t="str">
        <f ca="1"/>
        <v>MASTER-94408</v>
      </c>
      <c r="F26" t="str">
        <f ca="1"/>
        <v>Mozart_R_NFMI_RIC-1605</v>
      </c>
      <c r="G26" t="str">
        <f ca="1"/>
        <v>MASTER-94408</v>
      </c>
      <c r="H26" t="str">
        <f ca="1"/>
        <v>Mozart_R_NFMI_RIC-1605</v>
      </c>
    </row>
    <row r="27" spans="1:8" ht="13" customHeight="1" x14ac:dyDescent="0.3">
      <c r="A27" s="12" t="str">
        <v>MASTER-94317 - The hearing aid needs the ability to be reset.</v>
      </c>
      <c r="B27" s="12">
        <v>0</v>
      </c>
      <c r="C27" s="12" t="str">
        <v>MASTER-94317</v>
      </c>
      <c r="D27" s="12" t="e">
        <v>#N/A</v>
      </c>
      <c r="E27" t="e">
        <f ca="1"/>
        <v>#N/A</v>
      </c>
      <c r="F27" t="str">
        <f ca="1"/>
        <v>Mozart_R_NFMI_RIC-1606</v>
      </c>
      <c r="G27" t="str">
        <f ca="1"/>
        <v>MASTER-94408</v>
      </c>
      <c r="H27" t="str">
        <f ca="1"/>
        <v>Mozart_R_NFMI_RIC-1606</v>
      </c>
    </row>
    <row r="28" spans="1:8" ht="13" customHeight="1" x14ac:dyDescent="0.3">
      <c r="A28" s="12" t="str">
        <v>MASTER-94318 - The hearing aid battery needs to charge in a short amount of time.</v>
      </c>
      <c r="B28" s="12">
        <v>0</v>
      </c>
      <c r="C28" s="12" t="str">
        <v>MASTER-94318</v>
      </c>
      <c r="D28" s="12" t="e">
        <v>#N/A</v>
      </c>
      <c r="E28" t="str">
        <f ca="1"/>
        <v>MASTER-94410</v>
      </c>
      <c r="F28" t="str">
        <f ca="1"/>
        <v>Mozart_R_NFMI_RIC-1652</v>
      </c>
      <c r="G28" t="str">
        <f ca="1"/>
        <v>MASTER-94410</v>
      </c>
      <c r="H28" t="str">
        <f ca="1"/>
        <v>Mozart_R_NFMI_RIC-1652</v>
      </c>
    </row>
    <row r="29" spans="1:8" ht="13" customHeight="1" x14ac:dyDescent="0.3">
      <c r="A29" s="12" t="str">
        <v>MASTER-94319 - The hearing aid needs to automatically resume normal operation when removed from...</v>
      </c>
      <c r="B29" s="12">
        <v>0</v>
      </c>
      <c r="C29" s="12" t="str">
        <v>MASTER-94319</v>
      </c>
      <c r="D29" s="12" t="e">
        <v>#N/A</v>
      </c>
      <c r="E29" t="str">
        <f ca="1"/>
        <v>MASTER-94412</v>
      </c>
      <c r="F29" t="str">
        <f ca="1"/>
        <v>Mozart_R_NFMI_RIC-1602</v>
      </c>
      <c r="G29" t="str">
        <f ca="1"/>
        <v>MASTER-94412</v>
      </c>
      <c r="H29" t="str">
        <f ca="1"/>
        <v>Mozart_R_NFMI_RIC-1602</v>
      </c>
    </row>
    <row r="30" spans="1:8" ht="13" customHeight="1" x14ac:dyDescent="0.3">
      <c r="A30" s="12" t="str">
        <v>MASTER-94328 - The hearing aid needs to provide protection from foreign material ingress.</v>
      </c>
      <c r="B30" s="12">
        <v>0</v>
      </c>
      <c r="C30" s="12" t="str">
        <v>MASTER-94328</v>
      </c>
      <c r="D30" s="12" t="e">
        <v>#N/A</v>
      </c>
      <c r="E30" t="str">
        <f ca="1"/>
        <v>MASTER-94425</v>
      </c>
      <c r="F30" t="str">
        <f ca="1"/>
        <v>Mozart_R_NFMI_RIC-1611</v>
      </c>
      <c r="G30" t="str">
        <f ca="1"/>
        <v>MASTER-94425</v>
      </c>
      <c r="H30" t="str">
        <f ca="1"/>
        <v>Mozart_R_NFMI_RIC-1611</v>
      </c>
    </row>
    <row r="31" spans="1:8" ht="13" customHeight="1" x14ac:dyDescent="0.3">
      <c r="A31" s="12" t="str">
        <v>MASTER-94329 - The hearing aid needs to support Starkey's wax protection system.</v>
      </c>
      <c r="B31" s="12">
        <v>0</v>
      </c>
      <c r="C31" s="12" t="str">
        <v>MASTER-94329</v>
      </c>
      <c r="D31" s="12" t="e">
        <v>#N/A</v>
      </c>
      <c r="E31" t="str">
        <f ca="1"/>
        <v>MASTER-94429</v>
      </c>
      <c r="F31" t="str">
        <f ca="1"/>
        <v>Mozart_R_NFMI_RIC-1574</v>
      </c>
      <c r="G31" t="str">
        <f ca="1"/>
        <v>MASTER-94429</v>
      </c>
      <c r="H31" t="str">
        <f ca="1"/>
        <v>Mozart_R_NFMI_RIC-1574</v>
      </c>
    </row>
    <row r="32" spans="1:8" ht="13" customHeight="1" x14ac:dyDescent="0.3">
      <c r="A32" s="12" t="str">
        <v>MASTER-94330 - The user needs to be able to replace the wax protection system.</v>
      </c>
      <c r="B32" s="12">
        <v>0</v>
      </c>
      <c r="C32" s="12" t="str">
        <v>MASTER-94330</v>
      </c>
      <c r="D32" s="12" t="e">
        <v>#N/A</v>
      </c>
      <c r="E32" t="str">
        <f ca="1"/>
        <v>MASTER-94433</v>
      </c>
      <c r="F32" t="str">
        <f ca="1"/>
        <v>Mozart_R_NFMI_RIC-1565</v>
      </c>
      <c r="G32" t="str">
        <f ca="1"/>
        <v>MASTER-94433</v>
      </c>
      <c r="H32" t="str">
        <f ca="1"/>
        <v>Mozart_R_NFMI_RIC-1565</v>
      </c>
    </row>
    <row r="33" spans="1:8" ht="13" customHeight="1" x14ac:dyDescent="0.3">
      <c r="A33" s="12" t="str">
        <v>MASTER-94333 - The hearing aid user control needs to be configurable with up to 2 features.</v>
      </c>
      <c r="B33" s="12">
        <v>0</v>
      </c>
      <c r="C33" s="12" t="str">
        <v>MASTER-94333</v>
      </c>
      <c r="D33" s="12" t="e">
        <v>#N/A</v>
      </c>
      <c r="E33" t="str">
        <f ca="1"/>
        <v>MASTER-94435</v>
      </c>
      <c r="F33" t="str">
        <f ca="1"/>
        <v>Mozart_R_NFMI_RIC-1592</v>
      </c>
      <c r="G33" t="str">
        <f ca="1"/>
        <v>MASTER-94435</v>
      </c>
      <c r="H33" t="str">
        <f ca="1"/>
        <v>Mozart_R_NFMI_RIC-1592</v>
      </c>
    </row>
    <row r="34" spans="1:8" ht="13" customHeight="1" x14ac:dyDescent="0.3">
      <c r="A34" s="12" t="str">
        <v>MASTER-95980 - The user needs to control hearing aid functions with the user control.</v>
      </c>
      <c r="B34" s="12" t="str">
        <v>Mozart_R_NFMI_RIC-1567 - What is the average participant rating of the ease of use of the push button user control for e2e sleep mode? Acceptance Criterion: At least 60% of participants rate the ease of use of the push button user control for e2e sleep mode as "somewhat easy" or better.</v>
      </c>
      <c r="C34" s="12" t="str">
        <v>MASTER-95980</v>
      </c>
      <c r="D34" s="12" t="str">
        <v>Mozart_R_NFMI_RIC-1567</v>
      </c>
      <c r="E34" t="str">
        <f ca="1"/>
        <v>MASTER-94436</v>
      </c>
      <c r="F34" t="str">
        <f ca="1"/>
        <v>Mozart_R_NFMI_RIC-1588</v>
      </c>
      <c r="G34" t="str">
        <f ca="1"/>
        <v>MASTER-94436</v>
      </c>
      <c r="H34" t="str">
        <f ca="1"/>
        <v>Mozart_R_NFMI_RIC-1588</v>
      </c>
    </row>
    <row r="35" spans="1:8" ht="13" customHeight="1" x14ac:dyDescent="0.3">
      <c r="A35" s="12" t="str">
        <v>MASTER-94334 - The user needs to perform a tap gesture on or near the hearing aid as a method t...</v>
      </c>
      <c r="B35" s="12">
        <v>0</v>
      </c>
      <c r="C35" s="12" t="str">
        <v>MASTER-94334</v>
      </c>
      <c r="D35" s="12" t="e">
        <v>#N/A</v>
      </c>
      <c r="E35" t="str">
        <f ca="1"/>
        <v>MASTER-94437</v>
      </c>
      <c r="F35" t="str">
        <f ca="1"/>
        <v>Mozart_R_NFMI_RIC-1585</v>
      </c>
      <c r="G35" t="str">
        <f ca="1"/>
        <v>MASTER-94437</v>
      </c>
      <c r="H35" t="str">
        <f ca="1"/>
        <v>Mozart_R_NFMI_RIC-1585</v>
      </c>
    </row>
    <row r="36" spans="1:8" ht="13" customHeight="1" x14ac:dyDescent="0.3">
      <c r="A36" s="12" t="str">
        <v>MASTER-94335 - The hearing aid tap gesture needs to be configurable with up to 1 feature.</v>
      </c>
      <c r="B36" s="12">
        <v>0</v>
      </c>
      <c r="C36" s="12" t="str">
        <v>MASTER-94335</v>
      </c>
      <c r="D36" s="12" t="e">
        <v>#N/A</v>
      </c>
      <c r="E36" t="str">
        <f ca="1"/>
        <v>MASTER-94468</v>
      </c>
      <c r="F36" t="str">
        <f ca="1"/>
        <v>Mozart_R_NFMI_RIC-1385</v>
      </c>
      <c r="G36" t="str">
        <f ca="1"/>
        <v>MASTER-94468</v>
      </c>
      <c r="H36" t="str">
        <f ca="1"/>
        <v>Mozart_R_NFMI_RIC-1385</v>
      </c>
    </row>
    <row r="37" spans="1:8" ht="13" customHeight="1" x14ac:dyDescent="0.3">
      <c r="A37" s="12" t="str">
        <v>MASTER-94337 - The hearing aid user control needs to be configurable to adjust the assigned fea...</v>
      </c>
      <c r="B37" s="12">
        <v>0</v>
      </c>
      <c r="C37" s="12" t="str">
        <v>MASTER-94337</v>
      </c>
      <c r="D37" s="12" t="e">
        <v>#N/A</v>
      </c>
      <c r="E37" t="e">
        <f ca="1"/>
        <v>#N/A</v>
      </c>
      <c r="F37" t="str">
        <f ca="1"/>
        <v>Mozart_R_NFMI_RIC-1395</v>
      </c>
      <c r="G37" t="str">
        <f ca="1"/>
        <v>MASTER-94468</v>
      </c>
      <c r="H37" t="str">
        <f ca="1"/>
        <v>Mozart_R_NFMI_RIC-1395</v>
      </c>
    </row>
    <row r="38" spans="1:8" ht="13" customHeight="1" x14ac:dyDescent="0.3">
      <c r="A38" s="12" t="str">
        <v>MASTER-94338 - The hearing aid user control needs to be configurable to adjust the assigned fea...</v>
      </c>
      <c r="B38" s="12">
        <v>0</v>
      </c>
      <c r="C38" s="12" t="str">
        <v>MASTER-94338</v>
      </c>
      <c r="D38" s="12" t="e">
        <v>#N/A</v>
      </c>
      <c r="E38" t="e">
        <f ca="1"/>
        <v>#N/A</v>
      </c>
      <c r="F38" t="str">
        <f ca="1"/>
        <v>Mozart_R_NFMI_RIC-1603</v>
      </c>
      <c r="G38" t="str">
        <f ca="1"/>
        <v>MASTER-94468</v>
      </c>
      <c r="H38" t="str">
        <f ca="1"/>
        <v>Mozart_R_NFMI_RIC-1603</v>
      </c>
    </row>
    <row r="39" spans="1:8" ht="13" customHeight="1" x14ac:dyDescent="0.3">
      <c r="A39" s="12" t="str">
        <v>MASTER-94340 - The hearing aid needs multiple memory locations that are configurable to meet th...</v>
      </c>
      <c r="B39" s="12">
        <v>0</v>
      </c>
      <c r="C39" s="12" t="str">
        <v>MASTER-94340</v>
      </c>
      <c r="D39" s="12" t="e">
        <v>#N/A</v>
      </c>
      <c r="E39" t="e">
        <f ca="1"/>
        <v>#N/A</v>
      </c>
      <c r="F39" t="str">
        <f ca="1"/>
        <v>Mozart_R_NFMI_RIC-1712</v>
      </c>
      <c r="G39" t="str">
        <f ca="1"/>
        <v>MASTER-94468</v>
      </c>
      <c r="H39" t="str">
        <f ca="1"/>
        <v>Mozart_R_NFMI_RIC-1712</v>
      </c>
    </row>
    <row r="40" spans="1:8" ht="13" customHeight="1" x14ac:dyDescent="0.3">
      <c r="A40" s="12" t="str">
        <v>MASTER-94341 - The user needs the ability to change memory locations in the hearing aid.</v>
      </c>
      <c r="B40" s="12">
        <v>0</v>
      </c>
      <c r="C40" s="12" t="str">
        <v>MASTER-94341</v>
      </c>
      <c r="D40" s="12" t="e">
        <v>#N/A</v>
      </c>
      <c r="E40" t="e">
        <f ca="1"/>
        <v>#N/A</v>
      </c>
      <c r="F40" t="str">
        <f ca="1"/>
        <v>Mozart_R_NFMI_RIC-1615</v>
      </c>
      <c r="G40" t="str">
        <f ca="1"/>
        <v>MASTER-94468</v>
      </c>
      <c r="H40" t="str">
        <f ca="1"/>
        <v>Mozart_R_NFMI_RIC-1615</v>
      </c>
    </row>
    <row r="41" spans="1:8" ht="13" customHeight="1" x14ac:dyDescent="0.3">
      <c r="A41" s="12" t="str">
        <v>MASTER-94343 - The user needs good audibility when using a telephone.</v>
      </c>
      <c r="B41" s="12">
        <v>0</v>
      </c>
      <c r="C41" s="12" t="str">
        <v>MASTER-94343</v>
      </c>
      <c r="D41" s="12" t="e">
        <v>#N/A</v>
      </c>
      <c r="E41" t="e">
        <f ca="1"/>
        <v>#N/A</v>
      </c>
      <c r="F41" t="str">
        <f ca="1"/>
        <v>Mozart_R_NFMI_RIC-1620</v>
      </c>
      <c r="G41" t="str">
        <f ca="1"/>
        <v>MASTER-94468</v>
      </c>
      <c r="H41" t="str">
        <f ca="1"/>
        <v>Mozart_R_NFMI_RIC-1620</v>
      </c>
    </row>
    <row r="42" spans="1:8" ht="13" customHeight="1" x14ac:dyDescent="0.3">
      <c r="A42" s="12" t="str">
        <v>MASTER-94345 - The user needs phone call audio to be heard in both ears.</v>
      </c>
      <c r="B42" s="12">
        <v>0</v>
      </c>
      <c r="C42" s="12" t="str">
        <v>MASTER-94345</v>
      </c>
      <c r="D42" s="12" t="e">
        <v>#N/A</v>
      </c>
      <c r="E42" t="str">
        <f ca="1"/>
        <v>MASTER-94469</v>
      </c>
      <c r="F42" t="str">
        <f ca="1"/>
        <v>Mozart_R_NFMI_RIC-1583</v>
      </c>
      <c r="G42" t="str">
        <f ca="1"/>
        <v>MASTER-94469</v>
      </c>
      <c r="H42" t="str">
        <f ca="1"/>
        <v>Mozart_R_NFMI_RIC-1583</v>
      </c>
    </row>
    <row r="43" spans="1:8" ht="13" customHeight="1" x14ac:dyDescent="0.3">
      <c r="A43" s="12" t="str">
        <v>MASTER-94346 - The hearing aid telephone functionality settings need to be configurable.</v>
      </c>
      <c r="B43" s="12">
        <v>0</v>
      </c>
      <c r="C43" s="12" t="str">
        <v>MASTER-94346</v>
      </c>
      <c r="D43" s="12" t="e">
        <v>#N/A</v>
      </c>
      <c r="E43" t="str">
        <f ca="1"/>
        <v>MASTER-94475</v>
      </c>
      <c r="F43" t="str">
        <f ca="1"/>
        <v>Mozart_R_NFMI_RIC-1441</v>
      </c>
      <c r="G43" t="str">
        <f ca="1"/>
        <v>MASTER-94475</v>
      </c>
      <c r="H43" t="str">
        <f ca="1"/>
        <v>Mozart_R_NFMI_RIC-1441</v>
      </c>
    </row>
    <row r="44" spans="1:8" ht="13" customHeight="1" x14ac:dyDescent="0.3">
      <c r="A44" s="12" t="str">
        <v>MASTER-94348 - The hearing aid needs to receive audio from a telephone handset via magnetic cou...</v>
      </c>
      <c r="B44" s="12">
        <v>0</v>
      </c>
      <c r="C44" s="12" t="str">
        <v>MASTER-94348</v>
      </c>
      <c r="D44" s="12" t="e">
        <v>#N/A</v>
      </c>
    </row>
    <row r="45" spans="1:8" ht="13" customHeight="1" x14ac:dyDescent="0.3">
      <c r="A45" s="12" t="str">
        <v>MASTER-94349 - The hearing aid needs to receive audio from a personal or installed loop system...</v>
      </c>
      <c r="B45" s="12">
        <v>0</v>
      </c>
      <c r="C45" s="12" t="str">
        <v>MASTER-94349</v>
      </c>
      <c r="D45" s="12" t="e">
        <v>#N/A</v>
      </c>
    </row>
    <row r="46" spans="1:8" ht="13" customHeight="1" x14ac:dyDescent="0.3">
      <c r="A46" s="12" t="str">
        <v>MASTER-94352 - The user needs the ability to change volume level in the hearing aid.</v>
      </c>
      <c r="B46" s="12">
        <v>0</v>
      </c>
      <c r="C46" s="12" t="str">
        <v>MASTER-94352</v>
      </c>
      <c r="D46" s="12" t="e">
        <v>#N/A</v>
      </c>
    </row>
    <row r="47" spans="1:8" ht="13" customHeight="1" x14ac:dyDescent="0.3">
      <c r="A47" s="12" t="str">
        <v>MASTER-94353 - The hearing aid volume control settings need to be configurable.</v>
      </c>
      <c r="B47" s="12">
        <v>0</v>
      </c>
      <c r="C47" s="12" t="str">
        <v>MASTER-94353</v>
      </c>
      <c r="D47" s="12" t="e">
        <v>#N/A</v>
      </c>
    </row>
    <row r="48" spans="1:8" ht="13" customHeight="1" x14ac:dyDescent="0.3">
      <c r="A48" s="12" t="str">
        <v>MASTER-94355 - The hearing aid needs the ability to mute and unmute the microphone audio and Ti...</v>
      </c>
      <c r="B48" s="12">
        <v>0</v>
      </c>
      <c r="C48" s="12" t="str">
        <v>MASTER-94355</v>
      </c>
      <c r="D48" s="12" t="e">
        <v>#N/A</v>
      </c>
    </row>
    <row r="49" spans="1:4" ht="13" customHeight="1" x14ac:dyDescent="0.3">
      <c r="A49" s="12" t="str">
        <v>MASTER-94357 - The hearing aid needs to have independent frequency channels allowing gain and o...</v>
      </c>
      <c r="B49" s="12">
        <v>0</v>
      </c>
      <c r="C49" s="12" t="str">
        <v>MASTER-94357</v>
      </c>
      <c r="D49" s="12" t="e">
        <v>#N/A</v>
      </c>
    </row>
    <row r="50" spans="1:4" ht="13" customHeight="1" x14ac:dyDescent="0.3">
      <c r="A50" s="12" t="str">
        <v>MASTER-94359 - The user needs improved speech audibility relative to unaided audibility.</v>
      </c>
      <c r="B50" s="12" t="str">
        <v>Mozart_R_NFMI_RIC-1381 - Do the hearing aids provide benefit as determined by the Speech Intelligibility Index (SII) relative to unaided? Acceptance Criterion: Average aided SII as measured by the Verifit 2 shows a statistically significant improvement over average unaided SII?</v>
      </c>
      <c r="C50" s="12" t="str">
        <v>MASTER-94359</v>
      </c>
      <c r="D50" s="12" t="str">
        <v>Mozart_R_NFMI_RIC-1381</v>
      </c>
    </row>
    <row r="51" spans="1:4" ht="13" customHeight="1" x14ac:dyDescent="0.3">
      <c r="A51" s="12" t="str">
        <v>MASTER-94360 - The user needs preferred loudness within their dynamic range of hearing, such th...</v>
      </c>
      <c r="B51" s="12" t="str">
        <v>Mozart_R_NFMI_RIC-1389 - How do participants rate the loudness of soft and loud sounds? Acceptance Criterion: The majority (greater than 50%) of participants rate soft sounds and loud sounds as an appropriate loudness?</v>
      </c>
      <c r="C51" s="12" t="str">
        <v>MASTER-94360</v>
      </c>
      <c r="D51" s="12" t="str">
        <v>Mozart_R_NFMI_RIC-1389</v>
      </c>
    </row>
    <row r="52" spans="1:4" ht="13" customHeight="1" x14ac:dyDescent="0.3">
      <c r="A52" s="12" t="str">
        <v>MASTER-94361 - The user needs to keep loud inputs from becoming uncomfortable or distorted.</v>
      </c>
      <c r="B52" s="12" t="str">
        <v>Mozart_R_NFMI_RIC-1391 - What is the average participant rating of comfort for loud speech? Acceptance Criterion: At least 60% of participants report "average" or better comfort with loud speech.</v>
      </c>
      <c r="C52" s="12" t="str">
        <v>MASTER-94361</v>
      </c>
      <c r="D52" s="12" t="str">
        <v>Mozart_R_NFMI_RIC-1391</v>
      </c>
    </row>
    <row r="53" spans="1:4" ht="13" customHeight="1" x14ac:dyDescent="0.3">
      <c r="A53" s="12">
        <v>0</v>
      </c>
      <c r="B53" s="12" t="str">
        <v>Mozart_R_NFMI_RIC-1392 - Do participants report that loud speech inputs are distorted? Acceptance Criterion: The majority (over 50%) of participants deny distortion when listening to loud speech.</v>
      </c>
      <c r="C53" s="12" t="e">
        <v>#N/A</v>
      </c>
      <c r="D53" s="12" t="str">
        <v>Mozart_R_NFMI_RIC-1392</v>
      </c>
    </row>
    <row r="54" spans="1:4" ht="13" customHeight="1" x14ac:dyDescent="0.3">
      <c r="A54" s="12" t="str">
        <v>MASTER-94362 - The hearing aid audibility settings need to be configurable.</v>
      </c>
      <c r="B54" s="12">
        <v>0</v>
      </c>
      <c r="C54" s="12" t="str">
        <v>MASTER-94362</v>
      </c>
      <c r="D54" s="12" t="e">
        <v>#N/A</v>
      </c>
    </row>
    <row r="55" spans="1:4" ht="13" customHeight="1" x14ac:dyDescent="0.3">
      <c r="A55" s="12" t="str">
        <v>MASTER-94364 - The user needs the hearing aid to cancel feedback while it is worn.</v>
      </c>
      <c r="B55" s="12" t="str">
        <v>Mozart_R_NFMI_RIC-1399 - Do participants report bothersome or persistent feedback from their hearing aids while in the field? Acceptance Criterion: At least 80% of participants deny bothersome feedback from their hearing aids while in the field.</v>
      </c>
      <c r="C55" s="12" t="str">
        <v>MASTER-94364</v>
      </c>
      <c r="D55" s="12" t="str">
        <v>Mozart_R_NFMI_RIC-1399</v>
      </c>
    </row>
    <row r="56" spans="1:4" ht="13" customHeight="1" x14ac:dyDescent="0.3">
      <c r="A56" s="12" t="str">
        <v>MASTER-94365 - The hearing aid feedback cancellation settings need to be configurable.</v>
      </c>
      <c r="B56" s="12">
        <v>0</v>
      </c>
      <c r="C56" s="12" t="str">
        <v>MASTER-94365</v>
      </c>
      <c r="D56" s="12" t="e">
        <v>#N/A</v>
      </c>
    </row>
    <row r="57" spans="1:4" ht="13" customHeight="1" x14ac:dyDescent="0.3">
      <c r="A57" s="12" t="str">
        <v>MASTER-94367 - The user needs various sound environments (for example, Wind, Machine Noise, Mus...</v>
      </c>
      <c r="B57" s="12" t="str">
        <v>Mozart_R_NFMI_RIC-1709 - What is the average participant rating for sound quality with the test devices while listening in noisy environments? Acceptance Criterion for directional products: At least 70% of participants rate the sound quality in background noise as "Average" or better. Acceptance Criterion for 2.4 GHz CIC 312: At least 60% of participants rate the sound quality in background noise as "Average" or better.</v>
      </c>
      <c r="C57" s="12" t="str">
        <v>MASTER-94367</v>
      </c>
      <c r="D57" s="12" t="str">
        <v>Mozart_R_NFMI_RIC-1709</v>
      </c>
    </row>
    <row r="58" spans="1:4" ht="13" customHeight="1" x14ac:dyDescent="0.3">
      <c r="A58" s="12">
        <v>0</v>
      </c>
      <c r="B58" s="12" t="str">
        <v>Mozart_R_NFMI_RIC-1388 - What is the average participant rating of annoyance of wind noise through the hearing aids? Acceptance Criterion: At least 60% of participants rate the annoyance of wind noise as "Slightly Bothersome" or better.</v>
      </c>
      <c r="C58" s="12" t="e">
        <v>#N/A</v>
      </c>
      <c r="D58" s="12" t="str">
        <v>Mozart_R_NFMI_RIC-1388</v>
      </c>
    </row>
    <row r="59" spans="1:4" ht="13" customHeight="1" x14ac:dyDescent="0.3">
      <c r="A59" s="12">
        <v>0</v>
      </c>
      <c r="B59" s="12" t="str">
        <v>Mozart_R_NFMI_RIC-1629 - What is the average participant sound quality rating for acoustic music? Acceptance Criterion: At least 70% rate the sound quality of acoustic music as "Somewhat Good" or better.</v>
      </c>
      <c r="C59" s="12" t="e">
        <v>#N/A</v>
      </c>
      <c r="D59" s="12" t="str">
        <v>Mozart_R_NFMI_RIC-1629</v>
      </c>
    </row>
    <row r="60" spans="1:4" ht="13" customHeight="1" x14ac:dyDescent="0.3">
      <c r="A60" s="12" t="str">
        <v>MASTER-94368 - The user needs loud transient sounds in the environment to be attenuated.</v>
      </c>
      <c r="B60" s="12" t="str">
        <v>Mozart_R_NFMI_RIC-1393 - Do any participants report discomfort with transients in the field? Acceptance Criterion: At least 70% of participants rate the discomfort or annoyance with transients as "Slightly Bothersome" or better.</v>
      </c>
      <c r="C60" s="12" t="str">
        <v>MASTER-94368</v>
      </c>
      <c r="D60" s="12" t="str">
        <v>Mozart_R_NFMI_RIC-1393</v>
      </c>
    </row>
    <row r="61" spans="1:4" ht="13" customHeight="1" x14ac:dyDescent="0.3">
      <c r="A61" s="12" t="str">
        <v>MASTER-94369 - The user needs the ability to access alternative hearing aid settings which may...</v>
      </c>
      <c r="B61" s="12" t="str">
        <v>Mozart_R_NFMI_RIC-1655 - How do participants rate their satisfaction or preference with Edge Mode+ Adaptation, either while using in their everyday listening environments or when assessed in the laboratory? Acceptance Criterion: 60% of participants rate their satisfaction with Edge mode+ Adaptation as "Somewhat Satisfied" or better.</v>
      </c>
      <c r="C61" s="12" t="str">
        <v>MASTER-94369</v>
      </c>
      <c r="D61" s="12" t="str">
        <v>Mozart_R_NFMI_RIC-1655</v>
      </c>
    </row>
    <row r="62" spans="1:4" ht="13" customHeight="1" x14ac:dyDescent="0.3">
      <c r="A62" s="12" t="str">
        <v>MASTER-94370 - The user needs speech of interest from the front to be enhanced and background n...</v>
      </c>
      <c r="B62" s="12" t="str">
        <v>Mozart_R_NFMI_RIC-1383 - Do the hearing aids provide benefit for speech understanding relative to unaided performance in background noise? Acceptance Criterion: Average performance on a speech understanding task in background noise with hearing aids will be statistically significantly (p-value &lt; 0.05) better than unaided performance.</v>
      </c>
      <c r="C62" s="12" t="str">
        <v>MASTER-94370</v>
      </c>
      <c r="D62" s="12" t="str">
        <v>Mozart_R_NFMI_RIC-1383</v>
      </c>
    </row>
    <row r="63" spans="1:4" ht="13" customHeight="1" x14ac:dyDescent="0.3">
      <c r="A63" s="12" t="str">
        <v>MASTER-94371 - The hearing aid adaptation and noise reduction settings need to be configurable.</v>
      </c>
      <c r="B63" s="12">
        <v>0</v>
      </c>
      <c r="C63" s="12" t="str">
        <v>MASTER-94371</v>
      </c>
      <c r="D63" s="12" t="e">
        <v>#N/A</v>
      </c>
    </row>
    <row r="64" spans="1:4" ht="13" customHeight="1" x14ac:dyDescent="0.3">
      <c r="A64" s="12" t="str">
        <v>MASTER-94484 - The hearing aid needs to provide omnidirectional and directional responses.</v>
      </c>
      <c r="B64" s="12">
        <v>0</v>
      </c>
      <c r="C64" s="12" t="str">
        <v>MASTER-94484</v>
      </c>
      <c r="D64" s="12" t="e">
        <v>#N/A</v>
      </c>
    </row>
    <row r="65" spans="1:4" ht="13" customHeight="1" x14ac:dyDescent="0.3">
      <c r="A65" s="12" t="str">
        <v>MASTER-94377 - The hearing aid directional response settings need to be configurable.</v>
      </c>
      <c r="B65" s="12">
        <v>0</v>
      </c>
      <c r="C65" s="12" t="str">
        <v>MASTER-94377</v>
      </c>
      <c r="D65" s="12" t="e">
        <v>#N/A</v>
      </c>
    </row>
    <row r="66" spans="1:4" ht="13" customHeight="1" x14ac:dyDescent="0.3">
      <c r="A66" s="12" t="str">
        <v>MASTER-94379 - The hearing aid needs to automatically increase applied gain over time to reach...</v>
      </c>
      <c r="B66" s="12">
        <v>0</v>
      </c>
      <c r="C66" s="12" t="str">
        <v>MASTER-94379</v>
      </c>
      <c r="D66" s="12" t="e">
        <v>#N/A</v>
      </c>
    </row>
    <row r="67" spans="1:4" ht="13" customHeight="1" x14ac:dyDescent="0.3">
      <c r="A67" s="12" t="str">
        <v>MASTER-94380 - The hearing aid Auto Acclimatization settings need to be configurable.</v>
      </c>
      <c r="B67" s="12">
        <v>0</v>
      </c>
      <c r="C67" s="12" t="str">
        <v>MASTER-94380</v>
      </c>
      <c r="D67" s="12" t="e">
        <v>#N/A</v>
      </c>
    </row>
    <row r="68" spans="1:4" ht="13" customHeight="1" x14ac:dyDescent="0.3">
      <c r="A68" s="12" t="str">
        <v>MASTER-94385 - The user needs to hear a broadband stimulus to alleviate the effects of Tinnitus...</v>
      </c>
      <c r="B68" s="12">
        <v>0</v>
      </c>
      <c r="C68" s="12" t="str">
        <v>MASTER-94385</v>
      </c>
      <c r="D68" s="12" t="e">
        <v>#N/A</v>
      </c>
    </row>
    <row r="69" spans="1:4" ht="13" customHeight="1" x14ac:dyDescent="0.3">
      <c r="A69" s="12" t="str">
        <v>MASTER-94386 - The user needs the ability to change Tinnitus stimulus level in the hearing aid.</v>
      </c>
      <c r="B69" s="12">
        <v>0</v>
      </c>
      <c r="C69" s="12" t="str">
        <v>MASTER-94386</v>
      </c>
      <c r="D69" s="12" t="e">
        <v>#N/A</v>
      </c>
    </row>
    <row r="70" spans="1:4" ht="13" customHeight="1" x14ac:dyDescent="0.3">
      <c r="A70" s="12" t="str">
        <v>MASTER-94387 - The hearing aid needs the ability to present the Tinnitus stimulus with and with...</v>
      </c>
      <c r="B70" s="12">
        <v>0</v>
      </c>
      <c r="C70" s="12" t="str">
        <v>MASTER-94387</v>
      </c>
      <c r="D70" s="12" t="e">
        <v>#N/A</v>
      </c>
    </row>
    <row r="71" spans="1:4" ht="13" customHeight="1" x14ac:dyDescent="0.3">
      <c r="A71" s="12" t="str">
        <v>MASTER-94388 - The hearing aid Tinnitus Therapy settings need to be configurable.</v>
      </c>
      <c r="B71" s="12">
        <v>0</v>
      </c>
      <c r="C71" s="12" t="str">
        <v>MASTER-94388</v>
      </c>
      <c r="D71" s="12" t="e">
        <v>#N/A</v>
      </c>
    </row>
    <row r="72" spans="1:4" ht="13" customHeight="1" x14ac:dyDescent="0.3">
      <c r="A72" s="12" t="str">
        <v>MASTER-94390 - The user needs audible indicators, at a comfortable level in different environme...</v>
      </c>
      <c r="B72" s="12" t="str">
        <v>Mozart_R_NFMI_RIC-1431 - How do participants rate the listening comfort and audibility of the indicators in their everyday listening? How do participants rate the acceptability of the indicator level? Acceptance Criterion: At least 60% of participants rate the indicator level as "Acceptable".</v>
      </c>
      <c r="C72" s="12" t="str">
        <v>MASTER-94390</v>
      </c>
      <c r="D72" s="12" t="str">
        <v>Mozart_R_NFMI_RIC-1431</v>
      </c>
    </row>
    <row r="73" spans="1:4" ht="13" customHeight="1" x14ac:dyDescent="0.3">
      <c r="A73" s="12" t="str">
        <v>MASTER-94391 - The hearing aid audible indicators need to be configurable.</v>
      </c>
      <c r="B73" s="12">
        <v>0</v>
      </c>
      <c r="C73" s="12" t="str">
        <v>MASTER-94391</v>
      </c>
      <c r="D73" s="12" t="e">
        <v>#N/A</v>
      </c>
    </row>
    <row r="74" spans="1:4" ht="13" customHeight="1" x14ac:dyDescent="0.3">
      <c r="A74" s="12" t="str">
        <v>MASTER-94393 - The hearing aid needs to delay audio presentation after powering up.</v>
      </c>
      <c r="B74" s="12">
        <v>0</v>
      </c>
      <c r="C74" s="12" t="str">
        <v>MASTER-94393</v>
      </c>
      <c r="D74" s="12" t="e">
        <v>#N/A</v>
      </c>
    </row>
    <row r="75" spans="1:4" ht="13" customHeight="1" x14ac:dyDescent="0.3">
      <c r="A75" s="12" t="str">
        <v>MASTER-94394 - The hearing aid power on delay time needs to be configurable.</v>
      </c>
      <c r="B75" s="12">
        <v>0</v>
      </c>
      <c r="C75" s="12" t="str">
        <v>MASTER-94394</v>
      </c>
      <c r="D75" s="12" t="e">
        <v>#N/A</v>
      </c>
    </row>
    <row r="76" spans="1:4" ht="13" customHeight="1" x14ac:dyDescent="0.3">
      <c r="A76" s="12" t="str">
        <v>MASTER-94396 - The user needs the ability to turn the hearing aid on and off.</v>
      </c>
      <c r="B76" s="12" t="str">
        <v>Mozart_R_NFMI_RIC-1567 - What is the average participant rating of the ease of use of the push button user control for e2e sleep mode? Acceptance Criterion: At least 60% of participants rate the ease of use of the push button user control for e2e sleep mode as "somewhat easy" or better.</v>
      </c>
      <c r="C76" s="12" t="str">
        <v>MASTER-94396</v>
      </c>
      <c r="D76" s="12" t="str">
        <v>Mozart_R_NFMI_RIC-1567</v>
      </c>
    </row>
    <row r="77" spans="1:4" ht="13" customHeight="1" x14ac:dyDescent="0.3">
      <c r="A77" s="12" t="str">
        <v>MASTER-94398 - The hearing aids needs the ability to turn wireless communication on and off.</v>
      </c>
      <c r="B77" s="12">
        <v>0</v>
      </c>
      <c r="C77" s="12" t="str">
        <v>MASTER-94398</v>
      </c>
      <c r="D77" s="12" t="e">
        <v>#N/A</v>
      </c>
    </row>
    <row r="78" spans="1:4" ht="13" customHeight="1" x14ac:dyDescent="0.3">
      <c r="A78" s="12" t="str">
        <v>MASTER-94400 - The user needs the ability to independently adjust the volume of the hearing aid...</v>
      </c>
      <c r="B78" s="12" t="str">
        <v>Mozart_R_NFMI_RIC-1597 - Are participants able to successfully adjust the volume of the TV Streamer audio stream via My Starkey? Acceptance Criterion: At least 70% of participants are able to successfully adjust the volume of the TV Streamer audio stream via My Starkey.</v>
      </c>
      <c r="C78" s="12" t="str">
        <v>MASTER-94400</v>
      </c>
      <c r="D78" s="12" t="str">
        <v>Mozart_R_NFMI_RIC-1597</v>
      </c>
    </row>
    <row r="79" spans="1:4" ht="13" customHeight="1" x14ac:dyDescent="0.3">
      <c r="A79" s="12">
        <v>0</v>
      </c>
      <c r="B79" s="12" t="str">
        <v>Mozart_R_NFMI_RIC-2520 - Are participants able to successfully adjust the volume of the TV Streamer audio stream via the hearing aid user control (either push button or volume wheel)? Acceptance Criterion: At least 70% of participants are able to successfully adjust the volume of the TV Streamer audio stream via the hearing aid user control.</v>
      </c>
      <c r="C79" s="12" t="e">
        <v>#N/A</v>
      </c>
      <c r="D79" s="12" t="str">
        <v>Mozart_R_NFMI_RIC-2520</v>
      </c>
    </row>
    <row r="80" spans="1:4" ht="13" customHeight="1" x14ac:dyDescent="0.3">
      <c r="A80" s="12">
        <v>0</v>
      </c>
      <c r="B80" s="12" t="str">
        <v>Mozart_R_NFMI_RIC-1611 - Are participants able to adjust the volume of an audio stream from a mobile device using the My Starkey mobile application? Acceptance Criterion: At least 70% of participants are able to successfully adjust the volume of an audio stream from a mobile device using the My Starkey mobile application.</v>
      </c>
      <c r="C80" s="12" t="e">
        <v>#N/A</v>
      </c>
      <c r="D80" s="12" t="str">
        <v>Mozart_R_NFMI_RIC-1611</v>
      </c>
    </row>
    <row r="81" spans="1:4" ht="13" customHeight="1" x14ac:dyDescent="0.3">
      <c r="A81" s="12" t="str">
        <v>MASTER-94401 - The hearing aid needs to minimize the audio delay while streaming audio.</v>
      </c>
      <c r="B81" s="12">
        <v>0</v>
      </c>
      <c r="C81" s="12" t="str">
        <v>MASTER-94401</v>
      </c>
      <c r="D81" s="12" t="e">
        <v>#N/A</v>
      </c>
    </row>
    <row r="82" spans="1:4" ht="13" customHeight="1" x14ac:dyDescent="0.3">
      <c r="A82" s="12" t="str">
        <v>MASTER-94402 - The hearing aid needs to automatically reconnect after an active audio stream ha...</v>
      </c>
      <c r="B82" s="12">
        <v>0</v>
      </c>
      <c r="C82" s="12" t="str">
        <v>MASTER-94402</v>
      </c>
      <c r="D82" s="12" t="e">
        <v>#N/A</v>
      </c>
    </row>
    <row r="83" spans="1:4" ht="13" customHeight="1" x14ac:dyDescent="0.3">
      <c r="A83" s="12" t="str">
        <v>MASTER-94403 - The hearing aid needs to prioritize audio streams when 2 or more are available.</v>
      </c>
      <c r="B83" s="12">
        <v>0</v>
      </c>
      <c r="C83" s="12" t="str">
        <v>MASTER-94403</v>
      </c>
      <c r="D83" s="12" t="e">
        <v>#N/A</v>
      </c>
    </row>
    <row r="84" spans="1:4" ht="13" customHeight="1" x14ac:dyDescent="0.3">
      <c r="A84" s="12" t="str">
        <v>MASTER-94404 - The hearing aid audio streaming settings need to be configurable.</v>
      </c>
      <c r="B84" s="12">
        <v>0</v>
      </c>
      <c r="C84" s="12" t="str">
        <v>MASTER-94404</v>
      </c>
      <c r="D84" s="12" t="e">
        <v>#N/A</v>
      </c>
    </row>
    <row r="85" spans="1:4" ht="13" customHeight="1" x14ac:dyDescent="0.3">
      <c r="A85" s="12" t="str">
        <v>MASTER-94406 - The hearing aid needs to support multiple Starkey accessories.</v>
      </c>
      <c r="B85" s="12">
        <v>0</v>
      </c>
      <c r="C85" s="12" t="str">
        <v>MASTER-94406</v>
      </c>
      <c r="D85" s="12" t="e">
        <v>#N/A</v>
      </c>
    </row>
    <row r="86" spans="1:4" ht="13" customHeight="1" x14ac:dyDescent="0.3">
      <c r="A86" s="12" t="str">
        <v>MASTER-94407 - The user needs the ability to pair and un-pair their hearing aid with 1 or more...</v>
      </c>
      <c r="B86" s="12" t="str">
        <v>Mozart_R_NFMI_RIC-1570 - Are participants able to successfully pair the TV Streamer with the hearing aids? Acceptance Criterion: At least 70% of participants are able to successfully pair the TV Streamer with the hearing aids.</v>
      </c>
      <c r="C86" s="12" t="str">
        <v>MASTER-94407</v>
      </c>
      <c r="D86" s="12" t="str">
        <v>Mozart_R_NFMI_RIC-1570</v>
      </c>
    </row>
    <row r="87" spans="1:4" ht="13" customHeight="1" x14ac:dyDescent="0.3">
      <c r="A87" s="12" t="str">
        <v>MASTER-94408 - The user needs the ability to start and stop Starkey accessory audio streaming i...</v>
      </c>
      <c r="B87" s="12" t="str">
        <v>Mozart_R_NFMI_RIC-1605 - Are participants able to successfully start the TV Streamer audio stream via the push button? Acceptance Criterion: At least 70% of participants are able to successfully start the TV Streamer audio stream via the push button.</v>
      </c>
      <c r="C87" s="12" t="str">
        <v>MASTER-94408</v>
      </c>
      <c r="D87" s="12" t="str">
        <v>Mozart_R_NFMI_RIC-1605</v>
      </c>
    </row>
    <row r="88" spans="1:4" ht="13" customHeight="1" x14ac:dyDescent="0.3">
      <c r="A88" s="12">
        <v>0</v>
      </c>
      <c r="B88" s="12" t="str">
        <v>Mozart_R_NFMI_RIC-1606 - Are participants able to successfully stop the TV Streamer audio stream via the push button? Acceptance Criterion: At least 70% of participants are able to successfully stop the TV Streamer audio stream via the push button.</v>
      </c>
      <c r="C88" s="12" t="e">
        <v>#N/A</v>
      </c>
      <c r="D88" s="12" t="str">
        <v>Mozart_R_NFMI_RIC-1606</v>
      </c>
    </row>
    <row r="89" spans="1:4" ht="13" customHeight="1" x14ac:dyDescent="0.3">
      <c r="A89" s="12" t="str">
        <v>MASTER-94410 - The user needs to control hearing aid functions with a Remote Control accessory.</v>
      </c>
      <c r="B89" s="12" t="str">
        <v>Mozart_R_NFMI_RIC-1652 - Does the Remote Control function as expected in the field? Acceptance Criterion: At least 75% report that their Remote Control functioned as expected in the field.</v>
      </c>
      <c r="C89" s="12" t="str">
        <v>MASTER-94410</v>
      </c>
      <c r="D89" s="12" t="str">
        <v>Mozart_R_NFMI_RIC-1652</v>
      </c>
    </row>
    <row r="90" spans="1:4" ht="13" customHeight="1" x14ac:dyDescent="0.3">
      <c r="A90" s="12" t="str">
        <v>MASTER-94412 - The user needs to listen to an audio stream from the TV Streamer accessory in th...</v>
      </c>
      <c r="B90" s="12" t="str">
        <v>Mozart_R_NFMI_RIC-1602 - Does the TV Streamer function as expected in the field? Acceptance Criterion: At least 75% report that their TV Streamer functioned as expected in the field.</v>
      </c>
      <c r="C90" s="12" t="str">
        <v>MASTER-94412</v>
      </c>
      <c r="D90" s="12" t="str">
        <v>Mozart_R_NFMI_RIC-1602</v>
      </c>
    </row>
    <row r="91" spans="1:4" ht="13" customHeight="1" x14ac:dyDescent="0.3">
      <c r="A91" s="12" t="str">
        <v>MASTER-94414 - The user needs to listen to an audio stream from the Remote Mic accessory in the...</v>
      </c>
      <c r="B91" s="12">
        <v>0</v>
      </c>
      <c r="C91" s="12" t="str">
        <v>MASTER-94414</v>
      </c>
      <c r="D91" s="12" t="e">
        <v>#N/A</v>
      </c>
    </row>
    <row r="92" spans="1:4" ht="13" customHeight="1" x14ac:dyDescent="0.3">
      <c r="A92" s="12" t="str">
        <v>MASTER-94421 - The user needs to listen to an audio stream from the Microphone Pod accessory in...</v>
      </c>
      <c r="B92" s="12">
        <v>0</v>
      </c>
      <c r="C92" s="12" t="str">
        <v>MASTER-94421</v>
      </c>
      <c r="D92" s="12" t="e">
        <v>#N/A</v>
      </c>
    </row>
    <row r="93" spans="1:4" ht="13" customHeight="1" x14ac:dyDescent="0.3">
      <c r="A93" s="12" t="str">
        <v>MASTER-94425 - The user needs to control hearing aid functions with an iOS or Android mobile de...</v>
      </c>
      <c r="B93" s="12" t="str">
        <v>Mozart_R_NFMI_RIC-1611 - Are participants able to adjust the volume of an audio stream from a mobile device using the My Starkey mobile application? Acceptance Criterion: At least 70% of participants are able to successfully adjust the volume of an audio stream from a mobile device using the My Starkey mobile application.</v>
      </c>
      <c r="C93" s="12" t="str">
        <v>MASTER-94425</v>
      </c>
      <c r="D93" s="12" t="str">
        <v>Mozart_R_NFMI_RIC-1611</v>
      </c>
    </row>
    <row r="94" spans="1:4" ht="13" customHeight="1" x14ac:dyDescent="0.3">
      <c r="A94" s="12" t="str">
        <v>MASTER-94429 - The user needs to listen to an audio stream from an iOS or Android mobile device...</v>
      </c>
      <c r="B94" s="12" t="str">
        <v>Mozart_R_NFMI_RIC-1574 - What is the average participant rating of satisfaction with their connectivity experience between the hearing aids and a compatible smartphone? Acceptance Criterion: At least 60% of participants were "Somewhat Satisfied" or better with their connectivity experience between the hearing aids and a compatible smartphone.</v>
      </c>
      <c r="C94" s="12" t="str">
        <v>MASTER-94429</v>
      </c>
      <c r="D94" s="12" t="str">
        <v>Mozart_R_NFMI_RIC-1574</v>
      </c>
    </row>
    <row r="95" spans="1:4" ht="13" customHeight="1" x14ac:dyDescent="0.3">
      <c r="A95" s="12" t="str">
        <v>MASTER-94430 - The user needs the ability to accept, decline and terminate phone calls from the...</v>
      </c>
      <c r="B95" s="12">
        <v>0</v>
      </c>
      <c r="C95" s="12" t="str">
        <v>MASTER-94430</v>
      </c>
      <c r="D95" s="12" t="e">
        <v>#N/A</v>
      </c>
    </row>
    <row r="96" spans="1:4" ht="13" customHeight="1" x14ac:dyDescent="0.3">
      <c r="A96" s="12" t="str">
        <v>MASTER-94431 - The user needs the ability to use their hearing aid as the voice input for condu...</v>
      </c>
      <c r="B96" s="12">
        <v>0</v>
      </c>
      <c r="C96" s="12" t="str">
        <v>MASTER-94431</v>
      </c>
      <c r="D96" s="12" t="e">
        <v>#N/A</v>
      </c>
    </row>
    <row r="97" spans="1:4" ht="13" customHeight="1" x14ac:dyDescent="0.3">
      <c r="A97" s="12" t="str">
        <v>MASTER-94433 - The user needs to hear environment sounds from an ear with no aidable hearing in...</v>
      </c>
      <c r="B97" s="12" t="str">
        <v>Mozart_R_NFMI_RIC-1565 - Does the CROS/BiCROS system provide the same benefit when the sounds are presented facing the aidable ear and facing the ear with no aidable hearing? Acceptance Criterion: Average aided SII as measured by the Verifit 2 is not significantly different for sounds presented to the aidable ear and sounds presented to the unaidable ear.</v>
      </c>
      <c r="C97" s="12" t="str">
        <v>MASTER-94433</v>
      </c>
      <c r="D97" s="12" t="str">
        <v>Mozart_R_NFMI_RIC-1565</v>
      </c>
    </row>
    <row r="98" spans="1:4" ht="13" customHeight="1" x14ac:dyDescent="0.3">
      <c r="A98" s="12" t="str">
        <v>MASTER-94434 - The hearing aid needs to automatically present the WiCROS stream with no manual...</v>
      </c>
      <c r="B98" s="12">
        <v>0</v>
      </c>
      <c r="C98" s="12" t="str">
        <v>MASTER-94434</v>
      </c>
      <c r="D98" s="12" t="e">
        <v>#N/A</v>
      </c>
    </row>
    <row r="99" spans="1:4" ht="13" customHeight="1" x14ac:dyDescent="0.3">
      <c r="A99" s="12" t="str">
        <v>MASTER-94435 - The user needs the ability to adjust the volume of the hearing aid microphone vo...</v>
      </c>
      <c r="B99" s="12" t="str">
        <v>Mozart_R_NFMI_RIC-1592 - Are participants able to successfully manipulate the push button user control to change the volume of the transmitter and receiver inputs simultaneously? Acceptance Criterion: At least 70% of participants are able to successfully manipulate the push button user control to change the volume of the transmitter and receiver inputs simultaneously.</v>
      </c>
      <c r="C99" s="12" t="str">
        <v>MASTER-94435</v>
      </c>
      <c r="D99" s="12" t="str">
        <v>Mozart_R_NFMI_RIC-1592</v>
      </c>
    </row>
    <row r="100" spans="1:4" ht="13" customHeight="1" x14ac:dyDescent="0.3">
      <c r="A100" s="12" t="str">
        <v>MASTER-94436 - The user needs the ability to adjust the WiCROS stream volume in relation to the...</v>
      </c>
      <c r="B100" s="12" t="str">
        <v>Mozart_R_NFMI_RIC-1588 - Are participants able to successfully manipulate the push button user control to change the balance of the CROS/BiCROS transmitter and receiver? Acceptance Criterion: At least 70% of participants are able to successfully manipulate the push button user control to change the balance of the CROS/BiCROS transmitter and receiver.</v>
      </c>
      <c r="C100" s="12" t="str">
        <v>MASTER-94436</v>
      </c>
      <c r="D100" s="12" t="str">
        <v>Mozart_R_NFMI_RIC-1588</v>
      </c>
    </row>
    <row r="101" spans="1:4" ht="13" customHeight="1" x14ac:dyDescent="0.3">
      <c r="A101" s="12" t="str">
        <v>MASTER-94437 - The user needs the ability to mute and unmute the WiCROS stream.</v>
      </c>
      <c r="B101" s="12" t="str">
        <v>Mozart_R_NFMI_RIC-1585 - Are participants able to successfully manipulate the push button user control for muting and unmuting the CROS/BiCROS transmitter stream? Acceptance Criterion: At least 70% of participants are able to successfully manipulate the push button user control for muting and unmuting the CROS/BiCROS transmitter stream.</v>
      </c>
      <c r="C101" s="12" t="str">
        <v>MASTER-94437</v>
      </c>
      <c r="D101" s="12" t="str">
        <v>Mozart_R_NFMI_RIC-1585</v>
      </c>
    </row>
    <row r="102" spans="1:4" ht="13" customHeight="1" x14ac:dyDescent="0.3">
      <c r="A102" s="12" t="str">
        <v>MASTER-94438 - The hearing aid WiCROS settings need to be configurable.</v>
      </c>
      <c r="B102" s="12">
        <v>0</v>
      </c>
      <c r="C102" s="12" t="str">
        <v>MASTER-94438</v>
      </c>
      <c r="D102" s="12" t="e">
        <v>#N/A</v>
      </c>
    </row>
    <row r="103" spans="1:4" ht="13" customHeight="1" x14ac:dyDescent="0.3">
      <c r="A103" s="12" t="str">
        <v>MASTER-94443 - The hearing aid needs to record information about the hearing aid's performance,...</v>
      </c>
      <c r="B103" s="12">
        <v>0</v>
      </c>
      <c r="C103" s="12" t="str">
        <v>MASTER-94443</v>
      </c>
      <c r="D103" s="12" t="e">
        <v>#N/A</v>
      </c>
    </row>
    <row r="104" spans="1:4" ht="13" customHeight="1" x14ac:dyDescent="0.3">
      <c r="A104" s="12" t="str">
        <v>MASTER-94445 - The hearing aid needs the ability to perform a diagnostic evaluation to determin...</v>
      </c>
      <c r="B104" s="12">
        <v>0</v>
      </c>
      <c r="C104" s="12" t="str">
        <v>MASTER-94445</v>
      </c>
      <c r="D104" s="12" t="e">
        <v>#N/A</v>
      </c>
    </row>
    <row r="105" spans="1:4" ht="13" customHeight="1" x14ac:dyDescent="0.3">
      <c r="A105" s="12" t="str">
        <v>MASTER-94446 - The hearing aid needs the ability to request assistance, create reminders and co...</v>
      </c>
      <c r="B105" s="12">
        <v>0</v>
      </c>
      <c r="C105" s="12" t="str">
        <v>MASTER-94446</v>
      </c>
      <c r="D105" s="12" t="e">
        <v>#N/A</v>
      </c>
    </row>
    <row r="106" spans="1:4" ht="13" customHeight="1" x14ac:dyDescent="0.3">
      <c r="A106" s="12" t="str">
        <v>MASTER-95951 - The hearing aid needs to provide movement data to the mobile application to supp...</v>
      </c>
      <c r="B106" s="12">
        <v>0</v>
      </c>
      <c r="C106" s="12" t="str">
        <v>MASTER-95951</v>
      </c>
      <c r="D106" s="12" t="e">
        <v>#N/A</v>
      </c>
    </row>
    <row r="107" spans="1:4" ht="13" customHeight="1" x14ac:dyDescent="0.3">
      <c r="A107" s="12" t="str">
        <v>MASTER-94448 - The hearing aid needs to automatically detect when the user has fallen and initi...</v>
      </c>
      <c r="B107" s="12">
        <v>0</v>
      </c>
      <c r="C107" s="12" t="str">
        <v>MASTER-94448</v>
      </c>
      <c r="D107" s="12" t="e">
        <v>#N/A</v>
      </c>
    </row>
    <row r="108" spans="1:4" ht="13" customHeight="1" x14ac:dyDescent="0.3">
      <c r="A108" s="12" t="str">
        <v>MASTER-94449 - The hearing aid needs the ability for the user to manually initiate an alert to...</v>
      </c>
      <c r="B108" s="12">
        <v>0</v>
      </c>
      <c r="C108" s="12" t="str">
        <v>MASTER-94449</v>
      </c>
      <c r="D108" s="12" t="e">
        <v>#N/A</v>
      </c>
    </row>
    <row r="109" spans="1:4" ht="13" customHeight="1" x14ac:dyDescent="0.3">
      <c r="A109" s="12" t="str">
        <v>MASTER-94450 - The hearing aid needs the ability for the user to cancel an alert. Note: In addi...</v>
      </c>
      <c r="B109" s="12">
        <v>0</v>
      </c>
      <c r="C109" s="12" t="str">
        <v>MASTER-94450</v>
      </c>
      <c r="D109" s="12" t="e">
        <v>#N/A</v>
      </c>
    </row>
    <row r="110" spans="1:4" ht="13" customHeight="1" x14ac:dyDescent="0.3">
      <c r="A110" s="12" t="str">
        <v>MASTER-94451 - The hearing aid Fall Detection and Manual Alert settings need to be configurable...</v>
      </c>
      <c r="B110" s="12">
        <v>0</v>
      </c>
      <c r="C110" s="12" t="str">
        <v>MASTER-94451</v>
      </c>
      <c r="D110" s="12" t="e">
        <v>#N/A</v>
      </c>
    </row>
    <row r="111" spans="1:4" ht="13" customHeight="1" x14ac:dyDescent="0.3">
      <c r="A111" s="12" t="str">
        <v>MASTER-94453 - The user needs the ability to track their number of steps and time spent in phys...</v>
      </c>
      <c r="B111" s="12">
        <v>0</v>
      </c>
      <c r="C111" s="12" t="str">
        <v>MASTER-94453</v>
      </c>
      <c r="D111" s="12" t="e">
        <v>#N/A</v>
      </c>
    </row>
    <row r="112" spans="1:4" ht="13" customHeight="1" x14ac:dyDescent="0.3">
      <c r="A112" s="12" t="str">
        <v>MASTER-94455 - The hearing aid needs to track when the user is socially engaged with another pe...</v>
      </c>
      <c r="B112" s="12">
        <v>0</v>
      </c>
      <c r="C112" s="12" t="str">
        <v>MASTER-94455</v>
      </c>
      <c r="D112" s="12" t="e">
        <v>#N/A</v>
      </c>
    </row>
    <row r="113" spans="1:4" ht="13" customHeight="1" x14ac:dyDescent="0.3">
      <c r="A113" s="12" t="str">
        <v>MASTER-94457 - The user needs the hearing aid to automatically power down or go into a low-powe...</v>
      </c>
      <c r="B113" s="12">
        <v>0</v>
      </c>
      <c r="C113" s="12" t="str">
        <v>MASTER-94457</v>
      </c>
      <c r="D113" s="12" t="e">
        <v>#N/A</v>
      </c>
    </row>
    <row r="114" spans="1:4" ht="13" customHeight="1" x14ac:dyDescent="0.3">
      <c r="A114" s="12" t="str">
        <v>MASTER-94458 - The hearing aid Auto Sleep settings need to be configurable.</v>
      </c>
      <c r="B114" s="12">
        <v>0</v>
      </c>
      <c r="C114" s="12" t="str">
        <v>MASTER-94458</v>
      </c>
      <c r="D114" s="12" t="e">
        <v>#N/A</v>
      </c>
    </row>
    <row r="115" spans="1:4" ht="13" customHeight="1" x14ac:dyDescent="0.3">
      <c r="A115" s="12" t="str">
        <v>MASTER-94462 - The hearing aid needs to support programming using wireless programmers.</v>
      </c>
      <c r="B115" s="12">
        <v>0</v>
      </c>
      <c r="C115" s="12" t="str">
        <v>MASTER-94462</v>
      </c>
      <c r="D115" s="12" t="e">
        <v>#N/A</v>
      </c>
    </row>
    <row r="116" spans="1:4" ht="13" customHeight="1" x14ac:dyDescent="0.3">
      <c r="A116" s="12" t="str">
        <v>MASTER-94463 - The user needs to have their hearing aid programmed remotely.</v>
      </c>
      <c r="B116" s="12">
        <v>0</v>
      </c>
      <c r="C116" s="12" t="str">
        <v>MASTER-94463</v>
      </c>
      <c r="D116" s="12" t="e">
        <v>#N/A</v>
      </c>
    </row>
    <row r="117" spans="1:4" ht="13" customHeight="1" x14ac:dyDescent="0.3">
      <c r="A117" s="12" t="str">
        <v>MASTER-94464 - The hearing aid needs to support interfacing to a wired programmer in a manner t...</v>
      </c>
      <c r="B117" s="12">
        <v>0</v>
      </c>
      <c r="C117" s="12" t="str">
        <v>MASTER-94464</v>
      </c>
      <c r="D117" s="12" t="e">
        <v>#N/A</v>
      </c>
    </row>
    <row r="118" spans="1:4" ht="13" customHeight="1" x14ac:dyDescent="0.3">
      <c r="A118" s="12" t="str">
        <v>MASTER-94465 - The hearing aid needs to support updating the firmware in the field.</v>
      </c>
      <c r="B118" s="12">
        <v>0</v>
      </c>
      <c r="C118" s="12" t="str">
        <v>MASTER-94465</v>
      </c>
      <c r="D118" s="12" t="e">
        <v>#N/A</v>
      </c>
    </row>
    <row r="119" spans="1:4" ht="13" customHeight="1" x14ac:dyDescent="0.3">
      <c r="A119" s="12" t="str">
        <v>MASTER-94466 - The hearing aid needs to support the demonstration of hearing aid functionality...</v>
      </c>
      <c r="B119" s="12">
        <v>0</v>
      </c>
      <c r="C119" s="12" t="str">
        <v>MASTER-94466</v>
      </c>
      <c r="D119" s="12" t="e">
        <v>#N/A</v>
      </c>
    </row>
    <row r="120" spans="1:4" ht="13" customHeight="1" x14ac:dyDescent="0.3">
      <c r="A120" s="12" t="str">
        <v>MASTER-94468 - The user needs good audio quality, with no objectionable artifacts or distortion...</v>
      </c>
      <c r="B120" s="12" t="str">
        <v>Mozart_R_NFMI_RIC-1385 - What is the average participant rating for sound quality with the test devices while listening in quiet environments? Acceptance Criterion: At least 70% of participants rate the sound quality in quiet as "Somewhat Good" or better.</v>
      </c>
      <c r="C120" s="12" t="str">
        <v>MASTER-94468</v>
      </c>
      <c r="D120" s="12" t="str">
        <v>Mozart_R_NFMI_RIC-1385</v>
      </c>
    </row>
    <row r="121" spans="1:4" ht="13" customHeight="1" x14ac:dyDescent="0.3">
      <c r="A121" s="12">
        <v>0</v>
      </c>
      <c r="B121" s="12" t="str">
        <v>Mozart_R_NFMI_RIC-1395 - What percentage of the participants reported unexpected or objectionable artifacts while in the field? Acceptance Criterion: At least 60% of participants denied unexpected or objectionable artifacts.</v>
      </c>
      <c r="C121" s="12" t="e">
        <v>#N/A</v>
      </c>
      <c r="D121" s="12" t="str">
        <v>Mozart_R_NFMI_RIC-1395</v>
      </c>
    </row>
    <row r="122" spans="1:4" ht="13" customHeight="1" x14ac:dyDescent="0.3">
      <c r="A122" s="12">
        <v>0</v>
      </c>
      <c r="B122" s="12" t="str">
        <v>Mozart_R_NFMI_RIC-1603 - What is the average participant sound quality rating of the audio stream from the TV Streamer? Acceptance Criterion: At least 60% of participants rate the sound of the audio stream from the TV Streamer as "Somewhat Good" or better.</v>
      </c>
      <c r="C122" s="12" t="e">
        <v>#N/A</v>
      </c>
      <c r="D122" s="12" t="str">
        <v>Mozart_R_NFMI_RIC-1603</v>
      </c>
    </row>
    <row r="123" spans="1:4" ht="13" customHeight="1" x14ac:dyDescent="0.3">
      <c r="A123" s="12">
        <v>0</v>
      </c>
      <c r="B123" s="12" t="str">
        <v>Mozart_R_NFMI_RIC-1712 - Do any participants report objectionable artifacts while streaming audio via the TV Streamer? For participants who report artifact(s) while streaming with the TV Streamer, how often do these artifacts occur and what is the average severity rating?</v>
      </c>
      <c r="C123" s="12" t="e">
        <v>#N/A</v>
      </c>
      <c r="D123" s="12" t="str">
        <v>Mozart_R_NFMI_RIC-1712</v>
      </c>
    </row>
    <row r="124" spans="1:4" ht="13" customHeight="1" x14ac:dyDescent="0.3">
      <c r="A124" s="12">
        <v>0</v>
      </c>
      <c r="B124" s="12" t="str">
        <v>Mozart_R_NFMI_RIC-1615 - Do any participants report objectionable artifacts while streaming audio via a smartphone for phone calls and other audio (i.e., music, videos, etc.)? Acceptance Criterion: At least 60% of participants deny objectionable artifacts while streaming audio via a smartphone.</v>
      </c>
      <c r="C124" s="12" t="e">
        <v>#N/A</v>
      </c>
      <c r="D124" s="12" t="str">
        <v>Mozart_R_NFMI_RIC-1615</v>
      </c>
    </row>
    <row r="125" spans="1:4" ht="13" customHeight="1" x14ac:dyDescent="0.3">
      <c r="A125" s="12">
        <v>0</v>
      </c>
      <c r="B125" s="12" t="str">
        <v>Mozart_R_NFMI_RIC-1620 - What is the average participant rating for the sound quality of the audio stream for phone calls and other media from an iOS or Android mobile device? Acceptance Criterion: At least 60% of participants rate the sound quality of the audio stream from mobile devices as "Somewhat Good" or better.</v>
      </c>
      <c r="C125" s="12" t="e">
        <v>#N/A</v>
      </c>
      <c r="D125" s="12" t="str">
        <v>Mozart_R_NFMI_RIC-1620</v>
      </c>
    </row>
    <row r="126" spans="1:4" ht="13" customHeight="1" x14ac:dyDescent="0.3">
      <c r="A126" s="12" t="str">
        <v>MASTER-94469 - The user needs noise caused by objects such as hair rubbing against the hearing...</v>
      </c>
      <c r="B126" s="12" t="str">
        <v>Mozart_R_NFMI_RIC-1583 - What is the average participant rating of annoyance of microphone noise caused by hair rubbing on the hearing aids? Acceptance Criterion: For the RIC participants, at least 75% rate the annoyance of microphone noise caused by hair rubbing on the hearing aids as "Slightly Bothersome" or better.</v>
      </c>
      <c r="C126" s="12" t="str">
        <v>MASTER-94469</v>
      </c>
      <c r="D126" s="12" t="str">
        <v>Mozart_R_NFMI_RIC-1583</v>
      </c>
    </row>
    <row r="127" spans="1:4" ht="13" customHeight="1" x14ac:dyDescent="0.3">
      <c r="A127" s="12" t="str">
        <v>MASTER-94470 - The hearing aid needs to support a range of stock receivers, AP receivers and po...</v>
      </c>
      <c r="B127" s="12">
        <v>0</v>
      </c>
      <c r="C127" s="12" t="str">
        <v>MASTER-94470</v>
      </c>
      <c r="D127" s="12" t="e">
        <v>#N/A</v>
      </c>
    </row>
    <row r="128" spans="1:4" ht="13" customHeight="1" x14ac:dyDescent="0.3">
      <c r="A128" s="12" t="str">
        <v>MASTER-94472 - The hearing aid needs to have a processing bandwidth of at least 10 KHz and an a...</v>
      </c>
      <c r="B128" s="12">
        <v>0</v>
      </c>
      <c r="C128" s="12" t="str">
        <v>MASTER-94472</v>
      </c>
      <c r="D128" s="12" t="e">
        <v>#N/A</v>
      </c>
    </row>
    <row r="129" spans="1:4" ht="13" customHeight="1" x14ac:dyDescent="0.3">
      <c r="A129" s="12" t="str">
        <v>MASTER-94473 - The hearing aid needs to have a an occluded, in-situ frequency response that is...</v>
      </c>
      <c r="B129" s="12">
        <v>0</v>
      </c>
      <c r="C129" s="12" t="str">
        <v>MASTER-94473</v>
      </c>
      <c r="D129" s="12" t="e">
        <v>#N/A</v>
      </c>
    </row>
    <row r="130" spans="1:4" ht="13" customHeight="1" x14ac:dyDescent="0.3">
      <c r="A130" s="12" t="str">
        <v>MASTER-94475 - The user needs the hearing aid's convenience, listening effort, pleasantness, qu...</v>
      </c>
      <c r="B130" s="12" t="str">
        <v>Mozart_R_NFMI_RIC-1441 - How does the average participant response on the DOSO compare to the normative data? Acceptance Criterion: The average participant response on the DOSO is non-inferior to the lower limit of the normative data.</v>
      </c>
      <c r="C130" s="12" t="str">
        <v>MASTER-94475</v>
      </c>
      <c r="D130" s="12" t="str">
        <v>Mozart_R_NFMI_RIC-1441</v>
      </c>
    </row>
    <row r="131" spans="1:4" ht="13" customHeight="1" x14ac:dyDescent="0.3">
      <c r="A131" s="12" t="str">
        <v>MASTER-94477 - The hearing aid needs to operate in a variety of environments and conditions tha...</v>
      </c>
      <c r="B131" s="12">
        <v>0</v>
      </c>
      <c r="C131" s="12" t="str">
        <v>MASTER-94477</v>
      </c>
      <c r="D131" s="12" t="e">
        <v>#N/A</v>
      </c>
    </row>
    <row r="132" spans="1:4" ht="13" customHeight="1" x14ac:dyDescent="0.3">
      <c r="A132" s="12" t="str">
        <v>MASTER-94478 - The hearing aid needs to be of good quality and operate reliably.</v>
      </c>
      <c r="B132" s="12">
        <v>0</v>
      </c>
      <c r="C132" s="12" t="str">
        <v>MASTER-94478</v>
      </c>
      <c r="D132" s="12" t="e">
        <v>#N/A</v>
      </c>
    </row>
    <row r="133" spans="1:4" ht="13" customHeight="1" x14ac:dyDescent="0.3">
      <c r="A133" s="12" t="str">
        <v>MASTER-94480 - The hearing aid needs to comply with all applicable regulations in the countries...</v>
      </c>
      <c r="B133" s="12">
        <v>0</v>
      </c>
      <c r="C133" s="12" t="str">
        <v>MASTER-94480</v>
      </c>
      <c r="D133" s="12" t="e">
        <v>#N/A</v>
      </c>
    </row>
    <row r="134" spans="1:4" ht="13" customHeight="1" x14ac:dyDescent="0.3">
      <c r="A134" s="12" t="str">
        <v>MASTER-94481 - The hearing aid needs any labeling on it to be permanent and readable with norma...</v>
      </c>
      <c r="B134" s="12">
        <v>0</v>
      </c>
      <c r="C134" s="12" t="str">
        <v>MASTER-94481</v>
      </c>
      <c r="D134" s="12" t="e">
        <v>#N/A</v>
      </c>
    </row>
    <row r="135" spans="1:4" ht="13" customHeight="1" x14ac:dyDescent="0.3">
      <c r="A135" s="12" t="str">
        <v>MASTER-94482 - The hearing aid needs any labeling to be non-visible when worn in its normal pos...</v>
      </c>
      <c r="B135" s="12">
        <v>0</v>
      </c>
      <c r="C135" s="12" t="str">
        <v>MASTER-94482</v>
      </c>
      <c r="D135" s="12" t="e">
        <v>#N/A</v>
      </c>
    </row>
    <row r="136" spans="1:4" ht="13" customHeight="1" x14ac:dyDescent="0.3">
      <c r="A136" s="12" t="str">
        <v>MASTER-98305 - The hearing aid needs to arrive at the customer with a state of charge sufficien...</v>
      </c>
      <c r="B136" s="12">
        <v>0</v>
      </c>
      <c r="C136" s="12" t="str">
        <v>MASTER-98305</v>
      </c>
      <c r="D136" s="12" t="e">
        <v>#N/A</v>
      </c>
    </row>
  </sheetData>
  <conditionalFormatting sqref="G5:H43">
    <cfRule type="expression" dxfId="0" priority="1">
      <formula>MOD(ROW(F9)-ROW(F$4),2)</formula>
    </cfRule>
  </conditionalFormatting>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A2D64FDB-9A7B-4BF6-BFFF-14AF3DBC561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2025-02-13T18:50:29Z</dcterms:modified>
</cp:coreProperties>
</file>