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86A3F75-8B03-46F6-81F9-D28265F5E1E6}" xr6:coauthVersionLast="47" xr6:coauthVersionMax="47" xr10:uidLastSave="{00000000-0000-0000-0000-000000000000}"/>
  <bookViews>
    <workbookView xWindow="-54720" yWindow="-1185" windowWidth="25725" windowHeight="16260" xr2:uid="{AD5FE48E-9CE6-4EDE-8F69-E8FD3B4EAF42}"/>
  </bookViews>
  <sheets>
    <sheet name="InitialLook" sheetId="4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  <definedName name="taxCalc">_xlfn.LAMBDA(_xlpm.income,_xlpm.brackLow,_xlpm.rat,     _xlfn.LET(_xlpm.brackHigh,_xlfn.VSTACK(_xlfn.DROP(_xlpm.brackLow,1),_xlpm.income),         _xlpm.inBand,IF(_xlpm.income&lt;_xlpm.brackLow,0,IF(_xlpm.income&gt;_xlpm.brackHigh,_xlpm.brackHigh,_xlpm.income)-_xlpm.brackLow),         SUM(_xlpm.inBand*_xlpm.rat)))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4" l="1"/>
  <c r="I13" i="4" s="1"/>
  <c r="H13" i="4"/>
  <c r="I12" i="4"/>
  <c r="I11" i="4"/>
  <c r="H11" i="4"/>
  <c r="H12" i="4"/>
  <c r="E18" i="4" a="1"/>
  <c r="E18" i="4" s="1"/>
  <c r="E20" i="4" a="1"/>
  <c r="E20" i="4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<sst xmlns="http://schemas.openxmlformats.org/spreadsheetml/2006/main" count="48" uniqueCount="28">
  <si>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</si>
  <si>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</si>
  <si>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</si>
  <si>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</si>
  <si>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</si>
  <si>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</si>
  <si>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</si>
  <si>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</si>
  <si>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</si>
  <si>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</si>
  <si>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</si>
  <si>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</si>
  <si>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</si>
  <si>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</si>
  <si>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</si>
  <si>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</si>
  <si>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</si>
  <si>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</si>
  <si>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</si>
  <si>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</si>
  <si>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</si>
  <si>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Lower bound</t>
  </si>
  <si>
    <t>Rate</t>
  </si>
  <si>
    <t>US Federal Tax Rates 2022 Married Filing Jointly</t>
  </si>
  <si>
    <t>Income</t>
  </si>
  <si>
    <t>My initial lambda capture</t>
  </si>
  <si>
    <t>New lambda function for gist</t>
  </si>
  <si>
    <t>Alternative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</si>
</sst>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0" applyNumberFormat="1"/>
    <xf numFmtId="3" fontId="0" fillId="0" borderId="0" xfId="0" applyNumberFormat="1"/>
    <xf numFmtId="0" fontId="4" fillId="2" borderId="0" xfId="3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247650</xdr:colOff>
      <xdr:row>3</xdr:row>
      <xdr:rowOff>56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251028D-9F84-4440-94BD-ED590FEF1134}"/>
            </a:ext>
          </a:extLst>
        </xdr:cNvPr>
        <xdr:cNvGrpSpPr/>
      </xdr:nvGrpSpPr>
      <xdr:grpSpPr>
        <a:xfrm>
          <a:off x="0" y="0"/>
          <a:ext cx="3063240" cy="514406"/>
          <a:chOff x="3162301" y="274265"/>
          <a:chExt cx="3067050" cy="50297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17F3E0F-3729-C82B-B828-1FB33F1BEF5B}"/>
              </a:ext>
            </a:extLst>
          </xdr:cNvPr>
          <xdr:cNvSpPr txBox="1"/>
        </xdr:nvSpPr>
        <xdr:spPr>
          <a:xfrm>
            <a:off x="3162301" y="274265"/>
            <a:ext cx="809778" cy="50297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1"/>
              <a:t>FROM:</a:t>
            </a:r>
          </a:p>
          <a:p>
            <a:r>
              <a:rPr lang="en-US" sz="1100" b="1"/>
              <a:t>SUBJECT:</a:t>
            </a:r>
          </a:p>
          <a:p>
            <a:r>
              <a:rPr lang="en-US" sz="11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2B6302B-0237-47BD-9327-67786A435512}"/>
              </a:ext>
            </a:extLst>
          </xdr:cNvPr>
          <xdr:cNvSpPr txBox="1"/>
        </xdr:nvSpPr>
        <xdr:spPr>
          <a:xfrm>
            <a:off x="3908004" y="274265"/>
            <a:ext cx="2321347" cy="502976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0"/>
              <a:t>Mark Biegert</a:t>
            </a:r>
          </a:p>
          <a:p>
            <a:r>
              <a:rPr lang="en-US" sz="1100" b="0"/>
              <a:t>Progressive Tax Calculator</a:t>
            </a:r>
          </a:p>
          <a:p>
            <a:r>
              <a:rPr lang="en-US" sz="1100" b="0"/>
              <a:t>12-Jun-2024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54.8745024305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600A8C-4C46-4CDB-9084-A0ED55266A2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21DE-AE5C-4466-B858-0D1F67BCF639}">
  <dimension ref="A5:I20"/>
  <sheetViews>
    <sheetView tabSelected="1" workbookViewId="0">
      <selection activeCell="K8" sqref="K8"/>
    </sheetView>
  </sheetViews>
  <sheetFormatPr defaultRowHeight="13.2" x14ac:dyDescent="0.25"/>
  <cols>
    <col min="2" max="2" width="12" bestFit="1" customWidth="1"/>
    <col min="3" max="3" width="11.44140625" customWidth="1"/>
    <col min="5" max="5" width="12" bestFit="1" customWidth="1"/>
  </cols>
  <sheetData>
    <row r="5" spans="1:9" ht="14.4" x14ac:dyDescent="0.3">
      <c r="A5" s="4" t="s">
        <v>23</v>
      </c>
    </row>
    <row r="7" spans="1:9" x14ac:dyDescent="0.25">
      <c r="B7" t="s">
        <v>24</v>
      </c>
      <c r="C7">
        <v>140000</v>
      </c>
      <c r="H7" s="11" t="s">
        <v>27</v>
      </c>
    </row>
    <row r="9" spans="1:9" x14ac:dyDescent="0.25">
      <c r="B9" t="s">
        <v>21</v>
      </c>
      <c r="C9" t="s">
        <v>22</v>
      </c>
    </row>
    <row r="10" spans="1:9" x14ac:dyDescent="0.25">
      <c r="B10">
        <v>0</v>
      </c>
      <c r="C10" s="9">
        <v>0.1</v>
      </c>
      <c r="H10" s="10">
        <v>20550</v>
      </c>
      <c r="I10">
        <f>H10*C10</f>
        <v>2055</v>
      </c>
    </row>
    <row r="11" spans="1:9" x14ac:dyDescent="0.25">
      <c r="B11" s="10">
        <v>20550</v>
      </c>
      <c r="C11" s="9">
        <v>0.12</v>
      </c>
      <c r="H11" s="10">
        <f>B12-B11</f>
        <v>63000</v>
      </c>
      <c r="I11">
        <f>C11*H11</f>
        <v>7560</v>
      </c>
    </row>
    <row r="12" spans="1:9" x14ac:dyDescent="0.25">
      <c r="B12" s="10">
        <v>83550</v>
      </c>
      <c r="C12" s="9">
        <v>0.22</v>
      </c>
      <c r="H12" s="10">
        <f>MIN(B13-B12,C7-B12)</f>
        <v>56450</v>
      </c>
      <c r="I12">
        <f>H12*C12</f>
        <v>12419</v>
      </c>
    </row>
    <row r="13" spans="1:9" x14ac:dyDescent="0.25">
      <c r="B13" s="10">
        <v>178150</v>
      </c>
      <c r="C13" s="9">
        <v>0.24</v>
      </c>
      <c r="H13" s="10">
        <f>SUM(H10:H12)</f>
        <v>140000</v>
      </c>
      <c r="I13">
        <f>SUM(I10:I12)</f>
        <v>22034</v>
      </c>
    </row>
    <row r="14" spans="1:9" x14ac:dyDescent="0.25">
      <c r="B14" s="10">
        <v>340100</v>
      </c>
      <c r="C14" s="9">
        <v>0.32</v>
      </c>
    </row>
    <row r="15" spans="1:9" x14ac:dyDescent="0.25">
      <c r="B15" s="10">
        <v>431900</v>
      </c>
      <c r="C15" s="9">
        <v>0.35</v>
      </c>
    </row>
    <row r="16" spans="1:9" x14ac:dyDescent="0.25">
      <c r="B16" s="10">
        <v>647850</v>
      </c>
      <c r="C16" s="9">
        <v>0.37</v>
      </c>
    </row>
    <row r="18" spans="2:5" x14ac:dyDescent="0.25">
      <c r="B18" t="s">
        <v>26</v>
      </c>
      <c r="E18" cm="1">
        <f t="array" ref="E18">taxCalc(C7,B10:B16,C10:C16)</f>
        <v>22034</v>
      </c>
    </row>
    <row r="20" spans="2:5" x14ac:dyDescent="0.25">
      <c r="B20" t="s">
        <v>25</v>
      </c>
      <c r="E20" cm="1">
        <f t="array" ref="E20">_xlfn.LAMBDA(_xlpm.income,_xlpm.brackLow,_xlpm.rat,
    _xlfn.LET(_xlpm.brackHigh,_xlfn.VSTACK(_xlfn.DROP(_xlpm.brackLow,1),_xlpm.income),
        _xlpm.inBand,IF(_xlpm.income&lt;_xlpm.brackLow,0,IF(_xlpm.income&gt;_xlpm.brackHigh,_xlpm.brackHigh,_xlpm.income)-_xlpm.brackLow),
        SUM(_xlpm.inBand*_xlpm.rat)))(C7,B10:B16,C10:C16)</f>
        <v>22034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E1" sqref="E1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12-Jun-2024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12-Jun-2024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InitialLook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2024-06-12T21:40:27Z</dcterms:modified>
</cp:coreProperties>
</file>