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0425F0A-D70B-4E91-9923-9758E7046166}" xr6:coauthVersionLast="47" xr6:coauthVersionMax="47" xr10:uidLastSave="{00000000-0000-0000-0000-000000000000}"/>
  <bookViews>
    <workbookView xWindow="-38510" yWindow="-110" windowWidth="38620" windowHeight="21100" activeTab="4" xr2:uid="{00000000-000D-0000-FFFF-FFFF00000000}"/>
  </bookViews>
  <sheets>
    <sheet name="Original" sheetId="1" r:id="rId1"/>
    <sheet name="Alt1" sheetId="2" r:id="rId2"/>
    <sheet name="Alt2" sheetId="3" r:id="rId3"/>
    <sheet name="Alt3" sheetId="4" r:id="rId4"/>
    <sheet name="EDA" sheetId="5" r:id="rId5"/>
  </sheets>
  <definedNames>
    <definedName name="_xlnm._FilterDatabase" localSheetId="1" hidden="1">'Alt1'!$E$2:$G$15</definedName>
    <definedName name="_xlnm._FilterDatabase" localSheetId="2" hidden="1">'Alt2'!$E$2:$G$15</definedName>
    <definedName name="_xlnm._FilterDatabase" localSheetId="3" hidden="1">'Alt3'!$E$2:$G$15</definedName>
    <definedName name="_xlnm._FilterDatabase" localSheetId="4" hidden="1">EDA!$E$2:$G$15</definedName>
    <definedName name="_xlnm._FilterDatabase" localSheetId="0" hidden="1">Original!$E$2:$G$15</definedName>
    <definedName name="_nC">EDA!$B$17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" i="5" l="1" a="1"/>
  <c r="AB17" i="5" s="1"/>
  <c r="X17" i="5" a="1"/>
  <c r="X17" i="5" s="1"/>
  <c r="S17" i="5" a="1"/>
  <c r="S17" i="5" s="1"/>
  <c r="G24" i="5" a="1"/>
  <c r="G24" i="5" s="1"/>
  <c r="G17" i="5" a="1"/>
  <c r="C17" i="5" a="1"/>
  <c r="C17" i="5" s="1"/>
  <c r="B17" i="5"/>
  <c r="F28" i="3" a="1"/>
  <c r="B28" i="3" a="1"/>
  <c r="B28" i="3" s="1"/>
  <c r="I16" i="4" a="1"/>
  <c r="I16" i="4" s="1"/>
  <c r="E16" i="4" a="1"/>
  <c r="E16" i="4" s="1"/>
  <c r="D16" i="4"/>
  <c r="B16" i="4" a="1"/>
  <c r="B16" i="4" s="1"/>
  <c r="B16" i="3" a="1"/>
  <c r="B16" i="3" s="1"/>
  <c r="E16" i="2" a="1"/>
  <c r="E16" i="2" s="1"/>
  <c r="G17" i="5" l="1"/>
  <c r="K24" i="5" a="1"/>
  <c r="L24" i="5" a="1"/>
  <c r="L17" i="5" a="1"/>
  <c r="K17" i="5" a="1"/>
  <c r="F28" i="3"/>
  <c r="K24" i="5" l="1"/>
  <c r="L24" i="5"/>
  <c r="L17" i="5"/>
  <c r="K17" i="5"/>
  <c r="M17" i="5" s="1" a="1"/>
  <c r="M24" i="5" l="1" a="1"/>
  <c r="M24" i="5" s="1"/>
  <c r="N24" i="5" s="1" a="1"/>
  <c r="M17" i="5"/>
  <c r="N17" i="5" s="1" a="1"/>
  <c r="N24" i="5" l="1"/>
  <c r="P24" i="5" s="1" a="1"/>
  <c r="N17" i="5"/>
  <c r="P17" i="5" s="1" a="1"/>
  <c r="P24" i="5" l="1"/>
  <c r="P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<sst xmlns="http://schemas.openxmlformats.org/spreadsheetml/2006/main" count="157" uniqueCount="11">
  <si>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</si>
  <si>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</si>
  <si>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</si>
  <si>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</si>
  <si>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</si>
  <si>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</si>
  <si>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</si>
  <si>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</si>
  <si>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</si>
  <si>
    <t>Index Calculation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</si>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</sst>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workbookViewId="0">
      <selection activeCell="E16" sqref="E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E15" s="11" t="s">
        <v>8</v>
      </c>
    </row>
    <row r="16" spans="1:9" x14ac:dyDescent="0.3">
      <c r="E16" t="str" cm="1">
        <f t="array" ref="E16:G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F16" t="str">
        <v>Price</v>
      </c>
      <c r="G16" t="str">
        <v>index</v>
      </c>
    </row>
    <row r="17" spans="5:7" x14ac:dyDescent="0.3">
      <c r="E17" t="str">
        <v>A</v>
      </c>
      <c r="F17">
        <v>100</v>
      </c>
      <c r="G17">
        <v>1</v>
      </c>
    </row>
    <row r="18" spans="5:7" x14ac:dyDescent="0.3">
      <c r="E18" t="str">
        <v>A</v>
      </c>
      <c r="F18">
        <v>45</v>
      </c>
      <c r="G18">
        <v>1</v>
      </c>
    </row>
    <row r="19" spans="5:7" x14ac:dyDescent="0.3">
      <c r="E19" t="str">
        <v>A</v>
      </c>
      <c r="F19">
        <v>88</v>
      </c>
      <c r="G19">
        <v>2</v>
      </c>
    </row>
    <row r="20" spans="5:7" x14ac:dyDescent="0.3">
      <c r="E20" t="str">
        <v>B</v>
      </c>
      <c r="F20">
        <v>49</v>
      </c>
      <c r="G20">
        <v>1</v>
      </c>
    </row>
    <row r="21" spans="5:7" x14ac:dyDescent="0.3">
      <c r="E21" t="str">
        <v>B</v>
      </c>
      <c r="F21">
        <v>43</v>
      </c>
      <c r="G21">
        <v>1</v>
      </c>
    </row>
    <row r="22" spans="5:7" x14ac:dyDescent="0.3">
      <c r="E22" t="str">
        <v>A</v>
      </c>
      <c r="F22">
        <v>96</v>
      </c>
      <c r="G22">
        <v>3</v>
      </c>
    </row>
    <row r="23" spans="5:7" x14ac:dyDescent="0.3">
      <c r="E23" t="str">
        <v>B</v>
      </c>
      <c r="F23">
        <v>84</v>
      </c>
      <c r="G23">
        <v>2</v>
      </c>
    </row>
    <row r="24" spans="5:7" x14ac:dyDescent="0.3">
      <c r="E24" t="str">
        <v>A</v>
      </c>
      <c r="F24">
        <v>99</v>
      </c>
      <c r="G24">
        <v>4</v>
      </c>
    </row>
    <row r="25" spans="5:7" x14ac:dyDescent="0.3">
      <c r="E25" t="str">
        <v>A</v>
      </c>
      <c r="F25">
        <v>69</v>
      </c>
      <c r="G25">
        <v>1</v>
      </c>
    </row>
    <row r="26" spans="5:7" x14ac:dyDescent="0.3">
      <c r="E26" t="str">
        <v>B</v>
      </c>
      <c r="F26">
        <v>14</v>
      </c>
      <c r="G26">
        <v>1</v>
      </c>
    </row>
    <row r="27" spans="5:7" x14ac:dyDescent="0.3">
      <c r="E27" t="str">
        <v>B</v>
      </c>
      <c r="F27">
        <v>22</v>
      </c>
      <c r="G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F4A-2790-4AE1-A118-2C6EECC70CEA}">
  <dimension ref="A1:I38"/>
  <sheetViews>
    <sheetView topLeftCell="A7" workbookViewId="0">
      <selection activeCell="F28" sqref="F28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ht="14.4" customHeight="1" x14ac:dyDescent="0.3">
      <c r="B16" s="12" t="str" cm="1">
        <f t="array" ref="B16:D26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_xlfn.CHOOSECOLS(_xlfn._xlws.SORT(_xlfn.HSTACK(_xlpm.a,_xlpm.y),3,1),1,2,4)
)</f>
        <v>A</v>
      </c>
      <c r="C16">
        <v>100</v>
      </c>
      <c r="D16">
        <v>1</v>
      </c>
    </row>
    <row r="17" spans="2:6" ht="14.4" customHeight="1" x14ac:dyDescent="0.3">
      <c r="B17" t="str">
        <v>A</v>
      </c>
      <c r="C17">
        <v>45</v>
      </c>
      <c r="D17">
        <v>1</v>
      </c>
    </row>
    <row r="18" spans="2:6" x14ac:dyDescent="0.3">
      <c r="B18" t="str">
        <v>A</v>
      </c>
      <c r="C18">
        <v>88</v>
      </c>
      <c r="D18">
        <v>2</v>
      </c>
    </row>
    <row r="19" spans="2:6" x14ac:dyDescent="0.3">
      <c r="B19" t="str">
        <v>B</v>
      </c>
      <c r="C19">
        <v>49</v>
      </c>
      <c r="D19">
        <v>1</v>
      </c>
    </row>
    <row r="20" spans="2:6" x14ac:dyDescent="0.3">
      <c r="B20" t="str">
        <v>B</v>
      </c>
      <c r="C20">
        <v>43</v>
      </c>
      <c r="D20">
        <v>1</v>
      </c>
    </row>
    <row r="21" spans="2:6" x14ac:dyDescent="0.3">
      <c r="B21" t="str">
        <v>A</v>
      </c>
      <c r="C21">
        <v>96</v>
      </c>
      <c r="D21">
        <v>3</v>
      </c>
    </row>
    <row r="22" spans="2:6" x14ac:dyDescent="0.3">
      <c r="B22" t="str">
        <v>B</v>
      </c>
      <c r="C22">
        <v>84</v>
      </c>
      <c r="D22">
        <v>2</v>
      </c>
    </row>
    <row r="23" spans="2:6" x14ac:dyDescent="0.3">
      <c r="B23" t="str">
        <v>A</v>
      </c>
      <c r="C23">
        <v>99</v>
      </c>
      <c r="D23">
        <v>4</v>
      </c>
    </row>
    <row r="24" spans="2:6" x14ac:dyDescent="0.3">
      <c r="B24" t="str">
        <v>A</v>
      </c>
      <c r="C24">
        <v>69</v>
      </c>
      <c r="D24">
        <v>1</v>
      </c>
    </row>
    <row r="25" spans="2:6" x14ac:dyDescent="0.3">
      <c r="B25" t="str">
        <v>B</v>
      </c>
      <c r="C25">
        <v>14</v>
      </c>
      <c r="D25">
        <v>1</v>
      </c>
    </row>
    <row r="26" spans="2:6" x14ac:dyDescent="0.3">
      <c r="B26" t="str">
        <v>B</v>
      </c>
      <c r="C26">
        <v>22</v>
      </c>
      <c r="D26">
        <v>2</v>
      </c>
    </row>
    <row r="28" spans="2:6" x14ac:dyDescent="0.3">
      <c r="B28" t="str" cm="1">
        <f t="array" ref="B28:D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_xlpm.a
)</f>
        <v>A</v>
      </c>
      <c r="C28">
        <v>100</v>
      </c>
      <c r="D28">
        <v>1</v>
      </c>
      <c r="F28" cm="1">
        <f t="array" ref="F28:F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_xlpm.d
)</f>
        <v>0</v>
      </c>
    </row>
    <row r="29" spans="2:6" x14ac:dyDescent="0.3">
      <c r="B29" t="str">
        <v>A</v>
      </c>
      <c r="C29">
        <v>45</v>
      </c>
      <c r="D29">
        <v>2</v>
      </c>
      <c r="F29">
        <v>1</v>
      </c>
    </row>
    <row r="30" spans="2:6" x14ac:dyDescent="0.3">
      <c r="B30" t="str">
        <v>A</v>
      </c>
      <c r="C30">
        <v>88</v>
      </c>
      <c r="D30">
        <v>3</v>
      </c>
      <c r="F30">
        <v>1</v>
      </c>
    </row>
    <row r="31" spans="2:6" x14ac:dyDescent="0.3">
      <c r="B31" t="str">
        <v>A</v>
      </c>
      <c r="C31">
        <v>96</v>
      </c>
      <c r="D31">
        <v>6</v>
      </c>
      <c r="F31">
        <v>1</v>
      </c>
    </row>
    <row r="32" spans="2:6" x14ac:dyDescent="0.3">
      <c r="B32" t="str">
        <v>A</v>
      </c>
      <c r="C32">
        <v>99</v>
      </c>
      <c r="D32">
        <v>8</v>
      </c>
      <c r="F32">
        <v>1</v>
      </c>
    </row>
    <row r="33" spans="2:6" x14ac:dyDescent="0.3">
      <c r="B33" t="str">
        <v>A</v>
      </c>
      <c r="C33">
        <v>69</v>
      </c>
      <c r="D33">
        <v>9</v>
      </c>
      <c r="F33">
        <v>1</v>
      </c>
    </row>
    <row r="34" spans="2:6" x14ac:dyDescent="0.3">
      <c r="B34" t="str">
        <v>B</v>
      </c>
      <c r="C34">
        <v>49</v>
      </c>
      <c r="D34">
        <v>4</v>
      </c>
      <c r="F34">
        <v>0</v>
      </c>
    </row>
    <row r="35" spans="2:6" x14ac:dyDescent="0.3">
      <c r="B35" t="str">
        <v>B</v>
      </c>
      <c r="C35">
        <v>43</v>
      </c>
      <c r="D35">
        <v>5</v>
      </c>
      <c r="F35">
        <v>1</v>
      </c>
    </row>
    <row r="36" spans="2:6" x14ac:dyDescent="0.3">
      <c r="B36" t="str">
        <v>B</v>
      </c>
      <c r="C36">
        <v>84</v>
      </c>
      <c r="D36" s="1">
        <v>7</v>
      </c>
      <c r="F36">
        <v>1</v>
      </c>
    </row>
    <row r="37" spans="2:6" x14ac:dyDescent="0.3">
      <c r="B37" t="str">
        <v>B</v>
      </c>
      <c r="C37">
        <v>14</v>
      </c>
      <c r="D37">
        <v>10</v>
      </c>
      <c r="F37">
        <v>1</v>
      </c>
    </row>
    <row r="38" spans="2:6" x14ac:dyDescent="0.3">
      <c r="B38" t="str">
        <v>B</v>
      </c>
      <c r="C38">
        <v>22</v>
      </c>
      <c r="D38">
        <v>11</v>
      </c>
      <c r="F38"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7DE5-B7D4-4785-A6E1-3A2BD9D855C6}">
  <dimension ref="A1:I36"/>
  <sheetViews>
    <sheetView workbookViewId="0">
      <selection activeCell="D42" sqref="D42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x14ac:dyDescent="0.3">
      <c r="B16" t="str" cm="1">
        <f t="array" ref="B16:B27">_xlfn.LET(
    _xlpm.c, COUNT(C3:C13),
    _xlpm.s, _xlfn._xlws.SORT(_xlfn.HSTACK(_xlfn.SEQUENCE(_xlpm.c), B3:C13), 2, 1),
    _xlpm.t, _xlfn.VSTACK(0, _xlfn.TAKE(_xlpm.s, , -1)),
    _xlfn.VSTACK(
        "Index",
        _xlfn.SCAN(
            ,
            _xlfn.SEQUENCE(_xlpm.c),
            _xlfn.LAMBDA(_xlpm.a,_xlpm.x, IF(INDEX(_xlpm.t, _xlpm.x) &lt; INDEX(_xlpm.t, _xlpm.x + 1), _xlpm.a + 1, 1))
        )
    )
)</f>
        <v>Index</v>
      </c>
      <c r="D16">
        <f>_xlfn.LET(
    _xlpm.c, COUNT(C3:C13),
    _xlpm.s, _xlfn._xlws.SORT(_xlfn.HSTACK(_xlfn.SEQUENCE(_xlpm.c), B3:C13), 2, 1),
    _xlpm.t, _xlfn.VSTACK(0, _xlfn.TAKE(_xlpm.s, , -1)),
_xlpm.c
)</f>
        <v>11</v>
      </c>
      <c r="E16" cm="1">
        <f t="array" ref="E16:G26">_xlfn.LET(
    _xlpm.c, COUNT(C3:C13),
    _xlpm.s, _xlfn._xlws.SORT(_xlfn.HSTACK(_xlfn.SEQUENCE(_xlpm.c), B3:C13), 2, 1),
    _xlpm.t, _xlfn.VSTACK(0, _xlfn.TAKE(_xlpm.s, , -1)),
_xlpm.s
)</f>
        <v>1</v>
      </c>
      <c r="F16" t="str">
        <v>A</v>
      </c>
      <c r="G16">
        <v>100</v>
      </c>
      <c r="I16" cm="1">
        <f t="array" ref="I16:I27">_xlfn.LET(
    _xlpm.c, COUNT(C3:C13),
    _xlpm.s, _xlfn._xlws.SORT(_xlfn.HSTACK(_xlfn.SEQUENCE(_xlpm.c), B3:C13), 2, 1),
    _xlpm.t, _xlfn.VSTACK(0, _xlfn.TAKE(_xlpm.s, , -1)),
_xlpm.t)</f>
        <v>0</v>
      </c>
    </row>
    <row r="17" spans="2:9" x14ac:dyDescent="0.3">
      <c r="B17">
        <v>1</v>
      </c>
      <c r="E17">
        <v>2</v>
      </c>
      <c r="F17" t="str">
        <v>A</v>
      </c>
      <c r="G17">
        <v>45</v>
      </c>
      <c r="I17">
        <v>100</v>
      </c>
    </row>
    <row r="18" spans="2:9" x14ac:dyDescent="0.3">
      <c r="B18">
        <v>1</v>
      </c>
      <c r="E18">
        <v>3</v>
      </c>
      <c r="F18" t="str">
        <v>A</v>
      </c>
      <c r="G18">
        <v>88</v>
      </c>
      <c r="I18">
        <v>45</v>
      </c>
    </row>
    <row r="19" spans="2:9" x14ac:dyDescent="0.3">
      <c r="B19">
        <v>2</v>
      </c>
      <c r="E19">
        <v>6</v>
      </c>
      <c r="F19" t="str">
        <v>A</v>
      </c>
      <c r="G19">
        <v>96</v>
      </c>
      <c r="I19">
        <v>88</v>
      </c>
    </row>
    <row r="20" spans="2:9" x14ac:dyDescent="0.3">
      <c r="B20">
        <v>3</v>
      </c>
      <c r="E20">
        <v>8</v>
      </c>
      <c r="F20" t="str">
        <v>A</v>
      </c>
      <c r="G20">
        <v>99</v>
      </c>
      <c r="I20">
        <v>96</v>
      </c>
    </row>
    <row r="21" spans="2:9" x14ac:dyDescent="0.3">
      <c r="B21">
        <v>4</v>
      </c>
      <c r="E21">
        <v>9</v>
      </c>
      <c r="F21" t="str">
        <v>A</v>
      </c>
      <c r="G21">
        <v>69</v>
      </c>
      <c r="I21">
        <v>99</v>
      </c>
    </row>
    <row r="22" spans="2:9" x14ac:dyDescent="0.3">
      <c r="B22">
        <v>1</v>
      </c>
      <c r="E22">
        <v>4</v>
      </c>
      <c r="F22" t="str">
        <v>B</v>
      </c>
      <c r="G22">
        <v>49</v>
      </c>
      <c r="I22">
        <v>69</v>
      </c>
    </row>
    <row r="23" spans="2:9" x14ac:dyDescent="0.3">
      <c r="B23">
        <v>1</v>
      </c>
      <c r="E23">
        <v>5</v>
      </c>
      <c r="F23" t="str">
        <v>B</v>
      </c>
      <c r="G23">
        <v>43</v>
      </c>
      <c r="I23">
        <v>49</v>
      </c>
    </row>
    <row r="24" spans="2:9" x14ac:dyDescent="0.3">
      <c r="B24">
        <v>1</v>
      </c>
      <c r="E24">
        <v>7</v>
      </c>
      <c r="F24" t="str">
        <v>B</v>
      </c>
      <c r="G24">
        <v>84</v>
      </c>
      <c r="I24">
        <v>43</v>
      </c>
    </row>
    <row r="25" spans="2:9" x14ac:dyDescent="0.3">
      <c r="B25">
        <v>2</v>
      </c>
      <c r="E25">
        <v>10</v>
      </c>
      <c r="F25" t="str">
        <v>B</v>
      </c>
      <c r="G25">
        <v>14</v>
      </c>
      <c r="I25">
        <v>84</v>
      </c>
    </row>
    <row r="26" spans="2:9" x14ac:dyDescent="0.3">
      <c r="B26">
        <v>1</v>
      </c>
      <c r="E26">
        <v>11</v>
      </c>
      <c r="F26" t="str">
        <v>B</v>
      </c>
      <c r="G26">
        <v>22</v>
      </c>
      <c r="I26">
        <v>14</v>
      </c>
    </row>
    <row r="27" spans="2:9" x14ac:dyDescent="0.3">
      <c r="B27">
        <v>2</v>
      </c>
      <c r="I27">
        <v>22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655-21B6-4857-A475-05D6E876A63B}">
  <dimension ref="A1:AD36"/>
  <sheetViews>
    <sheetView tabSelected="1" workbookViewId="0">
      <selection activeCell="AB18" sqref="AB18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11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11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11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11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11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11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11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11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11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11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11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11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11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11" x14ac:dyDescent="0.3">
      <c r="G16" t="s">
        <v>10</v>
      </c>
      <c r="H16" t="s">
        <v>3</v>
      </c>
      <c r="K16" t="s">
        <v>9</v>
      </c>
    </row>
    <row r="17" spans="2:30" x14ac:dyDescent="0.3">
      <c r="B17">
        <f>COUNTA(B3:B13)</f>
        <v>11</v>
      </c>
      <c r="C17" t="str" cm="1">
        <f t="array" ref="C17:E27">_xlfn.HSTACK(B3:C13,_xlfn.SEQUENCE(_nC))</f>
        <v>A</v>
      </c>
      <c r="D17">
        <v>100</v>
      </c>
      <c r="E17">
        <v>1</v>
      </c>
      <c r="G17" t="str" cm="1">
        <f t="array" ref="G17:I22">_xlfn._xlws.FILTER(_xlfn.ANCHORARRAY($C$17),_xlfn.TAKE(_xlfn.ANCHORARRAY($C$17),,1)=H16)</f>
        <v>A</v>
      </c>
      <c r="H17">
        <v>100</v>
      </c>
      <c r="I17">
        <v>1</v>
      </c>
      <c r="K17" cm="1">
        <f t="array" ref="K17:K21">_xlfn.DROP(_xlfn.CHOOSECOLS(_xlfn.ANCHORARRAY(G17),2),-1)</f>
        <v>100</v>
      </c>
      <c r="L17" cm="1">
        <f t="array" ref="L17:L21">_xlfn.DROP(_xlfn.CHOOSECOLS(_xlfn.ANCHORARRAY(G17),2),1)</f>
        <v>45</v>
      </c>
      <c r="M17" cm="1">
        <f t="array" ref="M17:M21">IF(_xlfn.ANCHORARRAY(K17)&gt;_xlfn.ANCHORARRAY(L17),0,1)</f>
        <v>0</v>
      </c>
      <c r="N17" cm="1">
        <f t="array" ref="N17:N21">_xlfn.SCAN(0,_xlfn.ANCHORARRAY(M17),_xlfn.LAMBDA(_xlpm.a,_xlpm.v,IF(_xlpm.v=0,1,_xlpm.a+1)))</f>
        <v>1</v>
      </c>
      <c r="P17" cm="1">
        <f t="array" ref="P17:P22">_xlfn.VSTACK(1,_xlfn.ANCHORARRAY(N17))</f>
        <v>1</v>
      </c>
      <c r="S17" t="str" cm="1">
        <f t="array" ref="S17:V27">_xlfn.VSTACK(_xlfn.HSTACK(G17:G22,H17:H22,_xlfn.ANCHORARRAY(P17),I17:I22),_xlfn.HSTACK(G24:G28,H24:H28,_xlfn.ANCHORARRAY(P24),I24:I28))</f>
        <v>A</v>
      </c>
      <c r="T17">
        <v>100</v>
      </c>
      <c r="U17">
        <v>1</v>
      </c>
      <c r="V17">
        <v>1</v>
      </c>
      <c r="X17" t="str" cm="1">
        <f t="array" ref="X17:Z27">_xlfn.DROP(_xlfn._xlws.SORT(_xlfn.ANCHORARRAY(S17),4),,-1)</f>
        <v>A</v>
      </c>
      <c r="Y17">
        <v>100</v>
      </c>
      <c r="Z17">
        <v>1</v>
      </c>
      <c r="AB17" t="b" cm="1">
        <f t="array" ref="AB17:AD27">E3:G13=_xlfn.ANCHORARRAY(X17)</f>
        <v>1</v>
      </c>
      <c r="AC17" t="b">
        <v>1</v>
      </c>
      <c r="AD17" t="b">
        <v>1</v>
      </c>
    </row>
    <row r="18" spans="2:30" x14ac:dyDescent="0.3">
      <c r="C18" t="str">
        <v>A</v>
      </c>
      <c r="D18">
        <v>45</v>
      </c>
      <c r="E18">
        <v>2</v>
      </c>
      <c r="G18" t="str">
        <v>A</v>
      </c>
      <c r="H18">
        <v>45</v>
      </c>
      <c r="I18">
        <v>2</v>
      </c>
      <c r="K18">
        <v>45</v>
      </c>
      <c r="L18">
        <v>88</v>
      </c>
      <c r="M18">
        <v>1</v>
      </c>
      <c r="N18">
        <v>2</v>
      </c>
      <c r="P18">
        <v>1</v>
      </c>
      <c r="S18" t="str">
        <v>A</v>
      </c>
      <c r="T18">
        <v>45</v>
      </c>
      <c r="U18">
        <v>1</v>
      </c>
      <c r="V18">
        <v>2</v>
      </c>
      <c r="X18" t="str">
        <v>A</v>
      </c>
      <c r="Y18">
        <v>45</v>
      </c>
      <c r="Z18">
        <v>1</v>
      </c>
      <c r="AB18" t="b">
        <v>1</v>
      </c>
      <c r="AC18" t="b">
        <v>1</v>
      </c>
      <c r="AD18" t="b">
        <v>1</v>
      </c>
    </row>
    <row r="19" spans="2:30" x14ac:dyDescent="0.3">
      <c r="C19" t="str">
        <v>A</v>
      </c>
      <c r="D19">
        <v>88</v>
      </c>
      <c r="E19">
        <v>3</v>
      </c>
      <c r="G19" t="str">
        <v>A</v>
      </c>
      <c r="H19">
        <v>88</v>
      </c>
      <c r="I19">
        <v>3</v>
      </c>
      <c r="K19">
        <v>88</v>
      </c>
      <c r="L19">
        <v>96</v>
      </c>
      <c r="M19">
        <v>1</v>
      </c>
      <c r="N19">
        <v>3</v>
      </c>
      <c r="P19">
        <v>2</v>
      </c>
      <c r="S19" t="str">
        <v>A</v>
      </c>
      <c r="T19">
        <v>88</v>
      </c>
      <c r="U19">
        <v>2</v>
      </c>
      <c r="V19">
        <v>3</v>
      </c>
      <c r="X19" t="str">
        <v>A</v>
      </c>
      <c r="Y19">
        <v>88</v>
      </c>
      <c r="Z19">
        <v>2</v>
      </c>
      <c r="AB19" t="b">
        <v>1</v>
      </c>
      <c r="AC19" t="b">
        <v>1</v>
      </c>
      <c r="AD19" t="b">
        <v>1</v>
      </c>
    </row>
    <row r="20" spans="2:30" x14ac:dyDescent="0.3">
      <c r="C20" t="str">
        <v>B</v>
      </c>
      <c r="D20">
        <v>49</v>
      </c>
      <c r="E20">
        <v>4</v>
      </c>
      <c r="G20" t="str">
        <v>A</v>
      </c>
      <c r="H20">
        <v>96</v>
      </c>
      <c r="I20">
        <v>6</v>
      </c>
      <c r="K20">
        <v>96</v>
      </c>
      <c r="L20">
        <v>99</v>
      </c>
      <c r="M20">
        <v>1</v>
      </c>
      <c r="N20">
        <v>4</v>
      </c>
      <c r="P20">
        <v>3</v>
      </c>
      <c r="S20" t="str">
        <v>A</v>
      </c>
      <c r="T20">
        <v>96</v>
      </c>
      <c r="U20">
        <v>3</v>
      </c>
      <c r="V20">
        <v>6</v>
      </c>
      <c r="X20" t="str">
        <v>B</v>
      </c>
      <c r="Y20">
        <v>49</v>
      </c>
      <c r="Z20">
        <v>1</v>
      </c>
      <c r="AB20" t="b">
        <v>1</v>
      </c>
      <c r="AC20" t="b">
        <v>1</v>
      </c>
      <c r="AD20" t="b">
        <v>1</v>
      </c>
    </row>
    <row r="21" spans="2:30" x14ac:dyDescent="0.3">
      <c r="C21" t="str">
        <v>B</v>
      </c>
      <c r="D21">
        <v>43</v>
      </c>
      <c r="E21">
        <v>5</v>
      </c>
      <c r="G21" t="str">
        <v>A</v>
      </c>
      <c r="H21">
        <v>99</v>
      </c>
      <c r="I21">
        <v>8</v>
      </c>
      <c r="K21">
        <v>99</v>
      </c>
      <c r="L21">
        <v>69</v>
      </c>
      <c r="M21">
        <v>0</v>
      </c>
      <c r="N21">
        <v>1</v>
      </c>
      <c r="P21">
        <v>4</v>
      </c>
      <c r="S21" t="str">
        <v>A</v>
      </c>
      <c r="T21">
        <v>99</v>
      </c>
      <c r="U21">
        <v>4</v>
      </c>
      <c r="V21">
        <v>8</v>
      </c>
      <c r="X21" t="str">
        <v>B</v>
      </c>
      <c r="Y21">
        <v>43</v>
      </c>
      <c r="Z21">
        <v>1</v>
      </c>
      <c r="AB21" t="b">
        <v>1</v>
      </c>
      <c r="AC21" t="b">
        <v>1</v>
      </c>
      <c r="AD21" t="b">
        <v>1</v>
      </c>
    </row>
    <row r="22" spans="2:30" x14ac:dyDescent="0.3">
      <c r="C22" t="str">
        <v>A</v>
      </c>
      <c r="D22">
        <v>96</v>
      </c>
      <c r="E22">
        <v>6</v>
      </c>
      <c r="G22" t="str">
        <v>A</v>
      </c>
      <c r="H22">
        <v>69</v>
      </c>
      <c r="I22">
        <v>9</v>
      </c>
      <c r="P22">
        <v>1</v>
      </c>
      <c r="S22" t="str">
        <v>A</v>
      </c>
      <c r="T22">
        <v>69</v>
      </c>
      <c r="U22">
        <v>1</v>
      </c>
      <c r="V22">
        <v>9</v>
      </c>
      <c r="X22" t="str">
        <v>A</v>
      </c>
      <c r="Y22">
        <v>96</v>
      </c>
      <c r="Z22">
        <v>3</v>
      </c>
      <c r="AB22" t="b">
        <v>1</v>
      </c>
      <c r="AC22" t="b">
        <v>1</v>
      </c>
      <c r="AD22" t="b">
        <v>1</v>
      </c>
    </row>
    <row r="23" spans="2:30" x14ac:dyDescent="0.3">
      <c r="C23" t="str">
        <v>B</v>
      </c>
      <c r="D23">
        <v>84</v>
      </c>
      <c r="E23">
        <v>7</v>
      </c>
      <c r="G23" t="s">
        <v>10</v>
      </c>
      <c r="H23" t="s">
        <v>4</v>
      </c>
      <c r="K23" t="s">
        <v>9</v>
      </c>
      <c r="S23" t="str">
        <v>B</v>
      </c>
      <c r="T23">
        <v>49</v>
      </c>
      <c r="U23">
        <v>1</v>
      </c>
      <c r="V23">
        <v>4</v>
      </c>
      <c r="X23" t="str">
        <v>B</v>
      </c>
      <c r="Y23">
        <v>84</v>
      </c>
      <c r="Z23">
        <v>2</v>
      </c>
      <c r="AB23" t="b">
        <v>1</v>
      </c>
      <c r="AC23" t="b">
        <v>1</v>
      </c>
      <c r="AD23" t="b">
        <v>1</v>
      </c>
    </row>
    <row r="24" spans="2:30" x14ac:dyDescent="0.3">
      <c r="C24" t="str">
        <v>A</v>
      </c>
      <c r="D24">
        <v>99</v>
      </c>
      <c r="E24">
        <v>8</v>
      </c>
      <c r="G24" t="str" cm="1">
        <f t="array" ref="G24:I28">_xlfn._xlws.FILTER(_xlfn.ANCHORARRAY($C$17),_xlfn.TAKE(_xlfn.ANCHORARRAY($C$17),,1)=H23)</f>
        <v>B</v>
      </c>
      <c r="H24">
        <v>49</v>
      </c>
      <c r="I24">
        <v>4</v>
      </c>
      <c r="K24" cm="1">
        <f t="array" ref="K24:K27">_xlfn.DROP(_xlfn.CHOOSECOLS(_xlfn.ANCHORARRAY(G24),2),-1)</f>
        <v>49</v>
      </c>
      <c r="L24" cm="1">
        <f t="array" ref="L24:L27">_xlfn.DROP(_xlfn.CHOOSECOLS(_xlfn.ANCHORARRAY(G24),2),1)</f>
        <v>43</v>
      </c>
      <c r="M24" cm="1">
        <f t="array" ref="M24:M27">IF(_xlfn.ANCHORARRAY(K24)&gt;_xlfn.ANCHORARRAY(L24),0,1)</f>
        <v>0</v>
      </c>
      <c r="N24" cm="1">
        <f t="array" ref="N24:N27">_xlfn.SCAN(0,_xlfn.ANCHORARRAY(M24),_xlfn.LAMBDA(_xlpm.a,_xlpm.v,IF(_xlpm.v=0,1,_xlpm.a+1)))</f>
        <v>1</v>
      </c>
      <c r="P24" cm="1">
        <f t="array" ref="P24:P28">_xlfn.VSTACK(1,_xlfn.ANCHORARRAY(N24))</f>
        <v>1</v>
      </c>
      <c r="S24" t="str">
        <v>B</v>
      </c>
      <c r="T24">
        <v>43</v>
      </c>
      <c r="U24">
        <v>1</v>
      </c>
      <c r="V24">
        <v>5</v>
      </c>
      <c r="X24" t="str">
        <v>A</v>
      </c>
      <c r="Y24">
        <v>99</v>
      </c>
      <c r="Z24">
        <v>4</v>
      </c>
      <c r="AB24" t="b">
        <v>1</v>
      </c>
      <c r="AC24" t="b">
        <v>1</v>
      </c>
      <c r="AD24" t="b">
        <v>1</v>
      </c>
    </row>
    <row r="25" spans="2:30" x14ac:dyDescent="0.3">
      <c r="C25" t="str">
        <v>A</v>
      </c>
      <c r="D25">
        <v>69</v>
      </c>
      <c r="E25">
        <v>9</v>
      </c>
      <c r="G25" t="str">
        <v>B</v>
      </c>
      <c r="H25">
        <v>43</v>
      </c>
      <c r="I25">
        <v>5</v>
      </c>
      <c r="K25">
        <v>43</v>
      </c>
      <c r="L25">
        <v>84</v>
      </c>
      <c r="M25">
        <v>1</v>
      </c>
      <c r="N25">
        <v>2</v>
      </c>
      <c r="P25">
        <v>1</v>
      </c>
      <c r="S25" t="str">
        <v>B</v>
      </c>
      <c r="T25">
        <v>84</v>
      </c>
      <c r="U25">
        <v>2</v>
      </c>
      <c r="V25">
        <v>7</v>
      </c>
      <c r="X25" t="str">
        <v>A</v>
      </c>
      <c r="Y25">
        <v>69</v>
      </c>
      <c r="Z25">
        <v>1</v>
      </c>
      <c r="AB25" t="b">
        <v>1</v>
      </c>
      <c r="AC25" t="b">
        <v>1</v>
      </c>
      <c r="AD25" t="b">
        <v>1</v>
      </c>
    </row>
    <row r="26" spans="2:30" x14ac:dyDescent="0.3">
      <c r="C26" t="str">
        <v>B</v>
      </c>
      <c r="D26">
        <v>14</v>
      </c>
      <c r="E26">
        <v>10</v>
      </c>
      <c r="G26" t="str">
        <v>B</v>
      </c>
      <c r="H26">
        <v>84</v>
      </c>
      <c r="I26">
        <v>7</v>
      </c>
      <c r="K26">
        <v>84</v>
      </c>
      <c r="L26">
        <v>14</v>
      </c>
      <c r="M26">
        <v>0</v>
      </c>
      <c r="N26">
        <v>1</v>
      </c>
      <c r="P26">
        <v>2</v>
      </c>
      <c r="S26" t="str">
        <v>B</v>
      </c>
      <c r="T26">
        <v>14</v>
      </c>
      <c r="U26">
        <v>1</v>
      </c>
      <c r="V26">
        <v>10</v>
      </c>
      <c r="X26" t="str">
        <v>B</v>
      </c>
      <c r="Y26">
        <v>14</v>
      </c>
      <c r="Z26">
        <v>1</v>
      </c>
      <c r="AB26" t="b">
        <v>1</v>
      </c>
      <c r="AC26" t="b">
        <v>1</v>
      </c>
      <c r="AD26" t="b">
        <v>1</v>
      </c>
    </row>
    <row r="27" spans="2:30" x14ac:dyDescent="0.3">
      <c r="C27" t="str">
        <v>B</v>
      </c>
      <c r="D27">
        <v>22</v>
      </c>
      <c r="E27">
        <v>11</v>
      </c>
      <c r="G27" t="str">
        <v>B</v>
      </c>
      <c r="H27">
        <v>14</v>
      </c>
      <c r="I27">
        <v>10</v>
      </c>
      <c r="K27">
        <v>14</v>
      </c>
      <c r="L27">
        <v>22</v>
      </c>
      <c r="M27">
        <v>1</v>
      </c>
      <c r="N27">
        <v>2</v>
      </c>
      <c r="P27">
        <v>1</v>
      </c>
      <c r="S27" t="str">
        <v>B</v>
      </c>
      <c r="T27">
        <v>22</v>
      </c>
      <c r="U27">
        <v>2</v>
      </c>
      <c r="V27">
        <v>11</v>
      </c>
      <c r="X27" t="str">
        <v>B</v>
      </c>
      <c r="Y27">
        <v>22</v>
      </c>
      <c r="Z27">
        <v>2</v>
      </c>
      <c r="AB27" t="b">
        <v>1</v>
      </c>
      <c r="AC27" t="b">
        <v>1</v>
      </c>
      <c r="AD27" t="b">
        <v>1</v>
      </c>
    </row>
    <row r="28" spans="2:30" x14ac:dyDescent="0.3">
      <c r="G28" t="str">
        <v>B</v>
      </c>
      <c r="H28">
        <v>22</v>
      </c>
      <c r="I28">
        <v>11</v>
      </c>
      <c r="P28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Original</vt:lpstr>
      <vt:lpstr>Alt1</vt:lpstr>
      <vt:lpstr>Alt2</vt:lpstr>
      <vt:lpstr>Alt3</vt:lpstr>
      <vt:lpstr>EDA</vt:lpstr>
      <vt:lpstr>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2024-10-14T13:43:23Z</dcterms:modified>
</cp:coreProperties>
</file>