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FF73165-0CD7-4419-A431-DC301100B611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0" i="1" l="1"/>
  <c r="D31" i="1"/>
  <c r="D32" i="1"/>
  <c r="D33" i="1"/>
  <c r="D34" i="1"/>
  <c r="D35" i="1"/>
  <c r="D36" i="1"/>
  <c r="D37" i="1"/>
  <c r="D38" i="1"/>
  <c r="D39" i="1"/>
  <c r="E24" i="1"/>
  <c r="E23" i="1"/>
  <c r="E21" i="1"/>
  <c r="B3" i="3" a="1"/>
  <c r="B3" i="3" s="1"/>
  <c r="B3" i="2" a="1"/>
  <c r="B3" i="2" s="1"/>
  <c r="B27" i="1"/>
  <c r="F24" i="1"/>
  <c r="F23" i="1"/>
  <c r="F2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<sst xmlns="http://schemas.openxmlformats.org/spreadsheetml/2006/main" count="84" uniqueCount="57">
  <si>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</si>
  <si>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</si>
  <si>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</si>
  <si>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</si>
  <si>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</si>
  <si>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</si>
  <si>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</si>
  <si>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</si>
  <si>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</si>
  <si>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</si>
  <si>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</si>
  <si>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</si>
  <si>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</si>
  <si>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</si>
  <si>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</si>
  <si>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</si>
  <si>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</si>
  <si>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</si>
  <si>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</si>
  <si>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</si>
  <si>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</si>
  <si>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Excel Ignite Notes</t>
  </si>
  <si>
    <t>Returning an Address</t>
  </si>
  <si>
    <t>Apple</t>
  </si>
  <si>
    <t>Banana</t>
  </si>
  <si>
    <t>Fig</t>
  </si>
  <si>
    <t>Cherry</t>
  </si>
  <si>
    <t>Date</t>
  </si>
  <si>
    <t>Elderberry</t>
  </si>
  <si>
    <t>Guava</t>
  </si>
  <si>
    <t>TO:</t>
  </si>
  <si>
    <t>Benefit 11</t>
  </si>
  <si>
    <t>Lookup Discount Rate</t>
  </si>
  <si>
    <t>MN Excel Consulting</t>
  </si>
  <si>
    <t>Silver</t>
  </si>
  <si>
    <t>leanexcelbooks.com</t>
  </si>
  <si>
    <t>Platinum</t>
  </si>
  <si>
    <t>Mary Maids</t>
  </si>
  <si>
    <t>Pewter</t>
  </si>
  <si>
    <t>Vertex42</t>
  </si>
  <si>
    <t>Nickel</t>
  </si>
  <si>
    <t>All Systems Go Consulting</t>
  </si>
  <si>
    <t>Gold</t>
  </si>
  <si>
    <t>Cambia Factor</t>
  </si>
  <si>
    <t>Copper</t>
  </si>
  <si>
    <t>California Blazing Chile Farms</t>
  </si>
  <si>
    <t>Level</t>
  </si>
  <si>
    <t>myexcelonline.com</t>
  </si>
  <si>
    <t>LaFrenier sons Septic</t>
  </si>
  <si>
    <t>(No need to be sorted!)</t>
  </si>
  <si>
    <t>SpringBoard</t>
  </si>
  <si>
    <t>Discount</t>
  </si>
  <si>
    <t>Revenue</t>
  </si>
  <si>
    <t>Customer</t>
  </si>
  <si>
    <t>Lookup Table</t>
  </si>
  <si>
    <t>Sales</t>
  </si>
  <si>
    <t xml:space="preserve">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</si>
</sst>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5" fontId="6" fillId="4" borderId="0" xfId="8" applyNumberFormat="1" applyAlignment="1">
      <alignment horizontal="left"/>
    </xf>
    <xf numFmtId="0" fontId="4" fillId="2" borderId="0" xfId="3"/>
    <xf numFmtId="9" fontId="0" fillId="0" borderId="0" xfId="0" applyNumberFormat="1"/>
    <xf numFmtId="0" fontId="0" fillId="0" borderId="0" xfId="0" applyAlignment="1">
      <alignment horizontal="center"/>
    </xf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2">
    <dxf>
      <numFmt numFmtId="13" formatCode="0%"/>
    </dxf>
    <dxf>
      <alignment horizontal="center" vertical="bottom" textRotation="0" wrapText="0" indent="0" justifyLastLine="0" shrinkToFit="0" readingOrder="0"/>
    </dxf>
    <dxf>
      <numFmt numFmtId="13" formatCode="0%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microsoft.com/office/2017/06/relationships/rdRichValue" Target="richData/rdrichvalue.xml"/><Relationship Id="rId4" Type="http://schemas.openxmlformats.org/officeDocument/2006/relationships/pivotCacheDefinition" Target="pivotCache/pivotCacheDefinition1.xml"/><Relationship Id="rId9" Type="http://schemas.microsoft.com/office/2022/10/relationships/richValueRel" Target="richData/richValueRel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160020</xdr:rowOff>
    </xdr:from>
    <xdr:to>
      <xdr:col>9</xdr:col>
      <xdr:colOff>0</xdr:colOff>
      <xdr:row>16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76ABD78-66D8-33B7-A53B-7617AD32583C}"/>
            </a:ext>
          </a:extLst>
        </xdr:cNvPr>
        <xdr:cNvSpPr txBox="1"/>
      </xdr:nvSpPr>
      <xdr:spPr>
        <a:xfrm>
          <a:off x="609600" y="1013460"/>
          <a:ext cx="4991100" cy="1348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This one is complex but beautiful. In the past, there were seven functions that would change from returning a cell value to returning a cell reference if the function was touching a colon. For an example, see "#91 Use A2:INDEX() as a Non-Volatile OFFSET" on page 200. XLOOKUP is the eighth function to offer this behavior, joining CHOOSE, IF, IFS, INDEX, INDIRECT, OFFSET, and SWITCH.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395.397051041669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ntainsNonDate="0"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ntainsNonDate="0"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8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CE7D04-ECE5-4CB6-8F22-DBEB6CCB6E22}" name="_tDiscount" displayName="_tDiscount" ref="H32:J38" totalsRowShown="0" headerRowDxfId="1">
  <autoFilter ref="H32:J38" xr:uid="{3BCE7D04-ECE5-4CB6-8F22-DBEB6CCB6E22}"/>
  <tableColumns count="3">
    <tableColumn id="1" xr3:uid="{24E24DDE-D09C-4E5D-BF3F-64FE6A6A11A4}" name="Level"/>
    <tableColumn id="2" xr3:uid="{FB66DF8B-5E5F-4D70-A511-05A2827AC5B5}" name="Sales"/>
    <tableColumn id="3" xr3:uid="{5DDD01FB-7DEC-4625-ACBC-23CFCEC573C9}" name=" Discount" dataDxfId="2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EFC720-49E2-4F5F-86A0-8F51076C09A2}" name="_tCustomer" displayName="_tCustomer" ref="B29:D39" totalsRowShown="0">
  <autoFilter ref="B29:D39" xr:uid="{6DEFC720-49E2-4F5F-86A0-8F51076C09A2}"/>
  <tableColumns count="3">
    <tableColumn id="1" xr3:uid="{7860C2AC-B6EF-4806-B511-76438B0319C0}" name="Customer"/>
    <tableColumn id="2" xr3:uid="{F49DC2A6-3A91-47F1-8D11-1D7273BDA68F}" name="Revenue"/>
    <tableColumn id="3" xr3:uid="{6FA18ACC-CF59-4B90-9D70-64A118FEA618}" name="Discount" dataDxfId="0">
      <calculatedColumnFormula>_xlfn.XLOOKUP(_tCustomer[[#This Row],[Revenue]],_tDiscount[Sales],_tDiscount[[ Discount]],,-1)</calculatedColumnFormula>
    </tableColumn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K39"/>
  <sheetViews>
    <sheetView tabSelected="1" topLeftCell="A21" zoomScale="145" zoomScaleNormal="145" workbookViewId="0">
      <selection activeCell="I27" sqref="I27"/>
    </sheetView>
  </sheetViews>
  <sheetFormatPr defaultRowHeight="13.2" x14ac:dyDescent="0.25"/>
  <cols>
    <col min="2" max="2" width="21.77734375" customWidth="1"/>
    <col min="3" max="3" width="9" customWidth="1"/>
    <col min="4" max="4" width="10" customWidth="1"/>
    <col min="5" max="5" width="7.21875" customWidth="1"/>
    <col min="10" max="10" width="11" customWidth="1"/>
  </cols>
  <sheetData>
    <row r="1" spans="1:11" x14ac:dyDescent="0.25">
      <c r="A1" s="1" t="s">
        <v>0</v>
      </c>
      <c r="B1" s="2" t="s">
        <v>1</v>
      </c>
      <c r="C1" s="2"/>
    </row>
    <row r="2" spans="1:11" x14ac:dyDescent="0.25">
      <c r="A2" s="1" t="s">
        <v>2</v>
      </c>
      <c r="B2" s="2" t="s">
        <v>21</v>
      </c>
      <c r="C2" s="2"/>
    </row>
    <row r="3" spans="1:11" x14ac:dyDescent="0.25">
      <c r="A3" s="1" t="s">
        <v>3</v>
      </c>
      <c r="B3" s="9">
        <v>45395</v>
      </c>
      <c r="C3" s="2"/>
    </row>
    <row r="5" spans="1:11" ht="14.4" x14ac:dyDescent="0.3">
      <c r="A5" s="4" t="s">
        <v>22</v>
      </c>
    </row>
    <row r="6" spans="1:11" ht="14.4" x14ac:dyDescent="0.3">
      <c r="A6" s="4"/>
    </row>
    <row r="7" spans="1:11" x14ac:dyDescent="0.25">
      <c r="B7" s="10" t="s">
        <v>31</v>
      </c>
    </row>
    <row r="9" spans="1:11" x14ac:dyDescent="0.25">
      <c r="K9" t="e" vm="1">
        <v>#VALUE!</v>
      </c>
    </row>
    <row r="18" spans="1:10" x14ac:dyDescent="0.25">
      <c r="B18" t="s">
        <v>23</v>
      </c>
      <c r="C18">
        <v>5</v>
      </c>
      <c r="D18" t="s">
        <v>0</v>
      </c>
      <c r="E18" t="s">
        <v>26</v>
      </c>
    </row>
    <row r="19" spans="1:10" x14ac:dyDescent="0.25">
      <c r="B19" t="s">
        <v>24</v>
      </c>
      <c r="C19">
        <v>10</v>
      </c>
      <c r="D19" t="s">
        <v>30</v>
      </c>
      <c r="E19" t="s">
        <v>25</v>
      </c>
    </row>
    <row r="20" spans="1:10" x14ac:dyDescent="0.25">
      <c r="B20" t="s">
        <v>26</v>
      </c>
      <c r="C20">
        <v>15</v>
      </c>
    </row>
    <row r="21" spans="1:10" x14ac:dyDescent="0.25">
      <c r="B21" t="s">
        <v>27</v>
      </c>
      <c r="C21">
        <v>20</v>
      </c>
      <c r="E21">
        <f>SUM(_xlfn.XLOOKUP(E18,B18:B24,C18:C24):_xlfn.XLOOKUP(E19,B18:B24,C18:C24))</f>
        <v>90</v>
      </c>
      <c r="F21" t="str">
        <f ca="1">_xlfn.FORMULATEXT(E21)</f>
        <v>=SUM(XLOOKUP(E18,B18:B24,C18:C24):XLOOKUP(E19,B18:B24,C18:C24))</v>
      </c>
    </row>
    <row r="22" spans="1:10" x14ac:dyDescent="0.25">
      <c r="B22" t="s">
        <v>28</v>
      </c>
      <c r="C22">
        <v>25</v>
      </c>
    </row>
    <row r="23" spans="1:10" x14ac:dyDescent="0.25">
      <c r="B23" t="s">
        <v>25</v>
      </c>
      <c r="C23">
        <v>30</v>
      </c>
      <c r="E23">
        <f>_xlfn.XLOOKUP(E18,B18:B24,C18:C24)</f>
        <v>15</v>
      </c>
      <c r="F23" t="str">
        <f ca="1">_xlfn.FORMULATEXT(E23)</f>
        <v>=XLOOKUP(E18,B18:B24,C18:C24)</v>
      </c>
    </row>
    <row r="24" spans="1:10" x14ac:dyDescent="0.25">
      <c r="B24" t="s">
        <v>29</v>
      </c>
      <c r="C24">
        <v>35</v>
      </c>
      <c r="E24">
        <f>_xlfn.XLOOKUP(E19,B18:B24,C18:C24)</f>
        <v>30</v>
      </c>
      <c r="F24" t="str">
        <f ca="1">_xlfn.FORMULATEXT(E24)</f>
        <v>=XLOOKUP(E19,B18:B24,C18:C24)</v>
      </c>
    </row>
    <row r="26" spans="1:10" ht="14.4" x14ac:dyDescent="0.3">
      <c r="A26" s="4" t="s">
        <v>32</v>
      </c>
    </row>
    <row r="27" spans="1:10" x14ac:dyDescent="0.25">
      <c r="B27" t="str">
        <f ca="1">_xlfn.FORMULATEXT(D30)</f>
        <v>=XLOOKUP([@Revenue],_tDiscount[Sales],_tDiscount[[ Discount]],,-1)</v>
      </c>
    </row>
    <row r="29" spans="1:10" x14ac:dyDescent="0.25">
      <c r="B29" t="s">
        <v>53</v>
      </c>
      <c r="C29" t="s">
        <v>52</v>
      </c>
      <c r="D29" t="s">
        <v>51</v>
      </c>
      <c r="G29" t="s">
        <v>54</v>
      </c>
    </row>
    <row r="30" spans="1:10" x14ac:dyDescent="0.25">
      <c r="B30" t="s">
        <v>50</v>
      </c>
      <c r="C30">
        <v>550000</v>
      </c>
      <c r="D30" s="11">
        <f>_xlfn.XLOOKUP(_tCustomer[[#This Row],[Revenue]],_tDiscount[Sales],_tDiscount[[ Discount]],,-1)</f>
        <v>0.2</v>
      </c>
      <c r="G30" t="s">
        <v>49</v>
      </c>
    </row>
    <row r="31" spans="1:10" x14ac:dyDescent="0.25">
      <c r="B31" t="s">
        <v>48</v>
      </c>
      <c r="C31">
        <v>503500</v>
      </c>
      <c r="D31" s="11">
        <f>_xlfn.XLOOKUP(_tCustomer[[#This Row],[Revenue]],_tDiscount[Sales],_tDiscount[[ Discount]],,-1)</f>
        <v>0.2</v>
      </c>
    </row>
    <row r="32" spans="1:10" x14ac:dyDescent="0.25">
      <c r="B32" t="s">
        <v>47</v>
      </c>
      <c r="C32">
        <v>18699</v>
      </c>
      <c r="D32" s="11">
        <f>_xlfn.XLOOKUP(_tCustomer[[#This Row],[Revenue]],_tDiscount[Sales],_tDiscount[[ Discount]],,-1)</f>
        <v>0.01</v>
      </c>
      <c r="H32" s="12" t="s">
        <v>46</v>
      </c>
      <c r="I32" s="12" t="s">
        <v>55</v>
      </c>
      <c r="J32" s="12" t="s">
        <v>56</v>
      </c>
    </row>
    <row r="33" spans="2:10" x14ac:dyDescent="0.25">
      <c r="B33" t="s">
        <v>45</v>
      </c>
      <c r="C33">
        <v>28355</v>
      </c>
      <c r="D33" s="11">
        <f>_xlfn.XLOOKUP(_tCustomer[[#This Row],[Revenue]],_tDiscount[Sales],_tDiscount[[ Discount]],,-1)</f>
        <v>0.01</v>
      </c>
      <c r="H33" t="s">
        <v>44</v>
      </c>
      <c r="I33">
        <v>50000</v>
      </c>
      <c r="J33" s="11">
        <v>0.05</v>
      </c>
    </row>
    <row r="34" spans="2:10" x14ac:dyDescent="0.25">
      <c r="B34" t="s">
        <v>43</v>
      </c>
      <c r="C34">
        <v>4860</v>
      </c>
      <c r="D34" s="11">
        <f>_xlfn.XLOOKUP(_tCustomer[[#This Row],[Revenue]],_tDiscount[Sales],_tDiscount[[ Discount]],,-1)</f>
        <v>0</v>
      </c>
      <c r="H34" t="s">
        <v>42</v>
      </c>
      <c r="I34">
        <v>250000</v>
      </c>
      <c r="J34" s="11">
        <v>0.15</v>
      </c>
    </row>
    <row r="35" spans="2:10" x14ac:dyDescent="0.25">
      <c r="B35" t="s">
        <v>41</v>
      </c>
      <c r="C35">
        <v>123750</v>
      </c>
      <c r="D35" s="11">
        <f>_xlfn.XLOOKUP(_tCustomer[[#This Row],[Revenue]],_tDiscount[Sales],_tDiscount[[ Discount]],,-1)</f>
        <v>0.1</v>
      </c>
      <c r="H35" t="s">
        <v>40</v>
      </c>
      <c r="I35">
        <v>10000</v>
      </c>
      <c r="J35" s="11">
        <v>0.01</v>
      </c>
    </row>
    <row r="36" spans="2:10" x14ac:dyDescent="0.25">
      <c r="B36" t="s">
        <v>39</v>
      </c>
      <c r="C36">
        <v>201250</v>
      </c>
      <c r="D36" s="11">
        <f>_xlfn.XLOOKUP(_tCustomer[[#This Row],[Revenue]],_tDiscount[Sales],_tDiscount[[ Discount]],,-1)</f>
        <v>0.1</v>
      </c>
      <c r="H36" t="s">
        <v>38</v>
      </c>
      <c r="I36">
        <v>0</v>
      </c>
      <c r="J36" s="11">
        <v>0</v>
      </c>
    </row>
    <row r="37" spans="2:10" x14ac:dyDescent="0.25">
      <c r="B37" t="s">
        <v>37</v>
      </c>
      <c r="C37">
        <v>255750</v>
      </c>
      <c r="D37" s="11">
        <f>_xlfn.XLOOKUP(_tCustomer[[#This Row],[Revenue]],_tDiscount[Sales],_tDiscount[[ Discount]],,-1)</f>
        <v>0.15</v>
      </c>
      <c r="H37" t="s">
        <v>36</v>
      </c>
      <c r="I37">
        <v>500000</v>
      </c>
      <c r="J37" s="11">
        <v>0.2</v>
      </c>
    </row>
    <row r="38" spans="2:10" x14ac:dyDescent="0.25">
      <c r="B38" t="s">
        <v>35</v>
      </c>
      <c r="C38">
        <v>328250</v>
      </c>
      <c r="D38" s="11">
        <f>_xlfn.XLOOKUP(_tCustomer[[#This Row],[Revenue]],_tDiscount[Sales],_tDiscount[[ Discount]],,-1)</f>
        <v>0.15</v>
      </c>
      <c r="H38" t="s">
        <v>34</v>
      </c>
      <c r="I38">
        <v>100000</v>
      </c>
      <c r="J38" s="11">
        <v>0.1</v>
      </c>
    </row>
    <row r="39" spans="2:10" x14ac:dyDescent="0.25">
      <c r="B39" t="s">
        <v>33</v>
      </c>
      <c r="C39">
        <v>444050</v>
      </c>
      <c r="D39" s="11">
        <f>_xlfn.XLOOKUP(_tCustomer[[#This Row],[Revenue]],_tDiscount[Sales],_tDiscount[[ Discount]],,-1)</f>
        <v>0.15</v>
      </c>
    </row>
  </sheetData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13-Apr-2024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13-Apr-2024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2024-04-13T16:45:21Z</dcterms:modified>
</cp:coreProperties>
</file>