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D3640BC-9287-4C88-BE65-D7FE6F29D104}" xr6:coauthVersionLast="47" xr6:coauthVersionMax="47" xr10:uidLastSave="{00000000-0000-0000-0000-000000000000}"/>
  <bookViews>
    <workbookView xWindow="7812" yWindow="0" windowWidth="15324" windowHeight="12336" xr2:uid="{B956EA42-7DB9-4FAA-A011-D187875990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 a="1"/>
  <c r="F8" i="1" s="1"/>
  <c r="F7" i="1" a="1"/>
  <c r="F7" i="1" s="1"/>
  <c r="F6" i="1" a="1"/>
  <c r="F6" i="1" s="1"/>
  <c r="F5" i="1" a="1"/>
  <c r="F5" i="1" s="1"/>
  <c r="F4" i="1" a="1"/>
  <c r="F4" i="1" s="1"/>
  <c r="A27" i="1"/>
  <c r="A26" i="1"/>
  <c r="A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<sst xmlns="http://schemas.openxmlformats.org/spreadsheetml/2006/main" count="48" uniqueCount="33">
  <si>
    <t>Inventory</t>
  </si>
  <si>
    <t>Store</t>
  </si>
  <si>
    <t>Item</t>
  </si>
  <si>
    <t>Store 13</t>
  </si>
  <si>
    <t>Store 10</t>
  </si>
  <si>
    <t>Store 15</t>
  </si>
  <si>
    <t>Store 14</t>
  </si>
  <si>
    <t>Store 12</t>
  </si>
  <si>
    <t>Store 11</t>
  </si>
  <si>
    <t>Store 6</t>
  </si>
  <si>
    <t>Store 18</t>
  </si>
  <si>
    <t>Store 5</t>
  </si>
  <si>
    <t>Store 1</t>
  </si>
  <si>
    <t>Store 17</t>
  </si>
  <si>
    <t>Store 2</t>
  </si>
  <si>
    <t>Store 9</t>
  </si>
  <si>
    <t>Store 3</t>
  </si>
  <si>
    <t>Store 19</t>
  </si>
  <si>
    <t>Store 8</t>
  </si>
  <si>
    <t>Store 7</t>
  </si>
  <si>
    <t>Store 16</t>
  </si>
  <si>
    <t>Store 4</t>
  </si>
  <si>
    <t>Jacket</t>
  </si>
  <si>
    <t>Belts</t>
  </si>
  <si>
    <t>Hats</t>
  </si>
  <si>
    <t>Jackets</t>
  </si>
  <si>
    <t>Dresses</t>
  </si>
  <si>
    <t>Shirts</t>
  </si>
  <si>
    <t>Lookup last instance of item</t>
  </si>
  <si>
    <t>Address of Inventory (absolute)</t>
  </si>
  <si>
    <t>Address of inventory (relative)</t>
  </si>
  <si>
    <t>Addreas of lookup item (absolute)</t>
  </si>
  <si>
    <t>Addreas of lookup item (relative)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</si>
</sst>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2" borderId="0" xfId="0" applyFill="1"/>
    <xf numFmtId="0" fontId="1" fillId="3" borderId="0" xfId="0" applyFont="1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20</xdr:col>
      <xdr:colOff>83820</xdr:colOff>
      <xdr:row>42</xdr:row>
      <xdr:rowOff>152400</xdr:rowOff>
    </xdr:to>
    <xdr:pic>
      <xdr:nvPicPr>
        <xdr:cNvPr id="2" name="Picture 1" descr="Image">
          <a:extLst>
            <a:ext uri="{FF2B5EF4-FFF2-40B4-BE49-F238E27FC236}">
              <a16:creationId xmlns:a16="http://schemas.microsoft.com/office/drawing/2014/main" id="{6CE72893-8595-EF85-D01C-C9852F9CE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14400"/>
          <a:ext cx="6179820" cy="6918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220980</xdr:colOff>
      <xdr:row>2</xdr:row>
      <xdr:rowOff>53340</xdr:rowOff>
    </xdr:from>
    <xdr:to>
      <xdr:col>6</xdr:col>
      <xdr:colOff>358140</xdr:colOff>
      <xdr:row>8</xdr:row>
      <xdr:rowOff>22860</xdr:rowOff>
    </xdr:to>
    <xdr:sp macro="" textlink="">
      <xdr:nvSpPr>
        <xdr:cNvPr id="3" name="Right Bracket 2">
          <a:extLst>
            <a:ext uri="{FF2B5EF4-FFF2-40B4-BE49-F238E27FC236}">
              <a16:creationId xmlns:a16="http://schemas.microsoft.com/office/drawing/2014/main" id="{5B3D11D1-3BBF-E06E-C359-785B19DB5447}"/>
            </a:ext>
          </a:extLst>
        </xdr:cNvPr>
        <xdr:cNvSpPr/>
      </xdr:nvSpPr>
      <xdr:spPr>
        <a:xfrm>
          <a:off x="4914900" y="419100"/>
          <a:ext cx="137160" cy="1066800"/>
        </a:xfrm>
        <a:prstGeom prst="rightBracket">
          <a:avLst/>
        </a:prstGeom>
        <a:ln w="28575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358140</xdr:colOff>
      <xdr:row>5</xdr:row>
      <xdr:rowOff>15240</xdr:rowOff>
    </xdr:from>
    <xdr:to>
      <xdr:col>7</xdr:col>
      <xdr:colOff>259080</xdr:colOff>
      <xdr:row>5</xdr:row>
      <xdr:rowOff>15240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FE215517-D6F3-15CD-29F9-7BC51C26C9B9}"/>
            </a:ext>
          </a:extLst>
        </xdr:cNvPr>
        <xdr:cNvCxnSpPr/>
      </xdr:nvCxnSpPr>
      <xdr:spPr>
        <a:xfrm>
          <a:off x="5052060" y="929640"/>
          <a:ext cx="510540" cy="0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91440</xdr:colOff>
      <xdr:row>5</xdr:row>
      <xdr:rowOff>15240</xdr:rowOff>
    </xdr:from>
    <xdr:to>
      <xdr:col>7</xdr:col>
      <xdr:colOff>408379</xdr:colOff>
      <xdr:row>19</xdr:row>
      <xdr:rowOff>77893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7D0932B8-91A8-8886-18E0-73AA2C3EE202}"/>
            </a:ext>
          </a:extLst>
        </xdr:cNvPr>
        <xdr:cNvSpPr/>
      </xdr:nvSpPr>
      <xdr:spPr>
        <a:xfrm>
          <a:off x="1722120" y="929640"/>
          <a:ext cx="3989779" cy="2622973"/>
        </a:xfrm>
        <a:custGeom>
          <a:avLst/>
          <a:gdLst>
            <a:gd name="connsiteX0" fmla="*/ 3832860 w 3989779"/>
            <a:gd name="connsiteY0" fmla="*/ 0 h 2622973"/>
            <a:gd name="connsiteX1" fmla="*/ 3535680 w 3989779"/>
            <a:gd name="connsiteY1" fmla="*/ 1737360 h 2622973"/>
            <a:gd name="connsiteX2" fmla="*/ 0 w 3989779"/>
            <a:gd name="connsiteY2" fmla="*/ 2606040 h 2622973"/>
            <a:gd name="connsiteX3" fmla="*/ 15240 w 3989779"/>
            <a:gd name="connsiteY3" fmla="*/ 2606040 h 26229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989779" h="2622973">
              <a:moveTo>
                <a:pt x="3832860" y="0"/>
              </a:moveTo>
              <a:cubicBezTo>
                <a:pt x="4003675" y="651510"/>
                <a:pt x="4174490" y="1303020"/>
                <a:pt x="3535680" y="1737360"/>
              </a:cubicBezTo>
              <a:cubicBezTo>
                <a:pt x="2896870" y="2171700"/>
                <a:pt x="518160" y="2515870"/>
                <a:pt x="0" y="2606040"/>
              </a:cubicBezTo>
              <a:cubicBezTo>
                <a:pt x="5080" y="2606040"/>
                <a:pt x="-7620" y="2644140"/>
                <a:pt x="15240" y="2606040"/>
              </a:cubicBezTo>
            </a:path>
          </a:pathLst>
        </a:custGeom>
        <a:noFill/>
        <a:ln w="28575">
          <a:solidFill>
            <a:srgbClr val="FF0000"/>
          </a:solidFill>
          <a:headEnd type="none" w="med" len="med"/>
          <a:tailEnd type="triangle" w="lg" len="lg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877B-96DD-4D4A-8C14-86F9B4853DDA}">
  <dimension ref="A3:F27"/>
  <sheetViews>
    <sheetView tabSelected="1" workbookViewId="0">
      <selection activeCell="F4" sqref="F4"/>
    </sheetView>
  </sheetViews>
  <sheetFormatPr defaultRowHeight="14.4" x14ac:dyDescent="0.3"/>
  <cols>
    <col min="1" max="1" width="8.6640625" bestFit="1" customWidth="1"/>
    <col min="2" max="3" width="7.5546875" bestFit="1" customWidth="1"/>
    <col min="5" max="5" width="26.88671875" bestFit="1" customWidth="1"/>
  </cols>
  <sheetData>
    <row r="3" spans="1:6" x14ac:dyDescent="0.3">
      <c r="A3" s="2" t="s">
        <v>0</v>
      </c>
      <c r="B3" s="2" t="s">
        <v>1</v>
      </c>
      <c r="C3" s="2" t="s">
        <v>2</v>
      </c>
      <c r="E3" s="3" t="s">
        <v>28</v>
      </c>
      <c r="F3" s="4" t="s">
        <v>24</v>
      </c>
    </row>
    <row r="4" spans="1:6" x14ac:dyDescent="0.3">
      <c r="A4" s="1">
        <v>584</v>
      </c>
      <c r="B4" s="1" t="s">
        <v>3</v>
      </c>
      <c r="C4" s="1" t="s">
        <v>22</v>
      </c>
      <c r="E4" s="3" t="s">
        <v>0</v>
      </c>
      <c r="F4" s="5" cm="1">
        <f t="array" ref="F4">INDEX(A4:A22,MAX(INDEX((C4:C22=F3)*ROW(C4:C22)-3,0)))</f>
        <v>432</v>
      </c>
    </row>
    <row r="5" spans="1:6" x14ac:dyDescent="0.3">
      <c r="A5" s="1">
        <v>205</v>
      </c>
      <c r="B5" s="1" t="s">
        <v>4</v>
      </c>
      <c r="C5" s="1" t="s">
        <v>23</v>
      </c>
      <c r="E5" s="3" t="s">
        <v>31</v>
      </c>
      <c r="F5" s="6" t="str" cm="1">
        <f t="array" ref="F5">ADDRESS(MAX(INDEX((C4:C22=F3)*ROW(C4:C22),0)),3)</f>
        <v>$C$20</v>
      </c>
    </row>
    <row r="6" spans="1:6" x14ac:dyDescent="0.3">
      <c r="A6" s="1">
        <v>370</v>
      </c>
      <c r="B6" s="1" t="s">
        <v>5</v>
      </c>
      <c r="C6" s="1" t="s">
        <v>24</v>
      </c>
      <c r="E6" s="3" t="s">
        <v>32</v>
      </c>
      <c r="F6" s="7" t="str" cm="1">
        <f t="array" ref="F6">SUBSTITUTE(ADDRESS(MAX(INDEX((C4:C22=F3)*ROW(C4:C22),0)),3),"$","")</f>
        <v>C20</v>
      </c>
    </row>
    <row r="7" spans="1:6" x14ac:dyDescent="0.3">
      <c r="A7" s="1">
        <v>339</v>
      </c>
      <c r="B7" s="1" t="s">
        <v>6</v>
      </c>
      <c r="C7" s="1" t="s">
        <v>25</v>
      </c>
      <c r="E7" s="3" t="s">
        <v>29</v>
      </c>
      <c r="F7" s="8" t="str" cm="1">
        <f t="array" ref="F7">ADDRESS(MAX(INDEX((C4:C22=F3)*ROW(C4:C22),0)),1)</f>
        <v>$A$20</v>
      </c>
    </row>
    <row r="8" spans="1:6" x14ac:dyDescent="0.3">
      <c r="A8" s="1">
        <v>631</v>
      </c>
      <c r="B8" s="1" t="s">
        <v>7</v>
      </c>
      <c r="C8" s="1" t="s">
        <v>26</v>
      </c>
      <c r="E8" s="3" t="s">
        <v>30</v>
      </c>
      <c r="F8" s="9" t="str" cm="1">
        <f t="array" ref="F8">SUBSTITUTE(ADDRESS(MAX(INDEX((C4:C22=F3)*ROW(C4:C22),0)),1),"$","")</f>
        <v>A20</v>
      </c>
    </row>
    <row r="9" spans="1:6" x14ac:dyDescent="0.3">
      <c r="A9" s="1">
        <v>366</v>
      </c>
      <c r="B9" s="1" t="s">
        <v>8</v>
      </c>
      <c r="C9" s="1" t="s">
        <v>27</v>
      </c>
    </row>
    <row r="10" spans="1:6" x14ac:dyDescent="0.3">
      <c r="A10" s="1">
        <v>345</v>
      </c>
      <c r="B10" s="1" t="s">
        <v>9</v>
      </c>
      <c r="C10" s="1" t="s">
        <v>24</v>
      </c>
    </row>
    <row r="11" spans="1:6" x14ac:dyDescent="0.3">
      <c r="A11" s="1">
        <v>508</v>
      </c>
      <c r="B11" s="1" t="s">
        <v>10</v>
      </c>
      <c r="C11" s="1" t="s">
        <v>26</v>
      </c>
    </row>
    <row r="12" spans="1:6" x14ac:dyDescent="0.3">
      <c r="A12" s="1">
        <v>544</v>
      </c>
      <c r="B12" s="1" t="s">
        <v>11</v>
      </c>
      <c r="C12" s="1" t="s">
        <v>25</v>
      </c>
    </row>
    <row r="13" spans="1:6" x14ac:dyDescent="0.3">
      <c r="A13" s="1">
        <v>711</v>
      </c>
      <c r="B13" s="1" t="s">
        <v>12</v>
      </c>
      <c r="C13" s="1" t="s">
        <v>27</v>
      </c>
    </row>
    <row r="14" spans="1:6" x14ac:dyDescent="0.3">
      <c r="A14" s="1">
        <v>894</v>
      </c>
      <c r="B14" s="1" t="s">
        <v>13</v>
      </c>
      <c r="C14" s="1" t="s">
        <v>26</v>
      </c>
    </row>
    <row r="15" spans="1:6" x14ac:dyDescent="0.3">
      <c r="A15" s="1">
        <v>128</v>
      </c>
      <c r="B15" s="1" t="s">
        <v>14</v>
      </c>
      <c r="C15" s="1" t="s">
        <v>27</v>
      </c>
    </row>
    <row r="16" spans="1:6" x14ac:dyDescent="0.3">
      <c r="A16" s="1">
        <v>454</v>
      </c>
      <c r="B16" s="1" t="s">
        <v>15</v>
      </c>
      <c r="C16" s="1" t="s">
        <v>23</v>
      </c>
    </row>
    <row r="17" spans="1:3" x14ac:dyDescent="0.3">
      <c r="A17" s="1">
        <v>261</v>
      </c>
      <c r="B17" s="1" t="s">
        <v>16</v>
      </c>
      <c r="C17" s="1" t="s">
        <v>25</v>
      </c>
    </row>
    <row r="18" spans="1:3" x14ac:dyDescent="0.3">
      <c r="A18" s="1">
        <v>922</v>
      </c>
      <c r="B18" s="1" t="s">
        <v>17</v>
      </c>
      <c r="C18" s="1" t="s">
        <v>23</v>
      </c>
    </row>
    <row r="19" spans="1:3" x14ac:dyDescent="0.3">
      <c r="A19" s="1">
        <v>974</v>
      </c>
      <c r="B19" s="1" t="s">
        <v>18</v>
      </c>
      <c r="C19" s="1" t="s">
        <v>27</v>
      </c>
    </row>
    <row r="20" spans="1:3" x14ac:dyDescent="0.3">
      <c r="A20" s="1">
        <v>432</v>
      </c>
      <c r="B20" s="1" t="s">
        <v>19</v>
      </c>
      <c r="C20" s="1" t="s">
        <v>24</v>
      </c>
    </row>
    <row r="21" spans="1:3" x14ac:dyDescent="0.3">
      <c r="A21" s="1">
        <v>862</v>
      </c>
      <c r="B21" s="1" t="s">
        <v>20</v>
      </c>
      <c r="C21" s="1" t="s">
        <v>26</v>
      </c>
    </row>
    <row r="22" spans="1:3" x14ac:dyDescent="0.3">
      <c r="A22" s="1">
        <v>165</v>
      </c>
      <c r="B22" s="1" t="s">
        <v>21</v>
      </c>
      <c r="C22" s="1" t="s">
        <v>27</v>
      </c>
    </row>
    <row r="25" spans="1:3" x14ac:dyDescent="0.3">
      <c r="A25" t="str">
        <f ca="1">_xlfn.FORMULATEXT(F4)</f>
        <v>=INDEX(A4:A22,MAX(INDEX((C4:C22=F3)*ROW(C4:C22)-3,0)))</v>
      </c>
    </row>
    <row r="26" spans="1:3" x14ac:dyDescent="0.3">
      <c r="A26" t="str">
        <f ca="1">_xlfn.FORMULATEXT(F5)</f>
        <v>=ADDRESS(MAX(INDEX((C4:C22=F3)*ROW(C4:C22),0)),3)</v>
      </c>
    </row>
    <row r="27" spans="1:3" x14ac:dyDescent="0.3">
      <c r="A27" t="str">
        <f ca="1">_xlfn.FORMULATEXT(F6)</f>
        <v>=SUBSTITUTE(ADDRESS(MAX(INDEX((C4:C22=F3)*ROW(C4:C22),0)),3),"$","")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2023-10-27T02:09:25Z</dcterms:created>
  <dcterms:modified xsi:type="dcterms:W3CDTF">2023-10-27T02:50:36Z</dcterms:modified>
</cp:coreProperties>
</file>