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1033782-9BD3-4FF9-AF2B-F1E394A069B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EDA" sheetId="4" r:id="rId3"/>
  </sheets>
  <definedNames>
    <definedName name="_xlnm._FilterDatabase" localSheetId="1" hidden="1">'Alt1'!$C$2:$C$12</definedName>
    <definedName name="_xlnm._FilterDatabase" localSheetId="2" hidden="1">EDA!$C$2:$C$12</definedName>
    <definedName name="_xlnm._FilterDatabase" localSheetId="0" hidden="1">Original!$C$2:$C$12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4" l="1" a="1"/>
  <c r="Q33" i="4" s="1"/>
  <c r="O33" i="4" a="1"/>
  <c r="O33" i="4" s="1"/>
  <c r="N33" i="4" a="1"/>
  <c r="N33" i="4" s="1"/>
  <c r="Q27" i="4" a="1"/>
  <c r="Q27" i="4" s="1"/>
  <c r="O27" i="4" a="1"/>
  <c r="O27" i="4" s="1"/>
  <c r="N27" i="4" a="1"/>
  <c r="N27" i="4" s="1"/>
  <c r="O21" i="4" a="1"/>
  <c r="O21" i="4" s="1"/>
  <c r="Q21" i="4" s="1" a="1"/>
  <c r="Q21" i="4" s="1"/>
  <c r="N21" i="4" a="1"/>
  <c r="N21" i="4" s="1"/>
  <c r="Q15" i="4" a="1"/>
  <c r="Q15" i="4" s="1"/>
  <c r="N15" i="4" a="1"/>
  <c r="N15" i="4" s="1"/>
  <c r="O15" i="4" s="1" a="1"/>
  <c r="O15" i="4" s="1"/>
  <c r="O9" i="4" a="1"/>
  <c r="O9" i="4" s="1"/>
  <c r="N9" i="4" a="1"/>
  <c r="N9" i="4" s="1"/>
  <c r="Q3" i="4" a="1"/>
  <c r="Q3" i="4" s="1"/>
  <c r="O3" i="4" a="1"/>
  <c r="O3" i="4" s="1"/>
  <c r="N4" i="4"/>
  <c r="N5" i="4"/>
  <c r="N6" i="4"/>
  <c r="N7" i="4"/>
  <c r="N3" i="4"/>
  <c r="N8" i="1" a="1"/>
  <c r="N8" i="1" s="1"/>
  <c r="C16" i="2" a="1"/>
  <c r="C16" i="2" s="1"/>
  <c r="Q9" i="4" l="1" a="1"/>
  <c r="Q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<sst xmlns="http://schemas.openxmlformats.org/spreadsheetml/2006/main" count="32" uniqueCount="8">
  <si>
    <t>Question</t>
  </si>
  <si>
    <t>Result</t>
  </si>
  <si>
    <t>X</t>
  </si>
  <si>
    <t>Y</t>
  </si>
  <si>
    <t>Z</t>
  </si>
  <si>
    <t>Row ID</t>
  </si>
  <si>
    <t>Bo Solution</t>
  </si>
  <si>
    <t>https://www.linkedin.com/feed/update/urn:li:activity:7220895320518410240/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</si>
</sst>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0" xfId="0" applyNumberFormat="1" applyFont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133349</xdr:colOff>
      <xdr:row>12</xdr:row>
      <xdr:rowOff>180975</xdr:rowOff>
    </xdr:from>
    <xdr:to>
      <xdr:col>13</xdr:col>
      <xdr:colOff>571499</xdr:colOff>
      <xdr:row>32</xdr:row>
      <xdr:rowOff>19050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52424" y="2562225"/>
          <a:ext cx="7896225" cy="36480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86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KNN Missing</a:t>
          </a:r>
          <a:r>
            <a:rPr lang="en-AU" sz="2400" b="0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Value</a:t>
          </a:r>
          <a:r>
            <a:rPr lang="en-AU" sz="24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 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K-nearest neighbors (KNN) is a simple technique for replacing missing values with the average of the nearest values.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the first five rows are complete, while the next five rows contain missing values. Replace the missing values by KNN using K=2 based on the procedure below:</a:t>
          </a:r>
        </a:p>
        <a:p>
          <a:pPr algn="ctr"/>
          <a:endParaRPr lang="en-AU" sz="1600" b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Consider row 6 with x=57, y=68, and z=blank. 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Blak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cell, c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alculate the distance of each of the first five rows from this row based on the filled values (x, y) using the formula:</a:t>
          </a:r>
          <a:r>
            <a:rPr lang="en-AU" sz="1600" b="0" baseline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(𝑥𝑖−𝑥6)^2+(𝑦𝑖−𝑦6)^2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Resulting in distances of (5252, 1649, 765, 65, 1625).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Select the two rows with the lowest distances (in this case, row 3 and row 4).</a:t>
          </a:r>
        </a:p>
        <a:p>
          <a:pPr algn="ctr"/>
          <a: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Replace the value of z in row 6 with the average of the z values in the selected rows: (10+94)/2​</a:t>
          </a:r>
          <a:br>
            <a:rPr lang="en-AU" sz="1600" b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 baseline="0">
            <a:solidFill>
              <a:schemeClr val="tx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519675</xdr:colOff>
      <xdr:row>12</xdr:row>
      <xdr:rowOff>2</xdr:rowOff>
    </xdr:from>
    <xdr:to>
      <xdr:col>4</xdr:col>
      <xdr:colOff>213749</xdr:colOff>
      <xdr:row>13</xdr:row>
      <xdr:rowOff>6457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 rot="5400000">
          <a:off x="1806522" y="2265980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453000</xdr:colOff>
      <xdr:row>11</xdr:row>
      <xdr:rowOff>180977</xdr:rowOff>
    </xdr:from>
    <xdr:to>
      <xdr:col>10</xdr:col>
      <xdr:colOff>194699</xdr:colOff>
      <xdr:row>12</xdr:row>
      <xdr:rowOff>187432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E37E3AE-A069-C752-C44D-A01766472705}"/>
            </a:ext>
          </a:extLst>
        </xdr:cNvPr>
        <xdr:cNvSpPr/>
      </xdr:nvSpPr>
      <xdr:spPr>
        <a:xfrm rot="16200000">
          <a:off x="5502222" y="2256455"/>
          <a:ext cx="196955" cy="427499"/>
        </a:xfrm>
        <a:prstGeom prst="rightArrow">
          <a:avLst>
            <a:gd name="adj1" fmla="val 54456"/>
            <a:gd name="adj2" fmla="val 50000"/>
          </a:avLst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Depth">
      <a:maj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メイリオ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2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56BC94D-D04D-40E4-A52A-204328FB8957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E0E9D39-FB08-4512-90D1-72A57D565F40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75"/>
  <sheetViews>
    <sheetView topLeftCell="A12" zoomScaleNormal="100" workbookViewId="0">
      <selection activeCell="N9" sqref="N9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 cm="1">
        <f t="array" ref="N8">SUM((J3:J7-J8)^2)</f>
        <v>4615</v>
      </c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44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N14" s="6"/>
      <c r="Q14" s="1"/>
    </row>
    <row r="15" spans="3:17" x14ac:dyDescent="0.3">
      <c r="N15" s="6"/>
      <c r="Q15" s="1"/>
    </row>
    <row r="16" spans="3:17" x14ac:dyDescent="0.3">
      <c r="N16" s="6"/>
      <c r="Q16" s="1"/>
    </row>
    <row r="17" spans="14:17" x14ac:dyDescent="0.3">
      <c r="N17" s="6"/>
      <c r="Q17" s="1"/>
    </row>
    <row r="18" spans="14:17" x14ac:dyDescent="0.3">
      <c r="N18" s="6"/>
      <c r="Q18" s="1"/>
    </row>
    <row r="19" spans="14:17" x14ac:dyDescent="0.3">
      <c r="N19" s="6"/>
      <c r="Q19" s="1"/>
    </row>
    <row r="20" spans="14:17" x14ac:dyDescent="0.3">
      <c r="N20" s="6"/>
      <c r="Q20" s="1"/>
    </row>
    <row r="21" spans="14:17" x14ac:dyDescent="0.3">
      <c r="N21" s="6"/>
      <c r="Q21" s="1"/>
    </row>
    <row r="22" spans="14:17" x14ac:dyDescent="0.3">
      <c r="N22" s="6"/>
      <c r="Q22" s="1"/>
    </row>
    <row r="23" spans="14:17" x14ac:dyDescent="0.3">
      <c r="N23" s="6"/>
      <c r="Q23" s="1"/>
    </row>
    <row r="24" spans="14:17" x14ac:dyDescent="0.3">
      <c r="N24" s="6"/>
      <c r="Q24" s="1"/>
    </row>
    <row r="25" spans="14:17" x14ac:dyDescent="0.3">
      <c r="N25" s="6"/>
      <c r="Q25" s="1"/>
    </row>
    <row r="26" spans="14:17" x14ac:dyDescent="0.3">
      <c r="N26" s="6"/>
      <c r="Q26" s="1"/>
    </row>
    <row r="27" spans="14:17" x14ac:dyDescent="0.3">
      <c r="N27" s="6"/>
      <c r="Q27" s="1"/>
    </row>
    <row r="28" spans="14:17" x14ac:dyDescent="0.3">
      <c r="N28" s="6"/>
      <c r="Q28" s="1"/>
    </row>
    <row r="29" spans="14:17" x14ac:dyDescent="0.3">
      <c r="N29" s="6"/>
      <c r="Q29" s="1"/>
    </row>
    <row r="30" spans="14:17" x14ac:dyDescent="0.3">
      <c r="N30" s="6"/>
      <c r="Q30" s="1"/>
    </row>
    <row r="31" spans="14:17" x14ac:dyDescent="0.3">
      <c r="N31" s="1"/>
      <c r="Q31" s="1"/>
    </row>
    <row r="32" spans="14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sortState xmlns:xlrd2="http://schemas.microsoft.com/office/spreadsheetml/2017/richdata2" ref="C3:F12">
    <sortCondition ref="C11:C12"/>
  </sortState>
  <mergeCells count="2">
    <mergeCell ref="C1:F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865D-C930-4F5F-B352-C568D33565EE}">
  <dimension ref="C1:Q75"/>
  <sheetViews>
    <sheetView zoomScaleNormal="100" workbookViewId="0">
      <selection activeCell="O19" sqref="O19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N6" s="5"/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N7" s="5"/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N9" s="5"/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N10" s="5"/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N11" s="5"/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N12" s="5"/>
    </row>
    <row r="13" spans="3:17" x14ac:dyDescent="0.3">
      <c r="N13" s="6"/>
    </row>
    <row r="14" spans="3:17" x14ac:dyDescent="0.3">
      <c r="C14" s="3" t="s">
        <v>6</v>
      </c>
      <c r="E14" t="s">
        <v>7</v>
      </c>
      <c r="N14" s="6"/>
      <c r="Q14" s="1"/>
    </row>
    <row r="15" spans="3:17" x14ac:dyDescent="0.3">
      <c r="N15" s="6"/>
      <c r="Q15" s="1"/>
    </row>
    <row r="16" spans="3:17" x14ac:dyDescent="0.3">
      <c r="C16" s="3" cm="1">
        <f t="array" ref="C16:E25">_xlfn.LET(
    _xlpm.n, D3:F12,
    _xlpm.k, _xlfn.TAKE(_xlpm.n, 5),
    _xlfn.MAP(
        _xlpm.n,
        _xlfn.LAMBDA(_xlpm.v,
            _xlfn.LET(
                _xlpm.a, D3:_xlpm.v,
                _xlpm.r, INDEX(_xlpm.n, ROWS(_xlpm.a), ),
                IF(
                    _xlpm.v,
                    _xlpm.v,
                    AVERAGE(
                        _xlfn.TAKE(
                            _xlfn.SORTBY(
                                INDEX(_xlpm.k, , COLUMNS(_xlpm.a)),
                                _xlfn.BYROW(_xlfn._xlws.FILTER((_xlpm.k - _xlpm.r) ^ 2, _xlpm.r), _xleta.SUM)
                            ),
                            2
                        )
                    )
                )
            )
        )
    )
)</f>
        <v>11</v>
      </c>
      <c r="D16" s="3">
        <v>12</v>
      </c>
      <c r="E16">
        <v>89</v>
      </c>
      <c r="N16" s="6"/>
      <c r="Q16" s="1"/>
    </row>
    <row r="17" spans="3:17" x14ac:dyDescent="0.3">
      <c r="C17" s="3">
        <v>32</v>
      </c>
      <c r="D17" s="3">
        <v>36</v>
      </c>
      <c r="E17">
        <v>78</v>
      </c>
      <c r="N17" s="6"/>
      <c r="Q17" s="1"/>
    </row>
    <row r="18" spans="3:17" x14ac:dyDescent="0.3">
      <c r="C18" s="3">
        <v>78</v>
      </c>
      <c r="D18" s="3">
        <v>50</v>
      </c>
      <c r="E18">
        <v>10</v>
      </c>
      <c r="N18" s="6"/>
      <c r="Q18" s="1"/>
    </row>
    <row r="19" spans="3:17" x14ac:dyDescent="0.3">
      <c r="C19" s="3">
        <v>65</v>
      </c>
      <c r="D19" s="3">
        <v>67</v>
      </c>
      <c r="E19">
        <v>94</v>
      </c>
      <c r="N19" s="6"/>
      <c r="Q19" s="1"/>
    </row>
    <row r="20" spans="3:17" x14ac:dyDescent="0.3">
      <c r="C20" s="3">
        <v>94</v>
      </c>
      <c r="D20" s="3">
        <v>84</v>
      </c>
      <c r="E20">
        <v>82</v>
      </c>
      <c r="N20" s="6"/>
      <c r="Q20" s="1"/>
    </row>
    <row r="21" spans="3:17" x14ac:dyDescent="0.3">
      <c r="C21" s="3">
        <v>57</v>
      </c>
      <c r="D21" s="3">
        <v>68</v>
      </c>
      <c r="E21">
        <v>52</v>
      </c>
      <c r="N21" s="6"/>
      <c r="Q21" s="1"/>
    </row>
    <row r="22" spans="3:17" x14ac:dyDescent="0.3">
      <c r="C22" s="3">
        <v>55</v>
      </c>
      <c r="D22" s="3">
        <v>30</v>
      </c>
      <c r="E22">
        <v>12</v>
      </c>
      <c r="N22" s="6"/>
      <c r="Q22" s="1"/>
    </row>
    <row r="23" spans="3:17" x14ac:dyDescent="0.3">
      <c r="C23" s="3">
        <v>40</v>
      </c>
      <c r="D23" s="3">
        <v>51.5</v>
      </c>
      <c r="E23">
        <v>86</v>
      </c>
      <c r="N23" s="6"/>
      <c r="Q23" s="1"/>
    </row>
    <row r="24" spans="3:17" x14ac:dyDescent="0.3">
      <c r="C24" s="3">
        <v>34</v>
      </c>
      <c r="D24" s="3">
        <v>43</v>
      </c>
      <c r="E24">
        <v>10</v>
      </c>
      <c r="N24" s="6"/>
      <c r="Q24" s="1"/>
    </row>
    <row r="25" spans="3:17" x14ac:dyDescent="0.3">
      <c r="C25" s="3">
        <v>10</v>
      </c>
      <c r="D25" s="3">
        <v>70</v>
      </c>
      <c r="E25">
        <v>86</v>
      </c>
      <c r="N25" s="6"/>
      <c r="Q25" s="1"/>
    </row>
    <row r="26" spans="3:17" x14ac:dyDescent="0.3">
      <c r="N26" s="6"/>
      <c r="Q26" s="1"/>
    </row>
    <row r="27" spans="3:17" x14ac:dyDescent="0.3">
      <c r="N27" s="6"/>
      <c r="Q27" s="1"/>
    </row>
    <row r="28" spans="3:17" x14ac:dyDescent="0.3">
      <c r="N28" s="6"/>
      <c r="Q28" s="1"/>
    </row>
    <row r="29" spans="3:17" x14ac:dyDescent="0.3">
      <c r="N29" s="6"/>
      <c r="Q29" s="1"/>
    </row>
    <row r="30" spans="3:17" x14ac:dyDescent="0.3">
      <c r="N30" s="6"/>
      <c r="Q30" s="1"/>
    </row>
    <row r="31" spans="3:17" x14ac:dyDescent="0.3">
      <c r="N31" s="1"/>
      <c r="Q31" s="1"/>
    </row>
    <row r="32" spans="3:17" x14ac:dyDescent="0.3">
      <c r="N32" s="1"/>
      <c r="Q32" s="1"/>
    </row>
    <row r="33" spans="14:17" x14ac:dyDescent="0.3">
      <c r="N33" s="1"/>
      <c r="Q33" s="1"/>
    </row>
    <row r="34" spans="14:17" x14ac:dyDescent="0.3">
      <c r="N34" s="1"/>
      <c r="Q34" s="1"/>
    </row>
    <row r="35" spans="14:17" x14ac:dyDescent="0.3">
      <c r="N35" s="1"/>
      <c r="Q35" s="1"/>
    </row>
    <row r="36" spans="14:17" x14ac:dyDescent="0.3">
      <c r="N36" s="1"/>
      <c r="Q36" s="1"/>
    </row>
    <row r="37" spans="14:17" x14ac:dyDescent="0.3">
      <c r="N37" s="1"/>
      <c r="Q37" s="1"/>
    </row>
    <row r="38" spans="14:17" x14ac:dyDescent="0.3">
      <c r="N38" s="1"/>
      <c r="Q38" s="1"/>
    </row>
    <row r="39" spans="14:17" x14ac:dyDescent="0.3">
      <c r="N39" s="1"/>
      <c r="Q39" s="1"/>
    </row>
    <row r="40" spans="14:17" x14ac:dyDescent="0.3">
      <c r="N40" s="1"/>
      <c r="Q40" s="1"/>
    </row>
    <row r="41" spans="14:17" x14ac:dyDescent="0.3">
      <c r="Q41" s="1"/>
    </row>
    <row r="42" spans="14:17" x14ac:dyDescent="0.3">
      <c r="Q42" s="1"/>
    </row>
    <row r="43" spans="14:17" x14ac:dyDescent="0.3">
      <c r="Q43" s="1"/>
    </row>
    <row r="44" spans="14:17" x14ac:dyDescent="0.3">
      <c r="Q44" s="1"/>
    </row>
    <row r="45" spans="14:17" x14ac:dyDescent="0.3">
      <c r="Q45" s="1"/>
    </row>
    <row r="46" spans="14:17" x14ac:dyDescent="0.3">
      <c r="Q46" s="1"/>
    </row>
    <row r="47" spans="14:17" x14ac:dyDescent="0.3">
      <c r="Q47" s="1"/>
    </row>
    <row r="48" spans="14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172D4-4032-4CA9-BD58-19DE41874FD9}">
  <dimension ref="C1:Q75"/>
  <sheetViews>
    <sheetView tabSelected="1" zoomScaleNormal="100" workbookViewId="0">
      <selection activeCell="Q34" sqref="Q34"/>
    </sheetView>
  </sheetViews>
  <sheetFormatPr defaultRowHeight="14.4" x14ac:dyDescent="0.3"/>
  <cols>
    <col min="1" max="2" width="2.88671875" customWidth="1"/>
    <col min="3" max="4" width="9.6640625" style="3" customWidth="1"/>
    <col min="5" max="6" width="9.6640625" customWidth="1"/>
    <col min="7" max="8" width="5.77734375" customWidth="1"/>
    <col min="14" max="14" width="11.21875" customWidth="1"/>
    <col min="17" max="17" width="11.21875" customWidth="1"/>
  </cols>
  <sheetData>
    <row r="1" spans="3:17" s="4" customFormat="1" ht="22.5" customHeight="1" x14ac:dyDescent="0.3">
      <c r="C1" s="10" t="s">
        <v>0</v>
      </c>
      <c r="D1" s="10"/>
      <c r="E1" s="10"/>
      <c r="F1" s="10"/>
      <c r="I1" s="10" t="s">
        <v>1</v>
      </c>
      <c r="J1" s="10"/>
      <c r="K1" s="10"/>
      <c r="L1" s="10"/>
    </row>
    <row r="2" spans="3:17" s="2" customFormat="1" x14ac:dyDescent="0.25">
      <c r="C2" s="9" t="s">
        <v>5</v>
      </c>
      <c r="D2" s="9" t="s">
        <v>2</v>
      </c>
      <c r="E2" s="9" t="s">
        <v>3</v>
      </c>
      <c r="F2" s="9" t="s">
        <v>4</v>
      </c>
      <c r="I2" s="9" t="s">
        <v>5</v>
      </c>
      <c r="J2" s="9" t="s">
        <v>2</v>
      </c>
      <c r="K2" s="9" t="s">
        <v>3</v>
      </c>
      <c r="L2" s="9" t="s">
        <v>4</v>
      </c>
    </row>
    <row r="3" spans="3:17" s="2" customFormat="1" ht="13.8" x14ac:dyDescent="0.25">
      <c r="C3" s="7">
        <v>1</v>
      </c>
      <c r="D3" s="7">
        <v>11</v>
      </c>
      <c r="E3" s="7">
        <v>12</v>
      </c>
      <c r="F3" s="7">
        <v>89</v>
      </c>
      <c r="I3" s="7">
        <v>1</v>
      </c>
      <c r="J3" s="7">
        <v>11</v>
      </c>
      <c r="K3" s="7">
        <v>12</v>
      </c>
      <c r="L3" s="7">
        <v>89</v>
      </c>
      <c r="M3" s="2">
        <v>1</v>
      </c>
      <c r="N3" s="2">
        <f>($J$8-J3)^2+($K$8-K3)^2</f>
        <v>5252</v>
      </c>
      <c r="O3" s="2" cm="1">
        <f t="array" ref="O3:P4">_xlfn.TAKE(_xlfn._xlws.SORT(M3:N7,2),2)</f>
        <v>4</v>
      </c>
      <c r="P3" s="2">
        <v>65</v>
      </c>
      <c r="Q3" s="2" cm="1">
        <f t="array" ref="Q3">AVERAGE(INDEX(L3:L7,O3:O4))</f>
        <v>52</v>
      </c>
    </row>
    <row r="4" spans="3:17" s="2" customFormat="1" ht="13.8" x14ac:dyDescent="0.25">
      <c r="C4" s="7">
        <v>2</v>
      </c>
      <c r="D4" s="7">
        <v>32</v>
      </c>
      <c r="E4" s="7">
        <v>36</v>
      </c>
      <c r="F4" s="7">
        <v>78</v>
      </c>
      <c r="I4" s="7">
        <v>2</v>
      </c>
      <c r="J4" s="7">
        <v>32</v>
      </c>
      <c r="K4" s="7">
        <v>36</v>
      </c>
      <c r="L4" s="7">
        <v>78</v>
      </c>
      <c r="M4" s="2">
        <v>2</v>
      </c>
      <c r="N4" s="2">
        <f t="shared" ref="N4:N7" si="0">($J$8-J4)^2+($K$8-K4)^2</f>
        <v>1649</v>
      </c>
      <c r="O4" s="2">
        <v>3</v>
      </c>
      <c r="P4" s="2">
        <v>765</v>
      </c>
    </row>
    <row r="5" spans="3:17" s="2" customFormat="1" ht="13.8" x14ac:dyDescent="0.25">
      <c r="C5" s="7">
        <v>3</v>
      </c>
      <c r="D5" s="7">
        <v>78</v>
      </c>
      <c r="E5" s="7">
        <v>50</v>
      </c>
      <c r="F5" s="7">
        <v>10</v>
      </c>
      <c r="I5" s="7">
        <v>3</v>
      </c>
      <c r="J5" s="7">
        <v>78</v>
      </c>
      <c r="K5" s="7">
        <v>50</v>
      </c>
      <c r="L5" s="7">
        <v>10</v>
      </c>
      <c r="M5" s="2">
        <v>3</v>
      </c>
      <c r="N5" s="2">
        <f t="shared" si="0"/>
        <v>765</v>
      </c>
    </row>
    <row r="6" spans="3:17" s="2" customFormat="1" ht="13.8" x14ac:dyDescent="0.25">
      <c r="C6" s="7">
        <v>4</v>
      </c>
      <c r="D6" s="7">
        <v>65</v>
      </c>
      <c r="E6" s="7">
        <v>67</v>
      </c>
      <c r="F6" s="7">
        <v>94</v>
      </c>
      <c r="I6" s="7">
        <v>4</v>
      </c>
      <c r="J6" s="7">
        <v>65</v>
      </c>
      <c r="K6" s="7">
        <v>67</v>
      </c>
      <c r="L6" s="7">
        <v>94</v>
      </c>
      <c r="M6" s="2">
        <v>4</v>
      </c>
      <c r="N6" s="2">
        <f t="shared" si="0"/>
        <v>65</v>
      </c>
    </row>
    <row r="7" spans="3:17" s="2" customFormat="1" ht="13.8" x14ac:dyDescent="0.25">
      <c r="C7" s="7">
        <v>5</v>
      </c>
      <c r="D7" s="7">
        <v>94</v>
      </c>
      <c r="E7" s="7">
        <v>84</v>
      </c>
      <c r="F7" s="7">
        <v>82</v>
      </c>
      <c r="I7" s="7">
        <v>5</v>
      </c>
      <c r="J7" s="7">
        <v>94</v>
      </c>
      <c r="K7" s="7">
        <v>84</v>
      </c>
      <c r="L7" s="7">
        <v>82</v>
      </c>
      <c r="M7" s="2">
        <v>5</v>
      </c>
      <c r="N7" s="2">
        <f t="shared" si="0"/>
        <v>1625</v>
      </c>
    </row>
    <row r="8" spans="3:17" s="2" customFormat="1" ht="13.8" x14ac:dyDescent="0.25">
      <c r="C8" s="7">
        <v>6</v>
      </c>
      <c r="D8" s="7">
        <v>57</v>
      </c>
      <c r="E8" s="7">
        <v>68</v>
      </c>
      <c r="F8" s="8"/>
      <c r="I8" s="7">
        <v>6</v>
      </c>
      <c r="J8" s="7">
        <v>57</v>
      </c>
      <c r="K8" s="7">
        <v>68</v>
      </c>
      <c r="L8" s="8">
        <v>52</v>
      </c>
      <c r="N8" s="5"/>
    </row>
    <row r="9" spans="3:17" s="2" customFormat="1" ht="13.8" x14ac:dyDescent="0.25">
      <c r="C9" s="7">
        <v>7</v>
      </c>
      <c r="D9" s="8"/>
      <c r="E9" s="7">
        <v>30</v>
      </c>
      <c r="F9" s="7">
        <v>12</v>
      </c>
      <c r="I9" s="7">
        <v>7</v>
      </c>
      <c r="J9" s="8">
        <v>55</v>
      </c>
      <c r="K9" s="7">
        <v>30</v>
      </c>
      <c r="L9" s="7">
        <v>12</v>
      </c>
      <c r="M9" s="2">
        <v>1</v>
      </c>
      <c r="N9" s="2" cm="1">
        <f t="array" ref="N9:N13">(K3:K7-K9)^2+(L3:L7-L9)^2</f>
        <v>6253</v>
      </c>
      <c r="O9" s="2" cm="1">
        <f t="array" ref="O9:P10">_xlfn.TAKE(_xlfn._xlws.SORT(M9:N13,2),2)</f>
        <v>3</v>
      </c>
      <c r="P9" s="2">
        <v>404</v>
      </c>
      <c r="Q9" s="2" cm="1">
        <f t="array" ref="Q9">AVERAGE(INDEX(J3:J8,O9:O10))</f>
        <v>55</v>
      </c>
    </row>
    <row r="10" spans="3:17" s="2" customFormat="1" ht="13.8" x14ac:dyDescent="0.25">
      <c r="C10" s="7">
        <v>8</v>
      </c>
      <c r="D10" s="7">
        <v>40</v>
      </c>
      <c r="E10" s="8"/>
      <c r="F10" s="8"/>
      <c r="I10" s="7">
        <v>8</v>
      </c>
      <c r="J10" s="7">
        <v>40</v>
      </c>
      <c r="K10" s="8">
        <v>51.5</v>
      </c>
      <c r="L10" s="8">
        <v>86</v>
      </c>
      <c r="M10" s="2">
        <v>2</v>
      </c>
      <c r="N10" s="2">
        <v>4392</v>
      </c>
      <c r="O10" s="2">
        <v>2</v>
      </c>
      <c r="P10" s="2">
        <v>4392</v>
      </c>
    </row>
    <row r="11" spans="3:17" s="2" customFormat="1" ht="13.8" x14ac:dyDescent="0.25">
      <c r="C11" s="7">
        <v>9</v>
      </c>
      <c r="D11" s="7">
        <v>34</v>
      </c>
      <c r="E11" s="8"/>
      <c r="F11" s="7">
        <v>10</v>
      </c>
      <c r="I11" s="7">
        <v>9</v>
      </c>
      <c r="J11" s="7">
        <v>34</v>
      </c>
      <c r="K11" s="8">
        <v>43</v>
      </c>
      <c r="L11" s="7">
        <v>10</v>
      </c>
      <c r="M11" s="2">
        <v>3</v>
      </c>
      <c r="N11" s="2">
        <v>404</v>
      </c>
    </row>
    <row r="12" spans="3:17" s="2" customFormat="1" ht="13.8" x14ac:dyDescent="0.25">
      <c r="C12" s="7">
        <v>10</v>
      </c>
      <c r="D12" s="7">
        <v>10</v>
      </c>
      <c r="E12" s="7">
        <v>70</v>
      </c>
      <c r="F12" s="8"/>
      <c r="I12" s="7">
        <v>10</v>
      </c>
      <c r="J12" s="7">
        <v>10</v>
      </c>
      <c r="K12" s="7">
        <v>70</v>
      </c>
      <c r="L12" s="8">
        <v>86</v>
      </c>
      <c r="M12" s="2">
        <v>4</v>
      </c>
      <c r="N12" s="2">
        <v>8093</v>
      </c>
    </row>
    <row r="13" spans="3:17" x14ac:dyDescent="0.3">
      <c r="M13" s="2">
        <v>5</v>
      </c>
      <c r="N13">
        <v>7816</v>
      </c>
    </row>
    <row r="14" spans="3:17" x14ac:dyDescent="0.3">
      <c r="M14" s="2"/>
      <c r="Q14" s="1"/>
    </row>
    <row r="15" spans="3:17" x14ac:dyDescent="0.3">
      <c r="M15" s="2">
        <v>1</v>
      </c>
      <c r="N15" s="6" cm="1">
        <f t="array" ref="N15:N19">(J3:J7-J11)^2+(L3:L7-L11)^2</f>
        <v>6770</v>
      </c>
      <c r="O15" cm="1">
        <f t="array" ref="O15:P16">_xlfn.TAKE(_xlfn._xlws.SORT(M15:N19,2),2)</f>
        <v>3</v>
      </c>
      <c r="P15">
        <v>1936</v>
      </c>
      <c r="Q15" s="2" cm="1">
        <f t="array" ref="Q15">AVERAGE(INDEX(K3:K8,O15:O16))</f>
        <v>43</v>
      </c>
    </row>
    <row r="16" spans="3:17" x14ac:dyDescent="0.3">
      <c r="M16" s="2">
        <v>2</v>
      </c>
      <c r="N16" s="6">
        <v>4628</v>
      </c>
      <c r="O16">
        <v>2</v>
      </c>
      <c r="P16">
        <v>4628</v>
      </c>
      <c r="Q16" s="1"/>
    </row>
    <row r="17" spans="13:17" x14ac:dyDescent="0.3">
      <c r="M17" s="2">
        <v>3</v>
      </c>
      <c r="N17" s="6">
        <v>1936</v>
      </c>
      <c r="Q17" s="1"/>
    </row>
    <row r="18" spans="13:17" x14ac:dyDescent="0.3">
      <c r="M18" s="2">
        <v>4</v>
      </c>
      <c r="N18" s="6">
        <v>8017</v>
      </c>
      <c r="Q18" s="1"/>
    </row>
    <row r="19" spans="13:17" x14ac:dyDescent="0.3">
      <c r="M19" s="2">
        <v>5</v>
      </c>
      <c r="N19" s="6">
        <v>8784</v>
      </c>
      <c r="Q19" s="1"/>
    </row>
    <row r="20" spans="13:17" x14ac:dyDescent="0.3">
      <c r="N20" s="6"/>
      <c r="Q20" s="1"/>
    </row>
    <row r="21" spans="13:17" x14ac:dyDescent="0.3">
      <c r="M21" s="2">
        <v>1</v>
      </c>
      <c r="N21" s="6" cm="1">
        <f t="array" ref="N21:N25">(J3:J7-J12)^2+(K3:K7-K12)^2</f>
        <v>3365</v>
      </c>
      <c r="O21" cm="1">
        <f t="array" ref="O21:P22">_xlfn.TAKE(_xlfn._xlws.SORT(M21:N25,2),2)</f>
        <v>2</v>
      </c>
      <c r="P21">
        <v>1640</v>
      </c>
      <c r="Q21" s="2" cm="1">
        <f t="array" ref="Q21">AVERAGE(INDEX(L3:L7,O21:O22))</f>
        <v>86</v>
      </c>
    </row>
    <row r="22" spans="13:17" x14ac:dyDescent="0.3">
      <c r="M22" s="2">
        <v>2</v>
      </c>
      <c r="N22" s="6">
        <v>1640</v>
      </c>
      <c r="O22">
        <v>4</v>
      </c>
      <c r="P22">
        <v>3034</v>
      </c>
      <c r="Q22" s="1"/>
    </row>
    <row r="23" spans="13:17" x14ac:dyDescent="0.3">
      <c r="M23" s="2">
        <v>3</v>
      </c>
      <c r="N23" s="6">
        <v>5024</v>
      </c>
      <c r="Q23" s="1"/>
    </row>
    <row r="24" spans="13:17" x14ac:dyDescent="0.3">
      <c r="M24" s="2">
        <v>4</v>
      </c>
      <c r="N24" s="6">
        <v>3034</v>
      </c>
      <c r="Q24" s="1"/>
    </row>
    <row r="25" spans="13:17" x14ac:dyDescent="0.3">
      <c r="M25" s="2">
        <v>5</v>
      </c>
      <c r="N25" s="6">
        <v>7252</v>
      </c>
      <c r="Q25" s="1"/>
    </row>
    <row r="26" spans="13:17" x14ac:dyDescent="0.3">
      <c r="N26" s="6"/>
      <c r="Q26" s="1"/>
    </row>
    <row r="27" spans="13:17" x14ac:dyDescent="0.3">
      <c r="M27" s="2">
        <v>1</v>
      </c>
      <c r="N27" s="6" cm="1">
        <f t="array" ref="N27:N31">(J3:J7-J10)^2</f>
        <v>841</v>
      </c>
      <c r="O27" cm="1">
        <f t="array" ref="O27:P28">_xlfn.TAKE(_xlfn._xlws.SORT(M27:N31,2),2)</f>
        <v>2</v>
      </c>
      <c r="P27">
        <v>64</v>
      </c>
      <c r="Q27" s="2" cm="1">
        <f t="array" ref="Q27">AVERAGE(INDEX(K3:K7,O27:O28))</f>
        <v>51.5</v>
      </c>
    </row>
    <row r="28" spans="13:17" x14ac:dyDescent="0.3">
      <c r="M28" s="2">
        <v>2</v>
      </c>
      <c r="N28" s="6">
        <v>64</v>
      </c>
      <c r="O28">
        <v>4</v>
      </c>
      <c r="P28">
        <v>625</v>
      </c>
      <c r="Q28" s="1"/>
    </row>
    <row r="29" spans="13:17" x14ac:dyDescent="0.3">
      <c r="M29" s="2">
        <v>3</v>
      </c>
      <c r="N29" s="6">
        <v>1444</v>
      </c>
      <c r="Q29" s="1"/>
    </row>
    <row r="30" spans="13:17" x14ac:dyDescent="0.3">
      <c r="M30" s="2">
        <v>4</v>
      </c>
      <c r="N30" s="6">
        <v>625</v>
      </c>
      <c r="Q30" s="1"/>
    </row>
    <row r="31" spans="13:17" x14ac:dyDescent="0.3">
      <c r="M31" s="2">
        <v>5</v>
      </c>
      <c r="N31" s="6">
        <v>2916</v>
      </c>
      <c r="Q31" s="1"/>
    </row>
    <row r="32" spans="13:17" x14ac:dyDescent="0.3">
      <c r="N32" s="1"/>
      <c r="Q32" s="1"/>
    </row>
    <row r="33" spans="13:17" x14ac:dyDescent="0.3">
      <c r="M33" s="2">
        <v>1</v>
      </c>
      <c r="N33" s="6" cm="1">
        <f t="array" ref="N33:N37">(J3:J7-J10)^2</f>
        <v>841</v>
      </c>
      <c r="O33" cm="1">
        <f t="array" ref="O33:P34">_xlfn.TAKE(_xlfn._xlws.SORT(M33:N37,2),2)</f>
        <v>2</v>
      </c>
      <c r="P33">
        <v>64</v>
      </c>
      <c r="Q33" s="2" cm="1">
        <f t="array" ref="Q33">AVERAGE(INDEX(L3:L7,O33:O34))</f>
        <v>86</v>
      </c>
    </row>
    <row r="34" spans="13:17" x14ac:dyDescent="0.3">
      <c r="M34" s="2">
        <v>2</v>
      </c>
      <c r="N34" s="6">
        <v>64</v>
      </c>
      <c r="O34">
        <v>4</v>
      </c>
      <c r="P34">
        <v>625</v>
      </c>
      <c r="Q34" s="1"/>
    </row>
    <row r="35" spans="13:17" x14ac:dyDescent="0.3">
      <c r="M35" s="2">
        <v>3</v>
      </c>
      <c r="N35" s="6">
        <v>1444</v>
      </c>
      <c r="Q35" s="1"/>
    </row>
    <row r="36" spans="13:17" x14ac:dyDescent="0.3">
      <c r="M36" s="2">
        <v>4</v>
      </c>
      <c r="N36" s="6">
        <v>625</v>
      </c>
      <c r="Q36" s="1"/>
    </row>
    <row r="37" spans="13:17" x14ac:dyDescent="0.3">
      <c r="M37" s="2">
        <v>5</v>
      </c>
      <c r="N37" s="6">
        <v>2916</v>
      </c>
      <c r="Q37" s="1"/>
    </row>
    <row r="38" spans="13:17" x14ac:dyDescent="0.3">
      <c r="N38" s="1"/>
      <c r="Q38" s="1"/>
    </row>
    <row r="39" spans="13:17" x14ac:dyDescent="0.3">
      <c r="N39" s="1"/>
      <c r="Q39" s="1"/>
    </row>
    <row r="40" spans="13:17" x14ac:dyDescent="0.3">
      <c r="N40" s="1"/>
      <c r="Q40" s="1"/>
    </row>
    <row r="41" spans="13:17" x14ac:dyDescent="0.3">
      <c r="Q41" s="1"/>
    </row>
    <row r="42" spans="13:17" x14ac:dyDescent="0.3">
      <c r="Q42" s="1"/>
    </row>
    <row r="43" spans="13:17" x14ac:dyDescent="0.3">
      <c r="Q43" s="1"/>
    </row>
    <row r="44" spans="13:17" x14ac:dyDescent="0.3">
      <c r="Q44" s="1"/>
    </row>
    <row r="45" spans="13:17" x14ac:dyDescent="0.3">
      <c r="Q45" s="1"/>
    </row>
    <row r="46" spans="13:17" x14ac:dyDescent="0.3">
      <c r="Q46" s="1"/>
    </row>
    <row r="47" spans="13:17" x14ac:dyDescent="0.3">
      <c r="Q47" s="1"/>
    </row>
    <row r="48" spans="13:17" x14ac:dyDescent="0.3">
      <c r="Q48" s="1"/>
    </row>
    <row r="49" spans="17:17" x14ac:dyDescent="0.3">
      <c r="Q49" s="1"/>
    </row>
    <row r="50" spans="17:17" x14ac:dyDescent="0.3">
      <c r="Q50" s="1"/>
    </row>
    <row r="51" spans="17:17" x14ac:dyDescent="0.3">
      <c r="Q51" s="1"/>
    </row>
    <row r="52" spans="17:17" x14ac:dyDescent="0.3">
      <c r="Q52" s="1"/>
    </row>
    <row r="53" spans="17:17" x14ac:dyDescent="0.3">
      <c r="Q53" s="1"/>
    </row>
    <row r="54" spans="17:17" x14ac:dyDescent="0.3">
      <c r="Q54" s="1"/>
    </row>
    <row r="55" spans="17:17" x14ac:dyDescent="0.3">
      <c r="Q55" s="1"/>
    </row>
    <row r="56" spans="17:17" x14ac:dyDescent="0.3">
      <c r="Q56" s="1"/>
    </row>
    <row r="57" spans="17:17" x14ac:dyDescent="0.3">
      <c r="Q57" s="1"/>
    </row>
    <row r="58" spans="17:17" x14ac:dyDescent="0.3">
      <c r="Q58" s="1"/>
    </row>
    <row r="59" spans="17:17" x14ac:dyDescent="0.3">
      <c r="Q59" s="1"/>
    </row>
    <row r="60" spans="17:17" x14ac:dyDescent="0.3">
      <c r="Q60" s="1"/>
    </row>
    <row r="61" spans="17:17" x14ac:dyDescent="0.3">
      <c r="Q61" s="1"/>
    </row>
    <row r="62" spans="17:17" x14ac:dyDescent="0.3">
      <c r="Q62" s="1"/>
    </row>
    <row r="63" spans="17:17" x14ac:dyDescent="0.3">
      <c r="Q63" s="1"/>
    </row>
    <row r="64" spans="17:17" x14ac:dyDescent="0.3">
      <c r="Q64" s="1"/>
    </row>
    <row r="65" spans="17:17" x14ac:dyDescent="0.3">
      <c r="Q65" s="1"/>
    </row>
    <row r="66" spans="17:17" x14ac:dyDescent="0.3">
      <c r="Q66" s="1"/>
    </row>
    <row r="67" spans="17:17" x14ac:dyDescent="0.3">
      <c r="Q67" s="1"/>
    </row>
    <row r="68" spans="17:17" x14ac:dyDescent="0.3">
      <c r="Q68" s="1"/>
    </row>
    <row r="69" spans="17:17" x14ac:dyDescent="0.3">
      <c r="Q69" s="1"/>
    </row>
    <row r="70" spans="17:17" x14ac:dyDescent="0.3">
      <c r="Q70" s="1"/>
    </row>
    <row r="71" spans="17:17" x14ac:dyDescent="0.3">
      <c r="Q71" s="1"/>
    </row>
    <row r="72" spans="17:17" x14ac:dyDescent="0.3">
      <c r="Q72" s="1"/>
    </row>
    <row r="73" spans="17:17" x14ac:dyDescent="0.3">
      <c r="Q73" s="1"/>
    </row>
    <row r="74" spans="17:17" x14ac:dyDescent="0.3">
      <c r="Q74" s="1"/>
    </row>
    <row r="75" spans="17:17" x14ac:dyDescent="0.3">
      <c r="Q75" s="1"/>
    </row>
  </sheetData>
  <mergeCells count="2">
    <mergeCell ref="C1:F1"/>
    <mergeCell ref="I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E0E9D39-FB08-4512-90D1-72A57D565F40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Alt1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2024-07-25T01:31:17Z</dcterms:modified>
</cp:coreProperties>
</file>