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2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EagleLakeData\"/>
    </mc:Choice>
  </mc:AlternateContent>
  <xr:revisionPtr revIDLastSave="36" documentId="13_ncr:1_{3B4DCB25-D2C4-4B72-9AEA-A30C9C15FF40}" xr6:coauthVersionLast="47" xr6:coauthVersionMax="47" xr10:uidLastSave="{37924A6A-E6D9-44B1-BF00-DF747B6E4000}"/>
  <bookViews>
    <workbookView xWindow="-120" yWindow="-120" windowWidth="29040" windowHeight="15720" xr2:uid="{AD5FE48E-9CE6-4EDE-8F69-E8FD3B4EAF42}"/>
  </bookViews>
  <sheets>
    <sheet name="Report" sheetId="1" r:id="rId1"/>
    <sheet name="MaxLevels" sheetId="6" r:id="rId2"/>
    <sheet name="Water-Level" sheetId="8" r:id="rId3"/>
    <sheet name="Python" sheetId="3" r:id="rId4"/>
  </sheets>
  <definedNames>
    <definedName name="_nCleaned">_xlfn.ANCHORARRAY('Water-Level'!$F$2)</definedName>
    <definedName name="_nDp">_xlfn.ANCHORARRAY('Water-Level'!$K$2)</definedName>
    <definedName name="_nDpth">_xlfn.ANCHORARRAY('Water-Level'!$K$2)</definedName>
    <definedName name="_nDt">_xlfn.ANCHORARRAY('Water-Level'!$J$2)</definedName>
    <definedName name="_nEmn">'Water-Level'!$N$4</definedName>
    <definedName name="_nEmx">'Water-Level'!$N$5</definedName>
    <definedName name="_nMn">'Water-Level'!$M$4</definedName>
    <definedName name="_nMn10">'Water-Level'!$M$9</definedName>
    <definedName name="_nMx">'Water-Level'!$M$5</definedName>
    <definedName name="_xleta.LARGE" hidden="1" xlm="1">#NAME?</definedName>
    <definedName name="_xleta.MAX" hidden="1" xlm="1">#NAME?</definedName>
    <definedName name="_xleta.MIN" hidden="1" xlm="1">#NAME?</definedName>
    <definedName name="_xleta.PY" hidden="1" xlm="1">#NAME?</definedName>
    <definedName name="_xleta.YEAR" hidden="1" xlm="1">#NAME?</definedName>
    <definedName name="_xlpm._d" hidden="1" xlm="1">#NAME?</definedName>
    <definedName name="_xlpm._dpth" hidden="1" xlm="1">#NAME?</definedName>
    <definedName name="_xlpm._e" hidden="1" xlm="1">#NAME?</definedName>
    <definedName name="_xlpm._u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wl" hidden="1" xlm="1">#NAME?</definedName>
    <definedName name="_xlpm.x" hidden="1" xlm="1">#NAME?</definedName>
    <definedName name="_xlpm.y" hidden="1" xlm="1">#NAME?</definedName>
    <definedName name="Datum">#REF!</definedName>
    <definedName name="ExternalData_3" localSheetId="2" hidden="1">'Water-Level'!$A$1:$B$634</definedName>
    <definedName name="HD_Date">_xlfn.LET(_xlpm.dt, TODAY(),      _xlpm.y,  YEAR(_xlpm.dt),      _xlpm.m,  MONTH(_xlpm.dt),      _xlpm.d,  DAY(_xlpm.dt),      TEXT(DATE(_xlpm.y,_xlpm.m,_xlpm.d),"dd-mmm-yyyy")     )</definedName>
    <definedName name="_xlnm.Print_Area" localSheetId="0">Report!$A$1:$M$98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6" l="1" a="1"/>
  <c r="F2" i="8" a="1"/>
  <c r="B3" i="3" a="1"/>
  <c r="J105" i="1"/>
  <c r="H39" i="6" l="1"/>
  <c r="I39" i="6" s="1" a="1"/>
  <c r="H40" i="6"/>
  <c r="I40" i="6" s="1" a="1"/>
  <c r="H36" i="6"/>
  <c r="I36" i="6" s="1" a="1"/>
  <c r="H37" i="6"/>
  <c r="I37" i="6" s="1" a="1"/>
  <c r="J2" i="8" a="1"/>
  <c r="M5" i="8" s="1"/>
  <c r="D3" i="3" a="1"/>
  <c r="K2" i="8" a="1"/>
  <c r="M4" i="8" l="1"/>
  <c r="Q34" i="8" s="1" a="1"/>
  <c r="M9" i="8"/>
  <c r="M10" i="8"/>
  <c r="N5" i="8"/>
  <c r="N10" i="8"/>
  <c r="N9" i="8"/>
  <c r="N4" i="8"/>
  <c r="Q71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A4245C-98C7-453C-9A0E-F2AE662D470E}" keepAlive="1" name="Query - Water-Level" description="Connection to the 'Water-Level' query in the workbook." type="5" refreshedVersion="8" background="1" saveData="1">
    <dbPr connection="Provider=Microsoft.Mashup.OleDb.1;Data Source=$Workbook$;Location=Water-Level;Extended Properties=&quot;&quot;" command="SELECT * FROM [Water-Level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import pandas as pd 
import matplotlib.pyplot as plt
# Read the named range directly as a DataFrame
df = xl(%P2%, headers=True)
# Clean column names
df.columns = df.columns.str.strip()
# Convert numeric columns
df["ELEVATION"] = pd.to_numeric(df["ELEVATION"])
df["READ_DATE"] = pd.to_datetime(df['READ_DATE'])
import matplotlib.pyplot as plt
import matplotlib.dates as mdates
# 1. Sort the data
df = df.sort_values('READ_DATE')
# 2. Create the plot (no markers)
plt.figure(figsize=(10, 5))
plt.plot(df['READ_DATE'], df['ELEVATION'], linestyle='-', color='b', linewidth=1.5)
# 3. Configure the X-axis to show every other YEAR
ax = plt.gca() 
# Set the interval to 2 for "every other year"
ax.xaxis.set_major_locator(mdates.YearLocator(base=2)) 
ax.xaxis.set_major_formatter(mdates.DateFormatter('%%Y'))
# 4. Styling
plt.title('Eagle Lake Elevation vs Time', fontsize=14)
plt.xlabel('Year', fontsize=12)
plt.ylabel('Elevation (in feet above sea level)', fontsize=12)
plt.grid(True, linestyle='--', alpha=0.5)
# Optional: Improve layout to prevent clipping
plt.tight_layout()
# 5. Render
plt.show()</code>
    </pythonScript>
  </pythonScripts>
</python>
</file>

<file path=xl/sharedStrings.xml><?xml version="1.0" encoding="utf-8"?>
<sst xmlns="http://schemas.openxmlformats.org/spreadsheetml/2006/main" count="29" uniqueCount="20">
  <si>
    <t>Value</t>
  </si>
  <si>
    <t>Date</t>
  </si>
  <si>
    <t>Year</t>
  </si>
  <si>
    <t>READ_DATE</t>
  </si>
  <si>
    <t>ELEVATION</t>
  </si>
  <si>
    <t>Elevation</t>
  </si>
  <si>
    <t>Boundary Plot</t>
  </si>
  <si>
    <t>Xaxis</t>
  </si>
  <si>
    <t>Yaxis</t>
  </si>
  <si>
    <t>Title</t>
  </si>
  <si>
    <t>Water Level (ft above sea level)</t>
  </si>
  <si>
    <t>Data</t>
  </si>
  <si>
    <t>Location</t>
  </si>
  <si>
    <t>Year with Highest Level</t>
  </si>
  <si>
    <t>Year with 2nd Highest Level</t>
  </si>
  <si>
    <t>Year with Lowest Level</t>
  </si>
  <si>
    <t>Year with 2nd Lowest Level</t>
  </si>
  <si>
    <t>Level</t>
  </si>
  <si>
    <t>Extremes</t>
  </si>
  <si>
    <t>Turbidity 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</si>
</sst>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m/yyyy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sz val="10"/>
      <color theme="0"/>
      <name val="Consolas"/>
      <family val="2"/>
      <scheme val="minor"/>
    </font>
    <font>
      <b/>
      <sz val="10"/>
      <color theme="1"/>
      <name val="Consolas"/>
      <family val="3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7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3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">
    <xf numFmtId="0" fontId="0" fillId="0" borderId="0" xfId="0"/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11" fillId="4" borderId="0" xfId="0" applyFont="1" applyFill="1"/>
    <xf numFmtId="2" fontId="11" fillId="4" borderId="0" xfId="0" applyNumberFormat="1" applyFont="1" applyFill="1"/>
    <xf numFmtId="0" fontId="11" fillId="4" borderId="0" xfId="0" applyFont="1" applyFill="1" applyAlignment="1">
      <alignment horizontal="center"/>
    </xf>
    <xf numFmtId="2" fontId="11" fillId="4" borderId="0" xfId="0" applyNumberFormat="1" applyFont="1" applyFill="1" applyAlignment="1">
      <alignment horizontal="center"/>
    </xf>
    <xf numFmtId="0" fontId="12" fillId="0" borderId="0" xfId="0" applyFont="1"/>
  </cellXfs>
  <cellStyles count="13">
    <cellStyle name="Comment" xfId="8" xr:uid="{C4DDEBC2-DCD2-4316-AAE7-A5F6C47DBA99}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EFFFEF"/>
      <color rgb="FFCCFFCC"/>
      <color rgb="FFEBFFEB"/>
      <color rgb="FFFF9999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Array" Target="richData/rdarray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SupportingPropertyBag" Target="richData/rdsupportingpropertybag.xml"/><Relationship Id="rId20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17/06/relationships/rdRichValue" Target="richData/rdrichvalue.xml"/><Relationship Id="rId5" Type="http://schemas.openxmlformats.org/officeDocument/2006/relationships/theme" Target="theme/theme1.xml"/><Relationship Id="rId15" Type="http://schemas.microsoft.com/office/2017/06/relationships/rdSupportingPropertyBagStructure" Target="richData/rdsupportingpropertybagstructure.xml"/><Relationship Id="rId10" Type="http://schemas.microsoft.com/office/2022/10/relationships/richValueRel" Target="richData/richValueRel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06/relationships/richStyles" Target="richData/rich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'Water-Level'!$Q$34</c:f>
          <c:strCache>
            <c:ptCount val="1"/>
            <c:pt idx="0">
              <c:v>Recorded Water Levels
01-Jan-2001 to 31-Dec-2026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Mono" panose="020B0009020202020204" pitchFamily="49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'Water-Level'!$N$8</c:f>
              <c:strCache>
                <c:ptCount val="1"/>
                <c:pt idx="0">
                  <c:v>Value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'Water-Level'!$M$4:$M$5</c:f>
              <c:numCache>
                <c:formatCode>dd/mmm/yyyy</c:formatCode>
                <c:ptCount val="2"/>
                <c:pt idx="0">
                  <c:v>36892</c:v>
                </c:pt>
                <c:pt idx="1">
                  <c:v>46387</c:v>
                </c:pt>
              </c:numCache>
            </c:numRef>
          </c:cat>
          <c:val>
            <c:numRef>
              <c:f>'Water-Level'!$N$9:$N$10</c:f>
              <c:numCache>
                <c:formatCode>General</c:formatCode>
                <c:ptCount val="2"/>
                <c:pt idx="0">
                  <c:v>1375</c:v>
                </c:pt>
                <c:pt idx="1">
                  <c:v>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D-453F-9286-1AE13D88D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720736"/>
        <c:axId val="815405903"/>
      </c:lineChart>
      <c:scatterChart>
        <c:scatterStyle val="lineMarker"/>
        <c:varyColors val="0"/>
        <c:ser>
          <c:idx val="1"/>
          <c:order val="1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'Water-Level'!$J$2:$J$622</c:f>
              <c:numCache>
                <c:formatCode>dd/mmm/yyyy</c:formatCode>
                <c:ptCount val="621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39603</c:v>
                </c:pt>
                <c:pt idx="159">
                  <c:v>39610</c:v>
                </c:pt>
                <c:pt idx="160">
                  <c:v>39617</c:v>
                </c:pt>
                <c:pt idx="161">
                  <c:v>39624</c:v>
                </c:pt>
                <c:pt idx="162">
                  <c:v>39631</c:v>
                </c:pt>
                <c:pt idx="163">
                  <c:v>39638</c:v>
                </c:pt>
                <c:pt idx="164">
                  <c:v>39645</c:v>
                </c:pt>
                <c:pt idx="165">
                  <c:v>39652</c:v>
                </c:pt>
                <c:pt idx="166">
                  <c:v>39659</c:v>
                </c:pt>
                <c:pt idx="167">
                  <c:v>39666</c:v>
                </c:pt>
                <c:pt idx="168">
                  <c:v>39673</c:v>
                </c:pt>
                <c:pt idx="169">
                  <c:v>39680</c:v>
                </c:pt>
                <c:pt idx="170">
                  <c:v>39687</c:v>
                </c:pt>
                <c:pt idx="171">
                  <c:v>39694</c:v>
                </c:pt>
                <c:pt idx="172">
                  <c:v>39701</c:v>
                </c:pt>
                <c:pt idx="173">
                  <c:v>39708</c:v>
                </c:pt>
                <c:pt idx="174">
                  <c:v>39715</c:v>
                </c:pt>
                <c:pt idx="175">
                  <c:v>39722</c:v>
                </c:pt>
                <c:pt idx="176">
                  <c:v>39729</c:v>
                </c:pt>
                <c:pt idx="177">
                  <c:v>39736</c:v>
                </c:pt>
                <c:pt idx="178">
                  <c:v>39743</c:v>
                </c:pt>
                <c:pt idx="179">
                  <c:v>39750</c:v>
                </c:pt>
                <c:pt idx="180">
                  <c:v>39757</c:v>
                </c:pt>
                <c:pt idx="181">
                  <c:v>39762</c:v>
                </c:pt>
                <c:pt idx="182">
                  <c:v>39960</c:v>
                </c:pt>
                <c:pt idx="183">
                  <c:v>39965</c:v>
                </c:pt>
                <c:pt idx="184">
                  <c:v>39995</c:v>
                </c:pt>
                <c:pt idx="185">
                  <c:v>40014</c:v>
                </c:pt>
                <c:pt idx="186">
                  <c:v>40025</c:v>
                </c:pt>
                <c:pt idx="187">
                  <c:v>40029</c:v>
                </c:pt>
                <c:pt idx="188">
                  <c:v>40042</c:v>
                </c:pt>
                <c:pt idx="189">
                  <c:v>40046</c:v>
                </c:pt>
                <c:pt idx="190">
                  <c:v>40063</c:v>
                </c:pt>
                <c:pt idx="191">
                  <c:v>40071</c:v>
                </c:pt>
                <c:pt idx="192">
                  <c:v>40079</c:v>
                </c:pt>
                <c:pt idx="193">
                  <c:v>40083</c:v>
                </c:pt>
                <c:pt idx="194">
                  <c:v>40087</c:v>
                </c:pt>
                <c:pt idx="195">
                  <c:v>40094</c:v>
                </c:pt>
                <c:pt idx="196">
                  <c:v>40103</c:v>
                </c:pt>
                <c:pt idx="197">
                  <c:v>40309</c:v>
                </c:pt>
                <c:pt idx="198">
                  <c:v>40313</c:v>
                </c:pt>
                <c:pt idx="199">
                  <c:v>40317</c:v>
                </c:pt>
                <c:pt idx="200">
                  <c:v>40326</c:v>
                </c:pt>
                <c:pt idx="201">
                  <c:v>40339</c:v>
                </c:pt>
                <c:pt idx="202">
                  <c:v>40347</c:v>
                </c:pt>
                <c:pt idx="203">
                  <c:v>40358</c:v>
                </c:pt>
                <c:pt idx="204">
                  <c:v>40364</c:v>
                </c:pt>
                <c:pt idx="205">
                  <c:v>40378</c:v>
                </c:pt>
                <c:pt idx="206">
                  <c:v>40380</c:v>
                </c:pt>
                <c:pt idx="207">
                  <c:v>40387</c:v>
                </c:pt>
                <c:pt idx="208">
                  <c:v>40392</c:v>
                </c:pt>
                <c:pt idx="209">
                  <c:v>40398</c:v>
                </c:pt>
                <c:pt idx="210">
                  <c:v>40403</c:v>
                </c:pt>
                <c:pt idx="211">
                  <c:v>40413</c:v>
                </c:pt>
                <c:pt idx="212">
                  <c:v>40422</c:v>
                </c:pt>
                <c:pt idx="213">
                  <c:v>40425</c:v>
                </c:pt>
                <c:pt idx="214">
                  <c:v>40430</c:v>
                </c:pt>
                <c:pt idx="215">
                  <c:v>40441</c:v>
                </c:pt>
                <c:pt idx="216">
                  <c:v>40444</c:v>
                </c:pt>
                <c:pt idx="217">
                  <c:v>40453</c:v>
                </c:pt>
                <c:pt idx="218">
                  <c:v>40662</c:v>
                </c:pt>
                <c:pt idx="219">
                  <c:v>40688</c:v>
                </c:pt>
                <c:pt idx="220">
                  <c:v>40692</c:v>
                </c:pt>
                <c:pt idx="221">
                  <c:v>40697</c:v>
                </c:pt>
                <c:pt idx="222">
                  <c:v>40704</c:v>
                </c:pt>
                <c:pt idx="223">
                  <c:v>40710</c:v>
                </c:pt>
                <c:pt idx="224">
                  <c:v>40718</c:v>
                </c:pt>
                <c:pt idx="225">
                  <c:v>40722</c:v>
                </c:pt>
                <c:pt idx="226">
                  <c:v>40727</c:v>
                </c:pt>
                <c:pt idx="227">
                  <c:v>40732</c:v>
                </c:pt>
                <c:pt idx="228">
                  <c:v>40737</c:v>
                </c:pt>
                <c:pt idx="229">
                  <c:v>40741</c:v>
                </c:pt>
                <c:pt idx="230">
                  <c:v>40750</c:v>
                </c:pt>
                <c:pt idx="231">
                  <c:v>40753</c:v>
                </c:pt>
                <c:pt idx="232">
                  <c:v>40762</c:v>
                </c:pt>
                <c:pt idx="233">
                  <c:v>40767</c:v>
                </c:pt>
                <c:pt idx="234">
                  <c:v>40777</c:v>
                </c:pt>
                <c:pt idx="235">
                  <c:v>40784</c:v>
                </c:pt>
                <c:pt idx="236">
                  <c:v>40792</c:v>
                </c:pt>
                <c:pt idx="237">
                  <c:v>40803</c:v>
                </c:pt>
                <c:pt idx="238">
                  <c:v>40810</c:v>
                </c:pt>
                <c:pt idx="239">
                  <c:v>41030</c:v>
                </c:pt>
                <c:pt idx="240">
                  <c:v>41038</c:v>
                </c:pt>
                <c:pt idx="241">
                  <c:v>41039</c:v>
                </c:pt>
                <c:pt idx="242">
                  <c:v>41051</c:v>
                </c:pt>
                <c:pt idx="243">
                  <c:v>41057</c:v>
                </c:pt>
                <c:pt idx="244">
                  <c:v>41068</c:v>
                </c:pt>
                <c:pt idx="245">
                  <c:v>41073</c:v>
                </c:pt>
                <c:pt idx="246">
                  <c:v>41077</c:v>
                </c:pt>
                <c:pt idx="247">
                  <c:v>41081</c:v>
                </c:pt>
                <c:pt idx="248">
                  <c:v>41096</c:v>
                </c:pt>
                <c:pt idx="249">
                  <c:v>41105</c:v>
                </c:pt>
                <c:pt idx="250">
                  <c:v>41112</c:v>
                </c:pt>
                <c:pt idx="251">
                  <c:v>41116</c:v>
                </c:pt>
                <c:pt idx="252">
                  <c:v>41118</c:v>
                </c:pt>
                <c:pt idx="253">
                  <c:v>41122</c:v>
                </c:pt>
                <c:pt idx="254">
                  <c:v>41124</c:v>
                </c:pt>
                <c:pt idx="255">
                  <c:v>41127</c:v>
                </c:pt>
                <c:pt idx="256">
                  <c:v>41130</c:v>
                </c:pt>
                <c:pt idx="257">
                  <c:v>41133</c:v>
                </c:pt>
                <c:pt idx="258">
                  <c:v>41135</c:v>
                </c:pt>
                <c:pt idx="259">
                  <c:v>41145</c:v>
                </c:pt>
                <c:pt idx="260">
                  <c:v>41153</c:v>
                </c:pt>
                <c:pt idx="261">
                  <c:v>41157</c:v>
                </c:pt>
                <c:pt idx="262">
                  <c:v>41169</c:v>
                </c:pt>
                <c:pt idx="263">
                  <c:v>41178</c:v>
                </c:pt>
                <c:pt idx="264">
                  <c:v>41430</c:v>
                </c:pt>
                <c:pt idx="265">
                  <c:v>41431</c:v>
                </c:pt>
                <c:pt idx="266">
                  <c:v>41439</c:v>
                </c:pt>
                <c:pt idx="267">
                  <c:v>41459</c:v>
                </c:pt>
                <c:pt idx="268">
                  <c:v>41468</c:v>
                </c:pt>
                <c:pt idx="269">
                  <c:v>41479</c:v>
                </c:pt>
                <c:pt idx="270">
                  <c:v>41481</c:v>
                </c:pt>
                <c:pt idx="271">
                  <c:v>41484</c:v>
                </c:pt>
                <c:pt idx="272">
                  <c:v>41494</c:v>
                </c:pt>
                <c:pt idx="273">
                  <c:v>41501</c:v>
                </c:pt>
                <c:pt idx="274">
                  <c:v>41505</c:v>
                </c:pt>
                <c:pt idx="275">
                  <c:v>41511</c:v>
                </c:pt>
                <c:pt idx="276">
                  <c:v>41525</c:v>
                </c:pt>
                <c:pt idx="277">
                  <c:v>41541</c:v>
                </c:pt>
                <c:pt idx="278">
                  <c:v>41550</c:v>
                </c:pt>
                <c:pt idx="279">
                  <c:v>41554</c:v>
                </c:pt>
                <c:pt idx="280">
                  <c:v>41786</c:v>
                </c:pt>
                <c:pt idx="281">
                  <c:v>41810</c:v>
                </c:pt>
                <c:pt idx="282">
                  <c:v>41830</c:v>
                </c:pt>
                <c:pt idx="283">
                  <c:v>41835</c:v>
                </c:pt>
                <c:pt idx="284">
                  <c:v>41837</c:v>
                </c:pt>
                <c:pt idx="285">
                  <c:v>41845</c:v>
                </c:pt>
                <c:pt idx="286">
                  <c:v>41855</c:v>
                </c:pt>
                <c:pt idx="287">
                  <c:v>41860</c:v>
                </c:pt>
                <c:pt idx="288">
                  <c:v>41874</c:v>
                </c:pt>
                <c:pt idx="289">
                  <c:v>41883</c:v>
                </c:pt>
                <c:pt idx="290">
                  <c:v>41886</c:v>
                </c:pt>
                <c:pt idx="291">
                  <c:v>41893</c:v>
                </c:pt>
                <c:pt idx="292">
                  <c:v>41901</c:v>
                </c:pt>
                <c:pt idx="293">
                  <c:v>41908</c:v>
                </c:pt>
                <c:pt idx="294">
                  <c:v>41914</c:v>
                </c:pt>
                <c:pt idx="295">
                  <c:v>42142</c:v>
                </c:pt>
                <c:pt idx="296">
                  <c:v>42143</c:v>
                </c:pt>
                <c:pt idx="297">
                  <c:v>42148</c:v>
                </c:pt>
                <c:pt idx="298">
                  <c:v>42157</c:v>
                </c:pt>
                <c:pt idx="299">
                  <c:v>42172</c:v>
                </c:pt>
                <c:pt idx="300">
                  <c:v>42181</c:v>
                </c:pt>
                <c:pt idx="301">
                  <c:v>42190</c:v>
                </c:pt>
                <c:pt idx="302">
                  <c:v>42220</c:v>
                </c:pt>
                <c:pt idx="303">
                  <c:v>42226</c:v>
                </c:pt>
                <c:pt idx="304">
                  <c:v>42236</c:v>
                </c:pt>
                <c:pt idx="305">
                  <c:v>42249</c:v>
                </c:pt>
                <c:pt idx="306">
                  <c:v>42251</c:v>
                </c:pt>
                <c:pt idx="307">
                  <c:v>42253</c:v>
                </c:pt>
                <c:pt idx="308">
                  <c:v>42255</c:v>
                </c:pt>
                <c:pt idx="309">
                  <c:v>42261</c:v>
                </c:pt>
                <c:pt idx="310">
                  <c:v>42267</c:v>
                </c:pt>
                <c:pt idx="311">
                  <c:v>42274</c:v>
                </c:pt>
                <c:pt idx="312">
                  <c:v>42281</c:v>
                </c:pt>
                <c:pt idx="313">
                  <c:v>42289</c:v>
                </c:pt>
                <c:pt idx="314">
                  <c:v>42500</c:v>
                </c:pt>
                <c:pt idx="315">
                  <c:v>42508</c:v>
                </c:pt>
                <c:pt idx="316">
                  <c:v>42515</c:v>
                </c:pt>
                <c:pt idx="317">
                  <c:v>42519</c:v>
                </c:pt>
                <c:pt idx="318">
                  <c:v>42522</c:v>
                </c:pt>
                <c:pt idx="319">
                  <c:v>42525</c:v>
                </c:pt>
                <c:pt idx="320">
                  <c:v>42531</c:v>
                </c:pt>
                <c:pt idx="321">
                  <c:v>42533</c:v>
                </c:pt>
                <c:pt idx="322">
                  <c:v>42537</c:v>
                </c:pt>
                <c:pt idx="323">
                  <c:v>42540</c:v>
                </c:pt>
                <c:pt idx="324">
                  <c:v>42542</c:v>
                </c:pt>
                <c:pt idx="325">
                  <c:v>42543</c:v>
                </c:pt>
                <c:pt idx="326">
                  <c:v>42545</c:v>
                </c:pt>
                <c:pt idx="327">
                  <c:v>42549</c:v>
                </c:pt>
                <c:pt idx="328">
                  <c:v>42553</c:v>
                </c:pt>
                <c:pt idx="329">
                  <c:v>42559</c:v>
                </c:pt>
                <c:pt idx="330">
                  <c:v>42562</c:v>
                </c:pt>
                <c:pt idx="331">
                  <c:v>42565</c:v>
                </c:pt>
                <c:pt idx="332">
                  <c:v>42573</c:v>
                </c:pt>
                <c:pt idx="333">
                  <c:v>42583</c:v>
                </c:pt>
                <c:pt idx="334">
                  <c:v>42584</c:v>
                </c:pt>
                <c:pt idx="335">
                  <c:v>42587</c:v>
                </c:pt>
                <c:pt idx="336">
                  <c:v>42594</c:v>
                </c:pt>
                <c:pt idx="337">
                  <c:v>42604</c:v>
                </c:pt>
                <c:pt idx="338">
                  <c:v>42607</c:v>
                </c:pt>
                <c:pt idx="339">
                  <c:v>42614</c:v>
                </c:pt>
                <c:pt idx="340">
                  <c:v>42627</c:v>
                </c:pt>
                <c:pt idx="341">
                  <c:v>42643</c:v>
                </c:pt>
                <c:pt idx="342">
                  <c:v>42652</c:v>
                </c:pt>
                <c:pt idx="343">
                  <c:v>42661</c:v>
                </c:pt>
                <c:pt idx="344">
                  <c:v>42863</c:v>
                </c:pt>
                <c:pt idx="345">
                  <c:v>42872</c:v>
                </c:pt>
                <c:pt idx="346">
                  <c:v>42880</c:v>
                </c:pt>
                <c:pt idx="347">
                  <c:v>42888</c:v>
                </c:pt>
                <c:pt idx="348">
                  <c:v>42901</c:v>
                </c:pt>
                <c:pt idx="349">
                  <c:v>42912</c:v>
                </c:pt>
                <c:pt idx="350">
                  <c:v>42916</c:v>
                </c:pt>
                <c:pt idx="351">
                  <c:v>42918</c:v>
                </c:pt>
                <c:pt idx="352">
                  <c:v>42926</c:v>
                </c:pt>
                <c:pt idx="353">
                  <c:v>42931</c:v>
                </c:pt>
                <c:pt idx="354">
                  <c:v>42934</c:v>
                </c:pt>
                <c:pt idx="355">
                  <c:v>42937</c:v>
                </c:pt>
                <c:pt idx="356">
                  <c:v>42943</c:v>
                </c:pt>
                <c:pt idx="357">
                  <c:v>42947</c:v>
                </c:pt>
                <c:pt idx="358">
                  <c:v>42952</c:v>
                </c:pt>
                <c:pt idx="359">
                  <c:v>42957</c:v>
                </c:pt>
                <c:pt idx="360">
                  <c:v>42965</c:v>
                </c:pt>
                <c:pt idx="361">
                  <c:v>42968</c:v>
                </c:pt>
                <c:pt idx="362">
                  <c:v>42975</c:v>
                </c:pt>
                <c:pt idx="363">
                  <c:v>42985</c:v>
                </c:pt>
                <c:pt idx="364">
                  <c:v>42996</c:v>
                </c:pt>
                <c:pt idx="365">
                  <c:v>43002</c:v>
                </c:pt>
                <c:pt idx="366">
                  <c:v>43009</c:v>
                </c:pt>
                <c:pt idx="367">
                  <c:v>43020</c:v>
                </c:pt>
                <c:pt idx="368">
                  <c:v>43264</c:v>
                </c:pt>
                <c:pt idx="369">
                  <c:v>43267</c:v>
                </c:pt>
                <c:pt idx="370">
                  <c:v>43269</c:v>
                </c:pt>
                <c:pt idx="371">
                  <c:v>43274</c:v>
                </c:pt>
                <c:pt idx="372">
                  <c:v>43278</c:v>
                </c:pt>
                <c:pt idx="373">
                  <c:v>43285</c:v>
                </c:pt>
                <c:pt idx="374">
                  <c:v>43293</c:v>
                </c:pt>
                <c:pt idx="375">
                  <c:v>43312</c:v>
                </c:pt>
                <c:pt idx="376">
                  <c:v>43315</c:v>
                </c:pt>
                <c:pt idx="377">
                  <c:v>43325</c:v>
                </c:pt>
                <c:pt idx="378">
                  <c:v>43331</c:v>
                </c:pt>
                <c:pt idx="379">
                  <c:v>43340</c:v>
                </c:pt>
                <c:pt idx="380">
                  <c:v>43349</c:v>
                </c:pt>
                <c:pt idx="381">
                  <c:v>43365</c:v>
                </c:pt>
                <c:pt idx="382">
                  <c:v>43374</c:v>
                </c:pt>
                <c:pt idx="383">
                  <c:v>43386</c:v>
                </c:pt>
                <c:pt idx="384">
                  <c:v>43614</c:v>
                </c:pt>
                <c:pt idx="385">
                  <c:v>43629</c:v>
                </c:pt>
                <c:pt idx="386">
                  <c:v>43638</c:v>
                </c:pt>
                <c:pt idx="387">
                  <c:v>43644</c:v>
                </c:pt>
                <c:pt idx="388">
                  <c:v>43650</c:v>
                </c:pt>
                <c:pt idx="389">
                  <c:v>43653</c:v>
                </c:pt>
                <c:pt idx="390">
                  <c:v>43656</c:v>
                </c:pt>
                <c:pt idx="391">
                  <c:v>43666</c:v>
                </c:pt>
                <c:pt idx="392">
                  <c:v>43670</c:v>
                </c:pt>
                <c:pt idx="393">
                  <c:v>43677</c:v>
                </c:pt>
                <c:pt idx="394">
                  <c:v>43683</c:v>
                </c:pt>
                <c:pt idx="395">
                  <c:v>43692</c:v>
                </c:pt>
                <c:pt idx="396">
                  <c:v>43698</c:v>
                </c:pt>
                <c:pt idx="397">
                  <c:v>43707</c:v>
                </c:pt>
                <c:pt idx="398">
                  <c:v>43714</c:v>
                </c:pt>
                <c:pt idx="399">
                  <c:v>43722</c:v>
                </c:pt>
                <c:pt idx="400">
                  <c:v>43731</c:v>
                </c:pt>
                <c:pt idx="401">
                  <c:v>43741</c:v>
                </c:pt>
                <c:pt idx="402">
                  <c:v>43746</c:v>
                </c:pt>
                <c:pt idx="403">
                  <c:v>43749</c:v>
                </c:pt>
                <c:pt idx="404">
                  <c:v>43755</c:v>
                </c:pt>
                <c:pt idx="405">
                  <c:v>43758</c:v>
                </c:pt>
                <c:pt idx="406">
                  <c:v>43763</c:v>
                </c:pt>
                <c:pt idx="407">
                  <c:v>43955</c:v>
                </c:pt>
                <c:pt idx="408">
                  <c:v>43963</c:v>
                </c:pt>
                <c:pt idx="409">
                  <c:v>43977</c:v>
                </c:pt>
                <c:pt idx="410">
                  <c:v>43989</c:v>
                </c:pt>
                <c:pt idx="411">
                  <c:v>43993</c:v>
                </c:pt>
                <c:pt idx="412">
                  <c:v>44004</c:v>
                </c:pt>
                <c:pt idx="413">
                  <c:v>44010</c:v>
                </c:pt>
                <c:pt idx="414">
                  <c:v>44016</c:v>
                </c:pt>
                <c:pt idx="415">
                  <c:v>44024</c:v>
                </c:pt>
                <c:pt idx="416">
                  <c:v>44027</c:v>
                </c:pt>
                <c:pt idx="417">
                  <c:v>44034</c:v>
                </c:pt>
                <c:pt idx="418">
                  <c:v>44040</c:v>
                </c:pt>
                <c:pt idx="419">
                  <c:v>44045</c:v>
                </c:pt>
                <c:pt idx="420">
                  <c:v>44052</c:v>
                </c:pt>
                <c:pt idx="421">
                  <c:v>44058</c:v>
                </c:pt>
                <c:pt idx="422">
                  <c:v>44072</c:v>
                </c:pt>
                <c:pt idx="423">
                  <c:v>44078</c:v>
                </c:pt>
                <c:pt idx="424">
                  <c:v>44083</c:v>
                </c:pt>
                <c:pt idx="425">
                  <c:v>44089</c:v>
                </c:pt>
                <c:pt idx="426">
                  <c:v>44112</c:v>
                </c:pt>
                <c:pt idx="427">
                  <c:v>44115</c:v>
                </c:pt>
                <c:pt idx="428">
                  <c:v>44336</c:v>
                </c:pt>
                <c:pt idx="429">
                  <c:v>44345</c:v>
                </c:pt>
                <c:pt idx="430">
                  <c:v>44347</c:v>
                </c:pt>
                <c:pt idx="431">
                  <c:v>44351</c:v>
                </c:pt>
                <c:pt idx="432">
                  <c:v>44356</c:v>
                </c:pt>
                <c:pt idx="433">
                  <c:v>44362</c:v>
                </c:pt>
                <c:pt idx="434">
                  <c:v>44369</c:v>
                </c:pt>
                <c:pt idx="435">
                  <c:v>44373</c:v>
                </c:pt>
                <c:pt idx="436">
                  <c:v>44380</c:v>
                </c:pt>
                <c:pt idx="437">
                  <c:v>44386</c:v>
                </c:pt>
                <c:pt idx="438">
                  <c:v>44391</c:v>
                </c:pt>
                <c:pt idx="439">
                  <c:v>44398</c:v>
                </c:pt>
                <c:pt idx="440">
                  <c:v>44404</c:v>
                </c:pt>
                <c:pt idx="441">
                  <c:v>44407</c:v>
                </c:pt>
                <c:pt idx="442">
                  <c:v>44409</c:v>
                </c:pt>
                <c:pt idx="443">
                  <c:v>44418</c:v>
                </c:pt>
                <c:pt idx="444">
                  <c:v>44422</c:v>
                </c:pt>
                <c:pt idx="445">
                  <c:v>44426</c:v>
                </c:pt>
                <c:pt idx="446">
                  <c:v>44432</c:v>
                </c:pt>
                <c:pt idx="447">
                  <c:v>44438</c:v>
                </c:pt>
                <c:pt idx="448">
                  <c:v>44445</c:v>
                </c:pt>
                <c:pt idx="449">
                  <c:v>44454</c:v>
                </c:pt>
                <c:pt idx="450">
                  <c:v>44461</c:v>
                </c:pt>
                <c:pt idx="451">
                  <c:v>44472</c:v>
                </c:pt>
                <c:pt idx="452">
                  <c:v>44478</c:v>
                </c:pt>
                <c:pt idx="453">
                  <c:v>44482</c:v>
                </c:pt>
                <c:pt idx="454">
                  <c:v>44720</c:v>
                </c:pt>
                <c:pt idx="455">
                  <c:v>45066</c:v>
                </c:pt>
                <c:pt idx="456">
                  <c:v>45068</c:v>
                </c:pt>
                <c:pt idx="457">
                  <c:v>45070</c:v>
                </c:pt>
                <c:pt idx="458">
                  <c:v>45073</c:v>
                </c:pt>
                <c:pt idx="459">
                  <c:v>45075</c:v>
                </c:pt>
                <c:pt idx="460">
                  <c:v>45077</c:v>
                </c:pt>
                <c:pt idx="461">
                  <c:v>45078</c:v>
                </c:pt>
                <c:pt idx="462">
                  <c:v>45081</c:v>
                </c:pt>
                <c:pt idx="463">
                  <c:v>45084</c:v>
                </c:pt>
                <c:pt idx="464">
                  <c:v>45087</c:v>
                </c:pt>
                <c:pt idx="465">
                  <c:v>45089</c:v>
                </c:pt>
                <c:pt idx="466">
                  <c:v>45092</c:v>
                </c:pt>
                <c:pt idx="467">
                  <c:v>45094</c:v>
                </c:pt>
                <c:pt idx="468">
                  <c:v>45100</c:v>
                </c:pt>
                <c:pt idx="469">
                  <c:v>45101</c:v>
                </c:pt>
                <c:pt idx="470">
                  <c:v>45103</c:v>
                </c:pt>
                <c:pt idx="471">
                  <c:v>45105</c:v>
                </c:pt>
                <c:pt idx="472">
                  <c:v>45112</c:v>
                </c:pt>
                <c:pt idx="473">
                  <c:v>45114</c:v>
                </c:pt>
                <c:pt idx="474">
                  <c:v>45117</c:v>
                </c:pt>
                <c:pt idx="475">
                  <c:v>45119</c:v>
                </c:pt>
                <c:pt idx="476">
                  <c:v>45121</c:v>
                </c:pt>
                <c:pt idx="477">
                  <c:v>45124</c:v>
                </c:pt>
                <c:pt idx="478">
                  <c:v>45126</c:v>
                </c:pt>
                <c:pt idx="479">
                  <c:v>45130</c:v>
                </c:pt>
                <c:pt idx="480">
                  <c:v>45135</c:v>
                </c:pt>
                <c:pt idx="481">
                  <c:v>45140</c:v>
                </c:pt>
                <c:pt idx="482">
                  <c:v>45147</c:v>
                </c:pt>
                <c:pt idx="483">
                  <c:v>45149</c:v>
                </c:pt>
                <c:pt idx="484">
                  <c:v>45152</c:v>
                </c:pt>
                <c:pt idx="485">
                  <c:v>45154</c:v>
                </c:pt>
                <c:pt idx="486">
                  <c:v>45156</c:v>
                </c:pt>
                <c:pt idx="487">
                  <c:v>45159</c:v>
                </c:pt>
                <c:pt idx="488">
                  <c:v>45168</c:v>
                </c:pt>
                <c:pt idx="489">
                  <c:v>45173</c:v>
                </c:pt>
                <c:pt idx="490">
                  <c:v>45175</c:v>
                </c:pt>
                <c:pt idx="491">
                  <c:v>45177</c:v>
                </c:pt>
                <c:pt idx="492">
                  <c:v>45180</c:v>
                </c:pt>
                <c:pt idx="493">
                  <c:v>45182</c:v>
                </c:pt>
                <c:pt idx="494">
                  <c:v>45189</c:v>
                </c:pt>
                <c:pt idx="495">
                  <c:v>45194</c:v>
                </c:pt>
                <c:pt idx="496">
                  <c:v>45196</c:v>
                </c:pt>
                <c:pt idx="497">
                  <c:v>45198</c:v>
                </c:pt>
                <c:pt idx="498">
                  <c:v>45201</c:v>
                </c:pt>
                <c:pt idx="499">
                  <c:v>45203</c:v>
                </c:pt>
                <c:pt idx="500">
                  <c:v>45208</c:v>
                </c:pt>
                <c:pt idx="501">
                  <c:v>45210</c:v>
                </c:pt>
                <c:pt idx="502">
                  <c:v>45215</c:v>
                </c:pt>
                <c:pt idx="503">
                  <c:v>45224</c:v>
                </c:pt>
                <c:pt idx="504">
                  <c:v>45238</c:v>
                </c:pt>
                <c:pt idx="505">
                  <c:v>45392</c:v>
                </c:pt>
                <c:pt idx="506">
                  <c:v>45405</c:v>
                </c:pt>
                <c:pt idx="507">
                  <c:v>45410</c:v>
                </c:pt>
                <c:pt idx="508">
                  <c:v>45412</c:v>
                </c:pt>
                <c:pt idx="509">
                  <c:v>45413</c:v>
                </c:pt>
                <c:pt idx="510">
                  <c:v>45420</c:v>
                </c:pt>
                <c:pt idx="511">
                  <c:v>45425</c:v>
                </c:pt>
                <c:pt idx="512">
                  <c:v>45428</c:v>
                </c:pt>
                <c:pt idx="513">
                  <c:v>45432</c:v>
                </c:pt>
                <c:pt idx="514">
                  <c:v>45435</c:v>
                </c:pt>
                <c:pt idx="515">
                  <c:v>45437</c:v>
                </c:pt>
                <c:pt idx="516">
                  <c:v>45439</c:v>
                </c:pt>
                <c:pt idx="517">
                  <c:v>45441</c:v>
                </c:pt>
                <c:pt idx="518">
                  <c:v>45449</c:v>
                </c:pt>
                <c:pt idx="519">
                  <c:v>45455</c:v>
                </c:pt>
                <c:pt idx="520">
                  <c:v>45457</c:v>
                </c:pt>
                <c:pt idx="521">
                  <c:v>45460</c:v>
                </c:pt>
                <c:pt idx="522">
                  <c:v>45462</c:v>
                </c:pt>
                <c:pt idx="523">
                  <c:v>45464</c:v>
                </c:pt>
                <c:pt idx="524">
                  <c:v>45467</c:v>
                </c:pt>
                <c:pt idx="525">
                  <c:v>45468</c:v>
                </c:pt>
                <c:pt idx="526">
                  <c:v>45469</c:v>
                </c:pt>
                <c:pt idx="527">
                  <c:v>45471</c:v>
                </c:pt>
                <c:pt idx="528">
                  <c:v>45472</c:v>
                </c:pt>
                <c:pt idx="529">
                  <c:v>45474</c:v>
                </c:pt>
                <c:pt idx="530">
                  <c:v>45477</c:v>
                </c:pt>
                <c:pt idx="531">
                  <c:v>45480</c:v>
                </c:pt>
                <c:pt idx="532">
                  <c:v>45483</c:v>
                </c:pt>
                <c:pt idx="533">
                  <c:v>45486</c:v>
                </c:pt>
                <c:pt idx="534">
                  <c:v>45487</c:v>
                </c:pt>
                <c:pt idx="535">
                  <c:v>45490</c:v>
                </c:pt>
                <c:pt idx="536">
                  <c:v>45495</c:v>
                </c:pt>
                <c:pt idx="537">
                  <c:v>45497</c:v>
                </c:pt>
                <c:pt idx="538">
                  <c:v>45499</c:v>
                </c:pt>
                <c:pt idx="539">
                  <c:v>45502</c:v>
                </c:pt>
                <c:pt idx="540">
                  <c:v>45505</c:v>
                </c:pt>
                <c:pt idx="541">
                  <c:v>45507</c:v>
                </c:pt>
                <c:pt idx="542">
                  <c:v>45510</c:v>
                </c:pt>
                <c:pt idx="543">
                  <c:v>45512</c:v>
                </c:pt>
                <c:pt idx="544">
                  <c:v>45515</c:v>
                </c:pt>
                <c:pt idx="545">
                  <c:v>45522</c:v>
                </c:pt>
                <c:pt idx="546">
                  <c:v>45524</c:v>
                </c:pt>
                <c:pt idx="547">
                  <c:v>45528</c:v>
                </c:pt>
                <c:pt idx="548">
                  <c:v>45537</c:v>
                </c:pt>
                <c:pt idx="549">
                  <c:v>45539</c:v>
                </c:pt>
                <c:pt idx="550">
                  <c:v>45544</c:v>
                </c:pt>
                <c:pt idx="551">
                  <c:v>45546</c:v>
                </c:pt>
                <c:pt idx="552">
                  <c:v>45552</c:v>
                </c:pt>
                <c:pt idx="553">
                  <c:v>45558</c:v>
                </c:pt>
                <c:pt idx="554">
                  <c:v>45562</c:v>
                </c:pt>
                <c:pt idx="555">
                  <c:v>45568</c:v>
                </c:pt>
                <c:pt idx="556">
                  <c:v>45571</c:v>
                </c:pt>
                <c:pt idx="557">
                  <c:v>45573</c:v>
                </c:pt>
                <c:pt idx="558">
                  <c:v>45577</c:v>
                </c:pt>
                <c:pt idx="559">
                  <c:v>45580</c:v>
                </c:pt>
                <c:pt idx="560">
                  <c:v>45586</c:v>
                </c:pt>
                <c:pt idx="561">
                  <c:v>45600</c:v>
                </c:pt>
                <c:pt idx="562">
                  <c:v>45799</c:v>
                </c:pt>
                <c:pt idx="563">
                  <c:v>45801</c:v>
                </c:pt>
                <c:pt idx="564">
                  <c:v>45818</c:v>
                </c:pt>
                <c:pt idx="565">
                  <c:v>45819</c:v>
                </c:pt>
                <c:pt idx="566">
                  <c:v>45823</c:v>
                </c:pt>
                <c:pt idx="567">
                  <c:v>45825</c:v>
                </c:pt>
                <c:pt idx="568">
                  <c:v>45829</c:v>
                </c:pt>
                <c:pt idx="569">
                  <c:v>45832</c:v>
                </c:pt>
                <c:pt idx="570">
                  <c:v>45844</c:v>
                </c:pt>
                <c:pt idx="571">
                  <c:v>45850</c:v>
                </c:pt>
                <c:pt idx="572">
                  <c:v>45859</c:v>
                </c:pt>
                <c:pt idx="573">
                  <c:v>45864</c:v>
                </c:pt>
                <c:pt idx="574">
                  <c:v>45867</c:v>
                </c:pt>
                <c:pt idx="575">
                  <c:v>45870</c:v>
                </c:pt>
                <c:pt idx="576">
                  <c:v>45873</c:v>
                </c:pt>
                <c:pt idx="577">
                  <c:v>45878</c:v>
                </c:pt>
                <c:pt idx="578">
                  <c:v>45881</c:v>
                </c:pt>
                <c:pt idx="579">
                  <c:v>45886</c:v>
                </c:pt>
                <c:pt idx="580">
                  <c:v>45890</c:v>
                </c:pt>
                <c:pt idx="581">
                  <c:v>45895</c:v>
                </c:pt>
                <c:pt idx="582">
                  <c:v>45897</c:v>
                </c:pt>
                <c:pt idx="583">
                  <c:v>45904</c:v>
                </c:pt>
                <c:pt idx="584">
                  <c:v>45910</c:v>
                </c:pt>
                <c:pt idx="585">
                  <c:v>45914</c:v>
                </c:pt>
                <c:pt idx="586">
                  <c:v>45920</c:v>
                </c:pt>
                <c:pt idx="587">
                  <c:v>45927</c:v>
                </c:pt>
                <c:pt idx="588">
                  <c:v>45931</c:v>
                </c:pt>
                <c:pt idx="589">
                  <c:v>45938</c:v>
                </c:pt>
                <c:pt idx="590">
                  <c:v>45941</c:v>
                </c:pt>
                <c:pt idx="591">
                  <c:v>45948</c:v>
                </c:pt>
                <c:pt idx="592">
                  <c:v>45950</c:v>
                </c:pt>
                <c:pt idx="593">
                  <c:v>45954</c:v>
                </c:pt>
                <c:pt idx="594">
                  <c:v>45971</c:v>
                </c:pt>
                <c:pt idx="595">
                  <c:v>45985</c:v>
                </c:pt>
                <c:pt idx="596">
                  <c:v>46135</c:v>
                </c:pt>
                <c:pt idx="597">
                  <c:v>46140</c:v>
                </c:pt>
                <c:pt idx="598">
                  <c:v>46152</c:v>
                </c:pt>
                <c:pt idx="599">
                  <c:v>46155</c:v>
                </c:pt>
                <c:pt idx="600">
                  <c:v>46162</c:v>
                </c:pt>
                <c:pt idx="601">
                  <c:v>46166</c:v>
                </c:pt>
                <c:pt idx="602">
                  <c:v>46171</c:v>
                </c:pt>
                <c:pt idx="603">
                  <c:v>46178</c:v>
                </c:pt>
                <c:pt idx="604">
                  <c:v>46181</c:v>
                </c:pt>
                <c:pt idx="605">
                  <c:v>46183</c:v>
                </c:pt>
                <c:pt idx="606">
                  <c:v>46197</c:v>
                </c:pt>
                <c:pt idx="607">
                  <c:v>46202</c:v>
                </c:pt>
                <c:pt idx="608">
                  <c:v>46203</c:v>
                </c:pt>
                <c:pt idx="609">
                  <c:v>46205</c:v>
                </c:pt>
                <c:pt idx="610">
                  <c:v>46208</c:v>
                </c:pt>
                <c:pt idx="611">
                  <c:v>46211</c:v>
                </c:pt>
                <c:pt idx="612">
                  <c:v>46216</c:v>
                </c:pt>
                <c:pt idx="613">
                  <c:v>46217</c:v>
                </c:pt>
                <c:pt idx="614">
                  <c:v>46218</c:v>
                </c:pt>
                <c:pt idx="615">
                  <c:v>46219</c:v>
                </c:pt>
                <c:pt idx="616">
                  <c:v>46224</c:v>
                </c:pt>
                <c:pt idx="617">
                  <c:v>46225</c:v>
                </c:pt>
                <c:pt idx="618">
                  <c:v>46228</c:v>
                </c:pt>
                <c:pt idx="619">
                  <c:v>46236</c:v>
                </c:pt>
                <c:pt idx="620">
                  <c:v>46239</c:v>
                </c:pt>
              </c:numCache>
            </c:numRef>
          </c:xVal>
          <c:yVal>
            <c:numRef>
              <c:f>'Water-Level'!$K$2:$K$622</c:f>
              <c:numCache>
                <c:formatCode>General</c:formatCode>
                <c:ptCount val="621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1376.61</c:v>
                </c:pt>
                <c:pt idx="159">
                  <c:v>1376.63</c:v>
                </c:pt>
                <c:pt idx="160">
                  <c:v>1376.59</c:v>
                </c:pt>
                <c:pt idx="161">
                  <c:v>1376.51</c:v>
                </c:pt>
                <c:pt idx="162">
                  <c:v>1376.51</c:v>
                </c:pt>
                <c:pt idx="163">
                  <c:v>1376.41</c:v>
                </c:pt>
                <c:pt idx="164">
                  <c:v>1376.53</c:v>
                </c:pt>
                <c:pt idx="165">
                  <c:v>1376.57</c:v>
                </c:pt>
                <c:pt idx="166">
                  <c:v>1376.67</c:v>
                </c:pt>
                <c:pt idx="167">
                  <c:v>1376.59</c:v>
                </c:pt>
                <c:pt idx="168">
                  <c:v>1376.53</c:v>
                </c:pt>
                <c:pt idx="169">
                  <c:v>1376.45</c:v>
                </c:pt>
                <c:pt idx="170">
                  <c:v>1376.37</c:v>
                </c:pt>
                <c:pt idx="171">
                  <c:v>1376.33</c:v>
                </c:pt>
                <c:pt idx="172">
                  <c:v>1376.31</c:v>
                </c:pt>
                <c:pt idx="173">
                  <c:v>1376.33</c:v>
                </c:pt>
                <c:pt idx="174">
                  <c:v>1376.37</c:v>
                </c:pt>
                <c:pt idx="175">
                  <c:v>1376.33</c:v>
                </c:pt>
                <c:pt idx="176">
                  <c:v>1376.33</c:v>
                </c:pt>
                <c:pt idx="177">
                  <c:v>1376.51</c:v>
                </c:pt>
                <c:pt idx="178">
                  <c:v>1376.49</c:v>
                </c:pt>
                <c:pt idx="179">
                  <c:v>1376.55</c:v>
                </c:pt>
                <c:pt idx="180">
                  <c:v>1376.59</c:v>
                </c:pt>
                <c:pt idx="181">
                  <c:v>1376.65</c:v>
                </c:pt>
                <c:pt idx="182">
                  <c:v>1376.39</c:v>
                </c:pt>
                <c:pt idx="183">
                  <c:v>1376.26</c:v>
                </c:pt>
                <c:pt idx="184">
                  <c:v>1376.06</c:v>
                </c:pt>
                <c:pt idx="185">
                  <c:v>1376.05</c:v>
                </c:pt>
                <c:pt idx="186">
                  <c:v>1376.16</c:v>
                </c:pt>
                <c:pt idx="187">
                  <c:v>1376.24</c:v>
                </c:pt>
                <c:pt idx="188">
                  <c:v>1376.41</c:v>
                </c:pt>
                <c:pt idx="189">
                  <c:v>1376.45</c:v>
                </c:pt>
                <c:pt idx="190">
                  <c:v>1376.36</c:v>
                </c:pt>
                <c:pt idx="191">
                  <c:v>1376.36</c:v>
                </c:pt>
                <c:pt idx="192">
                  <c:v>1376.32</c:v>
                </c:pt>
                <c:pt idx="193">
                  <c:v>1376.28</c:v>
                </c:pt>
                <c:pt idx="194">
                  <c:v>1376.24</c:v>
                </c:pt>
                <c:pt idx="195">
                  <c:v>1376.24</c:v>
                </c:pt>
                <c:pt idx="196">
                  <c:v>1376.24</c:v>
                </c:pt>
                <c:pt idx="197">
                  <c:v>1376.41</c:v>
                </c:pt>
                <c:pt idx="198">
                  <c:v>1376.5</c:v>
                </c:pt>
                <c:pt idx="199">
                  <c:v>1376.49</c:v>
                </c:pt>
                <c:pt idx="200">
                  <c:v>1376.45</c:v>
                </c:pt>
                <c:pt idx="201">
                  <c:v>1376.55</c:v>
                </c:pt>
                <c:pt idx="202">
                  <c:v>1376.68</c:v>
                </c:pt>
                <c:pt idx="203">
                  <c:v>1376.78</c:v>
                </c:pt>
                <c:pt idx="204">
                  <c:v>1376.87</c:v>
                </c:pt>
                <c:pt idx="205">
                  <c:v>1376.83</c:v>
                </c:pt>
                <c:pt idx="206">
                  <c:v>1376.85</c:v>
                </c:pt>
                <c:pt idx="207">
                  <c:v>1376.85</c:v>
                </c:pt>
                <c:pt idx="208">
                  <c:v>1377.11</c:v>
                </c:pt>
                <c:pt idx="209">
                  <c:v>1377.09</c:v>
                </c:pt>
                <c:pt idx="210">
                  <c:v>1377.13</c:v>
                </c:pt>
                <c:pt idx="211">
                  <c:v>1377.15</c:v>
                </c:pt>
                <c:pt idx="212">
                  <c:v>1377.15</c:v>
                </c:pt>
                <c:pt idx="213">
                  <c:v>1377.13</c:v>
                </c:pt>
                <c:pt idx="214">
                  <c:v>1377.21</c:v>
                </c:pt>
                <c:pt idx="215">
                  <c:v>1377.23</c:v>
                </c:pt>
                <c:pt idx="216">
                  <c:v>1377.37</c:v>
                </c:pt>
                <c:pt idx="217">
                  <c:v>1377.33</c:v>
                </c:pt>
                <c:pt idx="218">
                  <c:v>1377.13</c:v>
                </c:pt>
                <c:pt idx="219">
                  <c:v>1376.9566666666667</c:v>
                </c:pt>
                <c:pt idx="220">
                  <c:v>1376.87</c:v>
                </c:pt>
                <c:pt idx="221">
                  <c:v>1376.83</c:v>
                </c:pt>
                <c:pt idx="222">
                  <c:v>1376.75</c:v>
                </c:pt>
                <c:pt idx="223">
                  <c:v>1376.7</c:v>
                </c:pt>
                <c:pt idx="224">
                  <c:v>1376.91</c:v>
                </c:pt>
                <c:pt idx="225">
                  <c:v>1377.53</c:v>
                </c:pt>
                <c:pt idx="226">
                  <c:v>1377.31</c:v>
                </c:pt>
                <c:pt idx="227">
                  <c:v>1377.09</c:v>
                </c:pt>
                <c:pt idx="228">
                  <c:v>1376.91</c:v>
                </c:pt>
                <c:pt idx="229">
                  <c:v>1376.83</c:v>
                </c:pt>
                <c:pt idx="230">
                  <c:v>1376.89</c:v>
                </c:pt>
                <c:pt idx="231">
                  <c:v>1376.89</c:v>
                </c:pt>
                <c:pt idx="232">
                  <c:v>1377.25</c:v>
                </c:pt>
                <c:pt idx="233">
                  <c:v>1377.31</c:v>
                </c:pt>
                <c:pt idx="234">
                  <c:v>1377.33</c:v>
                </c:pt>
                <c:pt idx="235">
                  <c:v>1377.2</c:v>
                </c:pt>
                <c:pt idx="236">
                  <c:v>1377.11</c:v>
                </c:pt>
                <c:pt idx="237">
                  <c:v>1377.03</c:v>
                </c:pt>
                <c:pt idx="238">
                  <c:v>1377.09</c:v>
                </c:pt>
                <c:pt idx="239">
                  <c:v>1376.82</c:v>
                </c:pt>
                <c:pt idx="240">
                  <c:v>1376.9</c:v>
                </c:pt>
                <c:pt idx="241">
                  <c:v>1376.88</c:v>
                </c:pt>
                <c:pt idx="242">
                  <c:v>1376.97</c:v>
                </c:pt>
                <c:pt idx="243">
                  <c:v>1377.26</c:v>
                </c:pt>
                <c:pt idx="244">
                  <c:v>1377.3</c:v>
                </c:pt>
                <c:pt idx="245">
                  <c:v>1377.4</c:v>
                </c:pt>
                <c:pt idx="246">
                  <c:v>1377.48</c:v>
                </c:pt>
                <c:pt idx="247">
                  <c:v>1377.6</c:v>
                </c:pt>
                <c:pt idx="248">
                  <c:v>1377.7</c:v>
                </c:pt>
                <c:pt idx="249">
                  <c:v>1377.6</c:v>
                </c:pt>
                <c:pt idx="250">
                  <c:v>1377.5</c:v>
                </c:pt>
                <c:pt idx="251">
                  <c:v>1377.4</c:v>
                </c:pt>
                <c:pt idx="252">
                  <c:v>1377.3</c:v>
                </c:pt>
                <c:pt idx="253">
                  <c:v>1377.2</c:v>
                </c:pt>
                <c:pt idx="254">
                  <c:v>1377.12</c:v>
                </c:pt>
                <c:pt idx="255">
                  <c:v>1377.07</c:v>
                </c:pt>
                <c:pt idx="256">
                  <c:v>1377</c:v>
                </c:pt>
                <c:pt idx="257">
                  <c:v>1376.94</c:v>
                </c:pt>
                <c:pt idx="258">
                  <c:v>1376.88</c:v>
                </c:pt>
                <c:pt idx="259">
                  <c:v>1376.8</c:v>
                </c:pt>
                <c:pt idx="260">
                  <c:v>1376.74</c:v>
                </c:pt>
                <c:pt idx="261">
                  <c:v>1376.68</c:v>
                </c:pt>
                <c:pt idx="262">
                  <c:v>1376.56</c:v>
                </c:pt>
                <c:pt idx="263">
                  <c:v>1376.5</c:v>
                </c:pt>
                <c:pt idx="264">
                  <c:v>1377.1</c:v>
                </c:pt>
                <c:pt idx="265">
                  <c:v>1377.3</c:v>
                </c:pt>
                <c:pt idx="266">
                  <c:v>1377.2</c:v>
                </c:pt>
                <c:pt idx="267">
                  <c:v>1377.25</c:v>
                </c:pt>
                <c:pt idx="268">
                  <c:v>1377.3</c:v>
                </c:pt>
                <c:pt idx="269">
                  <c:v>1377.3</c:v>
                </c:pt>
                <c:pt idx="270">
                  <c:v>1377.25</c:v>
                </c:pt>
                <c:pt idx="271">
                  <c:v>1377.2</c:v>
                </c:pt>
                <c:pt idx="272">
                  <c:v>1377.18</c:v>
                </c:pt>
                <c:pt idx="273">
                  <c:v>1377.16</c:v>
                </c:pt>
                <c:pt idx="274">
                  <c:v>1377.1</c:v>
                </c:pt>
                <c:pt idx="275">
                  <c:v>1377.06</c:v>
                </c:pt>
                <c:pt idx="276">
                  <c:v>1377</c:v>
                </c:pt>
                <c:pt idx="277">
                  <c:v>1376.98</c:v>
                </c:pt>
                <c:pt idx="278">
                  <c:v>1376.98</c:v>
                </c:pt>
                <c:pt idx="279">
                  <c:v>1377.1</c:v>
                </c:pt>
                <c:pt idx="280">
                  <c:v>1377.03</c:v>
                </c:pt>
                <c:pt idx="281">
                  <c:v>1377.27</c:v>
                </c:pt>
                <c:pt idx="282">
                  <c:v>1377.21</c:v>
                </c:pt>
                <c:pt idx="283">
                  <c:v>1377.16</c:v>
                </c:pt>
                <c:pt idx="284">
                  <c:v>1377.11</c:v>
                </c:pt>
                <c:pt idx="285">
                  <c:v>1377.07</c:v>
                </c:pt>
                <c:pt idx="286">
                  <c:v>1377.01</c:v>
                </c:pt>
                <c:pt idx="287">
                  <c:v>1376.89</c:v>
                </c:pt>
                <c:pt idx="288">
                  <c:v>1376.81</c:v>
                </c:pt>
                <c:pt idx="289">
                  <c:v>1376.88</c:v>
                </c:pt>
                <c:pt idx="290">
                  <c:v>1377.01</c:v>
                </c:pt>
                <c:pt idx="291">
                  <c:v>1377.01</c:v>
                </c:pt>
                <c:pt idx="292">
                  <c:v>1377.06</c:v>
                </c:pt>
                <c:pt idx="293">
                  <c:v>1377.09</c:v>
                </c:pt>
                <c:pt idx="294">
                  <c:v>1377.08</c:v>
                </c:pt>
                <c:pt idx="295">
                  <c:v>1377.52</c:v>
                </c:pt>
                <c:pt idx="296">
                  <c:v>1377.46</c:v>
                </c:pt>
                <c:pt idx="297">
                  <c:v>1377.36</c:v>
                </c:pt>
                <c:pt idx="298">
                  <c:v>1377.32</c:v>
                </c:pt>
                <c:pt idx="299">
                  <c:v>1377.28</c:v>
                </c:pt>
                <c:pt idx="300">
                  <c:v>1377.56</c:v>
                </c:pt>
                <c:pt idx="301">
                  <c:v>1377.62</c:v>
                </c:pt>
                <c:pt idx="302">
                  <c:v>1377.48</c:v>
                </c:pt>
                <c:pt idx="303">
                  <c:v>1377.44</c:v>
                </c:pt>
                <c:pt idx="304">
                  <c:v>1377.46</c:v>
                </c:pt>
                <c:pt idx="305">
                  <c:v>1377.46</c:v>
                </c:pt>
                <c:pt idx="306">
                  <c:v>1377.56</c:v>
                </c:pt>
                <c:pt idx="307">
                  <c:v>1377.64</c:v>
                </c:pt>
                <c:pt idx="308">
                  <c:v>1377.66</c:v>
                </c:pt>
                <c:pt idx="309">
                  <c:v>1377.62</c:v>
                </c:pt>
                <c:pt idx="310">
                  <c:v>1377.62</c:v>
                </c:pt>
                <c:pt idx="311">
                  <c:v>1377.66</c:v>
                </c:pt>
                <c:pt idx="312">
                  <c:v>1377.6</c:v>
                </c:pt>
                <c:pt idx="313">
                  <c:v>1377.66</c:v>
                </c:pt>
                <c:pt idx="314">
                  <c:v>1377.35</c:v>
                </c:pt>
                <c:pt idx="315">
                  <c:v>1377.34</c:v>
                </c:pt>
                <c:pt idx="316">
                  <c:v>1377.28</c:v>
                </c:pt>
                <c:pt idx="317">
                  <c:v>1377.31</c:v>
                </c:pt>
                <c:pt idx="318">
                  <c:v>1377.37</c:v>
                </c:pt>
                <c:pt idx="319">
                  <c:v>1377.42</c:v>
                </c:pt>
                <c:pt idx="320">
                  <c:v>1377.27</c:v>
                </c:pt>
                <c:pt idx="321">
                  <c:v>1376.97</c:v>
                </c:pt>
                <c:pt idx="322">
                  <c:v>1376.79</c:v>
                </c:pt>
                <c:pt idx="323">
                  <c:v>1376.71</c:v>
                </c:pt>
                <c:pt idx="324">
                  <c:v>1376.61</c:v>
                </c:pt>
                <c:pt idx="325">
                  <c:v>1376.51</c:v>
                </c:pt>
                <c:pt idx="326">
                  <c:v>1376.49</c:v>
                </c:pt>
                <c:pt idx="327">
                  <c:v>1376.31</c:v>
                </c:pt>
                <c:pt idx="328">
                  <c:v>1376.27</c:v>
                </c:pt>
                <c:pt idx="329">
                  <c:v>1376.39</c:v>
                </c:pt>
                <c:pt idx="330">
                  <c:v>1376.46</c:v>
                </c:pt>
                <c:pt idx="331">
                  <c:v>1376.51</c:v>
                </c:pt>
                <c:pt idx="332">
                  <c:v>1376.59</c:v>
                </c:pt>
                <c:pt idx="333">
                  <c:v>1376.51</c:v>
                </c:pt>
                <c:pt idx="334">
                  <c:v>1376.59</c:v>
                </c:pt>
                <c:pt idx="335">
                  <c:v>1376.69</c:v>
                </c:pt>
                <c:pt idx="336">
                  <c:v>1376.69</c:v>
                </c:pt>
                <c:pt idx="337">
                  <c:v>1376.63</c:v>
                </c:pt>
                <c:pt idx="338">
                  <c:v>1376.59</c:v>
                </c:pt>
                <c:pt idx="339">
                  <c:v>1376.69</c:v>
                </c:pt>
                <c:pt idx="340">
                  <c:v>1376.77</c:v>
                </c:pt>
                <c:pt idx="341">
                  <c:v>1376.83</c:v>
                </c:pt>
                <c:pt idx="342">
                  <c:v>1376.77</c:v>
                </c:pt>
                <c:pt idx="343">
                  <c:v>1376.79</c:v>
                </c:pt>
                <c:pt idx="344">
                  <c:v>1376.74</c:v>
                </c:pt>
                <c:pt idx="345">
                  <c:v>1376.67</c:v>
                </c:pt>
                <c:pt idx="346">
                  <c:v>1376.67</c:v>
                </c:pt>
                <c:pt idx="347">
                  <c:v>1376.65</c:v>
                </c:pt>
                <c:pt idx="348">
                  <c:v>1376.75</c:v>
                </c:pt>
                <c:pt idx="349">
                  <c:v>1376.87</c:v>
                </c:pt>
                <c:pt idx="350">
                  <c:v>1376.81</c:v>
                </c:pt>
                <c:pt idx="351">
                  <c:v>1376.79</c:v>
                </c:pt>
                <c:pt idx="352">
                  <c:v>1376.77</c:v>
                </c:pt>
                <c:pt idx="353">
                  <c:v>1376.74</c:v>
                </c:pt>
                <c:pt idx="354">
                  <c:v>1376.71</c:v>
                </c:pt>
                <c:pt idx="355">
                  <c:v>1376.69</c:v>
                </c:pt>
                <c:pt idx="356">
                  <c:v>1376.69</c:v>
                </c:pt>
                <c:pt idx="357">
                  <c:v>1376.64</c:v>
                </c:pt>
                <c:pt idx="358">
                  <c:v>1376.59</c:v>
                </c:pt>
                <c:pt idx="359">
                  <c:v>1376.59</c:v>
                </c:pt>
                <c:pt idx="360">
                  <c:v>1376.67</c:v>
                </c:pt>
                <c:pt idx="361">
                  <c:v>1376.69</c:v>
                </c:pt>
                <c:pt idx="362">
                  <c:v>1376.71</c:v>
                </c:pt>
                <c:pt idx="363">
                  <c:v>1376.71</c:v>
                </c:pt>
                <c:pt idx="364">
                  <c:v>1376.79</c:v>
                </c:pt>
                <c:pt idx="365">
                  <c:v>1376.84</c:v>
                </c:pt>
                <c:pt idx="366">
                  <c:v>1376.86</c:v>
                </c:pt>
                <c:pt idx="367">
                  <c:v>1376.86</c:v>
                </c:pt>
                <c:pt idx="368">
                  <c:v>1376.8649999999998</c:v>
                </c:pt>
                <c:pt idx="369">
                  <c:v>1376.97</c:v>
                </c:pt>
                <c:pt idx="370">
                  <c:v>1376.99</c:v>
                </c:pt>
                <c:pt idx="371">
                  <c:v>1376.87</c:v>
                </c:pt>
                <c:pt idx="372">
                  <c:v>1376.81</c:v>
                </c:pt>
                <c:pt idx="373">
                  <c:v>1376.91</c:v>
                </c:pt>
                <c:pt idx="374">
                  <c:v>1376.99</c:v>
                </c:pt>
                <c:pt idx="375">
                  <c:v>1376.91</c:v>
                </c:pt>
                <c:pt idx="376">
                  <c:v>1376.87</c:v>
                </c:pt>
                <c:pt idx="377">
                  <c:v>1376.81</c:v>
                </c:pt>
                <c:pt idx="378">
                  <c:v>1376.74</c:v>
                </c:pt>
                <c:pt idx="379">
                  <c:v>1376.71</c:v>
                </c:pt>
                <c:pt idx="380">
                  <c:v>1376.74</c:v>
                </c:pt>
                <c:pt idx="381">
                  <c:v>1376.81</c:v>
                </c:pt>
                <c:pt idx="382">
                  <c:v>1376.86</c:v>
                </c:pt>
                <c:pt idx="383">
                  <c:v>1377.01</c:v>
                </c:pt>
                <c:pt idx="384">
                  <c:v>1377.35</c:v>
                </c:pt>
                <c:pt idx="385">
                  <c:v>1377.17</c:v>
                </c:pt>
                <c:pt idx="386">
                  <c:v>1377.14</c:v>
                </c:pt>
                <c:pt idx="387">
                  <c:v>1377.21</c:v>
                </c:pt>
                <c:pt idx="388">
                  <c:v>1377.19</c:v>
                </c:pt>
                <c:pt idx="389">
                  <c:v>1377.21</c:v>
                </c:pt>
                <c:pt idx="390">
                  <c:v>1377.29</c:v>
                </c:pt>
                <c:pt idx="391">
                  <c:v>1377.25</c:v>
                </c:pt>
                <c:pt idx="392">
                  <c:v>1377.19</c:v>
                </c:pt>
                <c:pt idx="393">
                  <c:v>1377.13</c:v>
                </c:pt>
                <c:pt idx="394">
                  <c:v>1377.08</c:v>
                </c:pt>
                <c:pt idx="395">
                  <c:v>1377.05</c:v>
                </c:pt>
                <c:pt idx="396">
                  <c:v>1376.99</c:v>
                </c:pt>
                <c:pt idx="397">
                  <c:v>1377.03</c:v>
                </c:pt>
                <c:pt idx="398">
                  <c:v>1377.05</c:v>
                </c:pt>
                <c:pt idx="399">
                  <c:v>1377.31</c:v>
                </c:pt>
                <c:pt idx="400">
                  <c:v>1377.36</c:v>
                </c:pt>
                <c:pt idx="401">
                  <c:v>1377.45</c:v>
                </c:pt>
                <c:pt idx="402">
                  <c:v>1377.53</c:v>
                </c:pt>
                <c:pt idx="403">
                  <c:v>1377.51</c:v>
                </c:pt>
                <c:pt idx="404">
                  <c:v>1377.49</c:v>
                </c:pt>
                <c:pt idx="405">
                  <c:v>1377.45</c:v>
                </c:pt>
                <c:pt idx="406">
                  <c:v>1377.49</c:v>
                </c:pt>
                <c:pt idx="407">
                  <c:v>1377.11</c:v>
                </c:pt>
                <c:pt idx="408">
                  <c:v>1377.08</c:v>
                </c:pt>
                <c:pt idx="409">
                  <c:v>1377.15</c:v>
                </c:pt>
                <c:pt idx="410">
                  <c:v>1377.17</c:v>
                </c:pt>
                <c:pt idx="411">
                  <c:v>1377.29</c:v>
                </c:pt>
                <c:pt idx="412">
                  <c:v>1377.25</c:v>
                </c:pt>
                <c:pt idx="413">
                  <c:v>1377.21</c:v>
                </c:pt>
                <c:pt idx="414">
                  <c:v>1377.21</c:v>
                </c:pt>
                <c:pt idx="415">
                  <c:v>1377.17</c:v>
                </c:pt>
                <c:pt idx="416">
                  <c:v>1377.22</c:v>
                </c:pt>
                <c:pt idx="417">
                  <c:v>1377.26</c:v>
                </c:pt>
                <c:pt idx="418">
                  <c:v>1377.23</c:v>
                </c:pt>
                <c:pt idx="419">
                  <c:v>1377.17</c:v>
                </c:pt>
                <c:pt idx="420">
                  <c:v>1377.36</c:v>
                </c:pt>
                <c:pt idx="421">
                  <c:v>1377.51</c:v>
                </c:pt>
                <c:pt idx="422">
                  <c:v>1377.46</c:v>
                </c:pt>
                <c:pt idx="423">
                  <c:v>1377.46</c:v>
                </c:pt>
                <c:pt idx="424">
                  <c:v>1377.41</c:v>
                </c:pt>
                <c:pt idx="425">
                  <c:v>1377.41</c:v>
                </c:pt>
                <c:pt idx="426">
                  <c:v>1377.38</c:v>
                </c:pt>
                <c:pt idx="427">
                  <c:v>1377.36</c:v>
                </c:pt>
                <c:pt idx="428">
                  <c:v>1377.22</c:v>
                </c:pt>
                <c:pt idx="429">
                  <c:v>1377.12</c:v>
                </c:pt>
                <c:pt idx="430">
                  <c:v>1377.11</c:v>
                </c:pt>
                <c:pt idx="431">
                  <c:v>1377.1</c:v>
                </c:pt>
                <c:pt idx="432">
                  <c:v>1377.15</c:v>
                </c:pt>
                <c:pt idx="433">
                  <c:v>1377.09</c:v>
                </c:pt>
                <c:pt idx="434">
                  <c:v>1377.08</c:v>
                </c:pt>
                <c:pt idx="435">
                  <c:v>1377.09</c:v>
                </c:pt>
                <c:pt idx="436">
                  <c:v>1377.07</c:v>
                </c:pt>
                <c:pt idx="437">
                  <c:v>1376.97</c:v>
                </c:pt>
                <c:pt idx="438">
                  <c:v>1376.87</c:v>
                </c:pt>
                <c:pt idx="439">
                  <c:v>1376.84</c:v>
                </c:pt>
                <c:pt idx="440">
                  <c:v>1376.78</c:v>
                </c:pt>
                <c:pt idx="441">
                  <c:v>1376.74</c:v>
                </c:pt>
                <c:pt idx="442">
                  <c:v>1376.7</c:v>
                </c:pt>
                <c:pt idx="443">
                  <c:v>1376.66</c:v>
                </c:pt>
                <c:pt idx="444">
                  <c:v>1376.58</c:v>
                </c:pt>
                <c:pt idx="445">
                  <c:v>1376.5</c:v>
                </c:pt>
                <c:pt idx="446">
                  <c:v>1376.47</c:v>
                </c:pt>
                <c:pt idx="447">
                  <c:v>1376.48</c:v>
                </c:pt>
                <c:pt idx="448">
                  <c:v>1376.48</c:v>
                </c:pt>
                <c:pt idx="449">
                  <c:v>1376.48</c:v>
                </c:pt>
                <c:pt idx="450">
                  <c:v>1376.6</c:v>
                </c:pt>
                <c:pt idx="451">
                  <c:v>1376.68</c:v>
                </c:pt>
                <c:pt idx="452">
                  <c:v>1376.61</c:v>
                </c:pt>
                <c:pt idx="453">
                  <c:v>1376.7</c:v>
                </c:pt>
                <c:pt idx="454">
                  <c:v>1377.07</c:v>
                </c:pt>
                <c:pt idx="455">
                  <c:v>1377.25</c:v>
                </c:pt>
                <c:pt idx="456">
                  <c:v>1377.22</c:v>
                </c:pt>
                <c:pt idx="457">
                  <c:v>1377.19</c:v>
                </c:pt>
                <c:pt idx="458">
                  <c:v>1377.17</c:v>
                </c:pt>
                <c:pt idx="459">
                  <c:v>1377.19</c:v>
                </c:pt>
                <c:pt idx="460">
                  <c:v>1377.19</c:v>
                </c:pt>
                <c:pt idx="461">
                  <c:v>1377.2</c:v>
                </c:pt>
                <c:pt idx="462">
                  <c:v>1377.07</c:v>
                </c:pt>
                <c:pt idx="463">
                  <c:v>1377.01</c:v>
                </c:pt>
                <c:pt idx="464">
                  <c:v>1376.97</c:v>
                </c:pt>
                <c:pt idx="465">
                  <c:v>1376.93</c:v>
                </c:pt>
                <c:pt idx="466">
                  <c:v>1376.92</c:v>
                </c:pt>
                <c:pt idx="467">
                  <c:v>1376.91</c:v>
                </c:pt>
                <c:pt idx="468">
                  <c:v>1376.86</c:v>
                </c:pt>
                <c:pt idx="469">
                  <c:v>1376.82</c:v>
                </c:pt>
                <c:pt idx="470">
                  <c:v>1376.91</c:v>
                </c:pt>
                <c:pt idx="471">
                  <c:v>1376.93</c:v>
                </c:pt>
                <c:pt idx="472">
                  <c:v>1376.91</c:v>
                </c:pt>
                <c:pt idx="473">
                  <c:v>1376.9</c:v>
                </c:pt>
                <c:pt idx="474">
                  <c:v>1376.89</c:v>
                </c:pt>
                <c:pt idx="475">
                  <c:v>1376.87</c:v>
                </c:pt>
                <c:pt idx="476">
                  <c:v>1376.9</c:v>
                </c:pt>
                <c:pt idx="477">
                  <c:v>1376.88</c:v>
                </c:pt>
                <c:pt idx="478">
                  <c:v>1376.89</c:v>
                </c:pt>
                <c:pt idx="479">
                  <c:v>1376.94</c:v>
                </c:pt>
                <c:pt idx="480">
                  <c:v>1376.93</c:v>
                </c:pt>
                <c:pt idx="481">
                  <c:v>1376.87</c:v>
                </c:pt>
                <c:pt idx="482">
                  <c:v>1376.82</c:v>
                </c:pt>
                <c:pt idx="483">
                  <c:v>1376.82</c:v>
                </c:pt>
                <c:pt idx="484">
                  <c:v>1376.84</c:v>
                </c:pt>
                <c:pt idx="485">
                  <c:v>1376.8</c:v>
                </c:pt>
                <c:pt idx="486">
                  <c:v>1376.78</c:v>
                </c:pt>
                <c:pt idx="487">
                  <c:v>1376.74</c:v>
                </c:pt>
                <c:pt idx="488">
                  <c:v>1376.71</c:v>
                </c:pt>
                <c:pt idx="489">
                  <c:v>1376.66</c:v>
                </c:pt>
                <c:pt idx="490">
                  <c:v>1376.65</c:v>
                </c:pt>
                <c:pt idx="491">
                  <c:v>1376.68</c:v>
                </c:pt>
                <c:pt idx="492">
                  <c:v>1376.65</c:v>
                </c:pt>
                <c:pt idx="493">
                  <c:v>1376.69</c:v>
                </c:pt>
                <c:pt idx="494">
                  <c:v>1376.63</c:v>
                </c:pt>
                <c:pt idx="495">
                  <c:v>1376.9</c:v>
                </c:pt>
                <c:pt idx="496">
                  <c:v>1376.93</c:v>
                </c:pt>
                <c:pt idx="497">
                  <c:v>1376.99</c:v>
                </c:pt>
                <c:pt idx="498">
                  <c:v>1377.01</c:v>
                </c:pt>
                <c:pt idx="499">
                  <c:v>1377.03</c:v>
                </c:pt>
                <c:pt idx="500">
                  <c:v>1377.07</c:v>
                </c:pt>
                <c:pt idx="501">
                  <c:v>1377.05</c:v>
                </c:pt>
                <c:pt idx="502">
                  <c:v>1377.03</c:v>
                </c:pt>
                <c:pt idx="503">
                  <c:v>1377.07</c:v>
                </c:pt>
                <c:pt idx="504">
                  <c:v>1377.17</c:v>
                </c:pt>
                <c:pt idx="505">
                  <c:v>1377.04</c:v>
                </c:pt>
                <c:pt idx="506">
                  <c:v>1377.14</c:v>
                </c:pt>
                <c:pt idx="507">
                  <c:v>1377.21</c:v>
                </c:pt>
                <c:pt idx="508">
                  <c:v>1377.28</c:v>
                </c:pt>
                <c:pt idx="509">
                  <c:v>1377.33</c:v>
                </c:pt>
                <c:pt idx="510">
                  <c:v>1377.34</c:v>
                </c:pt>
                <c:pt idx="511">
                  <c:v>1377.32</c:v>
                </c:pt>
                <c:pt idx="512">
                  <c:v>1377.41</c:v>
                </c:pt>
                <c:pt idx="513">
                  <c:v>1377.44</c:v>
                </c:pt>
                <c:pt idx="514">
                  <c:v>1377.54</c:v>
                </c:pt>
                <c:pt idx="515">
                  <c:v>1377.53</c:v>
                </c:pt>
                <c:pt idx="516">
                  <c:v>1377.5</c:v>
                </c:pt>
                <c:pt idx="517">
                  <c:v>1377.51</c:v>
                </c:pt>
                <c:pt idx="518">
                  <c:v>1377.56</c:v>
                </c:pt>
                <c:pt idx="519">
                  <c:v>1377.51</c:v>
                </c:pt>
                <c:pt idx="520">
                  <c:v>1377.53</c:v>
                </c:pt>
                <c:pt idx="521">
                  <c:v>1377.52</c:v>
                </c:pt>
                <c:pt idx="522">
                  <c:v>1377.85</c:v>
                </c:pt>
                <c:pt idx="523">
                  <c:v>1377.8</c:v>
                </c:pt>
                <c:pt idx="524">
                  <c:v>1377.78</c:v>
                </c:pt>
                <c:pt idx="525">
                  <c:v>1377.79</c:v>
                </c:pt>
                <c:pt idx="526">
                  <c:v>1377.77</c:v>
                </c:pt>
                <c:pt idx="527">
                  <c:v>1377.78</c:v>
                </c:pt>
                <c:pt idx="528">
                  <c:v>1377.8</c:v>
                </c:pt>
                <c:pt idx="529">
                  <c:v>1377.79</c:v>
                </c:pt>
                <c:pt idx="530">
                  <c:v>1377.76</c:v>
                </c:pt>
                <c:pt idx="531">
                  <c:v>1377.78</c:v>
                </c:pt>
                <c:pt idx="532">
                  <c:v>1377.75</c:v>
                </c:pt>
                <c:pt idx="533">
                  <c:v>1377.76</c:v>
                </c:pt>
                <c:pt idx="534">
                  <c:v>1377.8</c:v>
                </c:pt>
                <c:pt idx="535">
                  <c:v>1377.7550000000001</c:v>
                </c:pt>
                <c:pt idx="536">
                  <c:v>1377.72</c:v>
                </c:pt>
                <c:pt idx="537">
                  <c:v>1377.7</c:v>
                </c:pt>
                <c:pt idx="538">
                  <c:v>1377.68</c:v>
                </c:pt>
                <c:pt idx="539">
                  <c:v>1377.65</c:v>
                </c:pt>
                <c:pt idx="540">
                  <c:v>1377.64</c:v>
                </c:pt>
                <c:pt idx="541">
                  <c:v>1377.62</c:v>
                </c:pt>
                <c:pt idx="542">
                  <c:v>1377.6</c:v>
                </c:pt>
                <c:pt idx="543">
                  <c:v>1377.62</c:v>
                </c:pt>
                <c:pt idx="544">
                  <c:v>1377.58</c:v>
                </c:pt>
                <c:pt idx="545">
                  <c:v>1377.54</c:v>
                </c:pt>
                <c:pt idx="546">
                  <c:v>1377.61</c:v>
                </c:pt>
                <c:pt idx="547">
                  <c:v>1377.57</c:v>
                </c:pt>
                <c:pt idx="548">
                  <c:v>1377.56</c:v>
                </c:pt>
                <c:pt idx="549">
                  <c:v>1377.53</c:v>
                </c:pt>
                <c:pt idx="550">
                  <c:v>1377.52</c:v>
                </c:pt>
                <c:pt idx="551">
                  <c:v>1377.5</c:v>
                </c:pt>
                <c:pt idx="552">
                  <c:v>1377.45</c:v>
                </c:pt>
                <c:pt idx="553">
                  <c:v>1377.44</c:v>
                </c:pt>
                <c:pt idx="554">
                  <c:v>1377.4</c:v>
                </c:pt>
                <c:pt idx="555">
                  <c:v>1377.34</c:v>
                </c:pt>
                <c:pt idx="556">
                  <c:v>1377.28</c:v>
                </c:pt>
                <c:pt idx="557">
                  <c:v>1377.26</c:v>
                </c:pt>
                <c:pt idx="558">
                  <c:v>1377.22</c:v>
                </c:pt>
                <c:pt idx="559">
                  <c:v>1377.28</c:v>
                </c:pt>
                <c:pt idx="560">
                  <c:v>1377.28</c:v>
                </c:pt>
                <c:pt idx="561">
                  <c:v>1377.3</c:v>
                </c:pt>
                <c:pt idx="562">
                  <c:v>1377.59</c:v>
                </c:pt>
                <c:pt idx="563">
                  <c:v>1377.58</c:v>
                </c:pt>
                <c:pt idx="564">
                  <c:v>1377.51</c:v>
                </c:pt>
                <c:pt idx="565">
                  <c:v>1377.49</c:v>
                </c:pt>
                <c:pt idx="566">
                  <c:v>1377.43</c:v>
                </c:pt>
                <c:pt idx="567">
                  <c:v>1377.51</c:v>
                </c:pt>
                <c:pt idx="568">
                  <c:v>1377.67</c:v>
                </c:pt>
                <c:pt idx="569">
                  <c:v>1377.64</c:v>
                </c:pt>
                <c:pt idx="570">
                  <c:v>1377.75</c:v>
                </c:pt>
                <c:pt idx="571">
                  <c:v>1377.72</c:v>
                </c:pt>
                <c:pt idx="572">
                  <c:v>1377.85</c:v>
                </c:pt>
                <c:pt idx="573">
                  <c:v>1377.81</c:v>
                </c:pt>
                <c:pt idx="574">
                  <c:v>1377.79</c:v>
                </c:pt>
                <c:pt idx="575">
                  <c:v>1377.75</c:v>
                </c:pt>
                <c:pt idx="576">
                  <c:v>1377.73</c:v>
                </c:pt>
                <c:pt idx="577">
                  <c:v>1377.79</c:v>
                </c:pt>
                <c:pt idx="578">
                  <c:v>1377.77</c:v>
                </c:pt>
                <c:pt idx="579">
                  <c:v>1377.73</c:v>
                </c:pt>
                <c:pt idx="580">
                  <c:v>1377.7</c:v>
                </c:pt>
                <c:pt idx="581">
                  <c:v>1377.63</c:v>
                </c:pt>
                <c:pt idx="582">
                  <c:v>1377.62</c:v>
                </c:pt>
                <c:pt idx="583">
                  <c:v>1377.58</c:v>
                </c:pt>
                <c:pt idx="584">
                  <c:v>1377.53</c:v>
                </c:pt>
                <c:pt idx="585">
                  <c:v>1377.52</c:v>
                </c:pt>
                <c:pt idx="586">
                  <c:v>1377.54</c:v>
                </c:pt>
                <c:pt idx="587">
                  <c:v>1377.52</c:v>
                </c:pt>
                <c:pt idx="588">
                  <c:v>1377.48</c:v>
                </c:pt>
                <c:pt idx="589">
                  <c:v>1377.41</c:v>
                </c:pt>
                <c:pt idx="590">
                  <c:v>1377.36</c:v>
                </c:pt>
                <c:pt idx="591">
                  <c:v>1377.37</c:v>
                </c:pt>
                <c:pt idx="592">
                  <c:v>1377.35</c:v>
                </c:pt>
                <c:pt idx="593">
                  <c:v>1377.37</c:v>
                </c:pt>
                <c:pt idx="594">
                  <c:v>1377.31</c:v>
                </c:pt>
                <c:pt idx="595">
                  <c:v>1377.33</c:v>
                </c:pt>
                <c:pt idx="596">
                  <c:v>1376.78</c:v>
                </c:pt>
                <c:pt idx="597">
                  <c:v>1377.03</c:v>
                </c:pt>
                <c:pt idx="598">
                  <c:v>1376.98</c:v>
                </c:pt>
                <c:pt idx="599">
                  <c:v>1376.99</c:v>
                </c:pt>
                <c:pt idx="600">
                  <c:v>1377.05</c:v>
                </c:pt>
                <c:pt idx="601">
                  <c:v>1377.12</c:v>
                </c:pt>
                <c:pt idx="602">
                  <c:v>1377.1</c:v>
                </c:pt>
                <c:pt idx="603">
                  <c:v>1377.04</c:v>
                </c:pt>
                <c:pt idx="604">
                  <c:v>1377.05</c:v>
                </c:pt>
                <c:pt idx="605">
                  <c:v>1377.1</c:v>
                </c:pt>
                <c:pt idx="606">
                  <c:v>1377.05</c:v>
                </c:pt>
                <c:pt idx="607">
                  <c:v>1377.12</c:v>
                </c:pt>
                <c:pt idx="608">
                  <c:v>1377.13</c:v>
                </c:pt>
                <c:pt idx="609">
                  <c:v>1377.12</c:v>
                </c:pt>
                <c:pt idx="610">
                  <c:v>1377.24</c:v>
                </c:pt>
                <c:pt idx="611">
                  <c:v>1377.28</c:v>
                </c:pt>
                <c:pt idx="612">
                  <c:v>1377.24</c:v>
                </c:pt>
                <c:pt idx="613">
                  <c:v>1377.22</c:v>
                </c:pt>
                <c:pt idx="614">
                  <c:v>1377.19</c:v>
                </c:pt>
                <c:pt idx="615">
                  <c:v>1377.18</c:v>
                </c:pt>
                <c:pt idx="616">
                  <c:v>1377.1</c:v>
                </c:pt>
                <c:pt idx="617">
                  <c:v>1377.09</c:v>
                </c:pt>
                <c:pt idx="618">
                  <c:v>1377.14</c:v>
                </c:pt>
                <c:pt idx="619">
                  <c:v>1377.08</c:v>
                </c:pt>
                <c:pt idx="620">
                  <c:v>1377.11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ED-453F-9286-1AE13D88D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570383"/>
        <c:axId val="1249562223"/>
      </c:scatterChart>
      <c:dateAx>
        <c:axId val="1394720736"/>
        <c:scaling>
          <c:orientation val="minMax"/>
          <c:max val="46387"/>
          <c:min val="3689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strRef>
              <c:f>'Water-Level'!$Q$35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815405903"/>
        <c:crosses val="autoZero"/>
        <c:auto val="0"/>
        <c:lblOffset val="100"/>
        <c:baseTimeUnit val="years"/>
        <c:majorUnit val="2"/>
        <c:majorTimeUnit val="years"/>
        <c:minorUnit val="1"/>
        <c:minorTimeUnit val="years"/>
      </c:dateAx>
      <c:valAx>
        <c:axId val="815405903"/>
        <c:scaling>
          <c:orientation val="minMax"/>
          <c:max val="1378"/>
          <c:min val="137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strRef>
              <c:f>'Water-Level'!$Q$36</c:f>
              <c:strCache>
                <c:ptCount val="1"/>
                <c:pt idx="0">
                  <c:v>Water Level (ft above sea level)</c:v>
                </c:pt>
              </c:strCache>
            </c:strRef>
          </c:tx>
          <c:layout>
            <c:manualLayout>
              <c:xMode val="edge"/>
              <c:yMode val="edge"/>
              <c:x val="1.6412284401949754E-2"/>
              <c:y val="0.253066390985688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Mono" panose="020B000902020202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1394720736"/>
        <c:crosses val="autoZero"/>
        <c:crossBetween val="between"/>
      </c:valAx>
      <c:valAx>
        <c:axId val="1249562223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249570383"/>
        <c:crosses val="max"/>
        <c:crossBetween val="midCat"/>
      </c:valAx>
      <c:valAx>
        <c:axId val="1249570383"/>
        <c:scaling>
          <c:orientation val="minMax"/>
          <c:max val="46387"/>
          <c:min val="36892"/>
        </c:scaling>
        <c:delete val="0"/>
        <c:axPos val="t"/>
        <c:numFmt formatCode="dd/mmm/yyyy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562223"/>
        <c:crosses val="max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FFE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'Water-Level'!$Q$71</c:f>
          <c:strCache>
            <c:ptCount val="1"/>
            <c:pt idx="0">
              <c:v>Recorded Water Levels
01-Jan-2016 to 31-Dec-2026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Mono" panose="020B0009020202020204" pitchFamily="49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76445976018753"/>
          <c:y val="0.13151255039667059"/>
          <c:w val="0.81119595812326462"/>
          <c:h val="0.78311874105865509"/>
        </c:manualLayout>
      </c:layout>
      <c:lineChart>
        <c:grouping val="standard"/>
        <c:varyColors val="0"/>
        <c:ser>
          <c:idx val="0"/>
          <c:order val="0"/>
          <c:tx>
            <c:strRef>
              <c:f>'Water-Level'!$N$8</c:f>
              <c:strCache>
                <c:ptCount val="1"/>
                <c:pt idx="0">
                  <c:v>Value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'Water-Level'!$M$9:$M$10</c:f>
              <c:numCache>
                <c:formatCode>dd/mmm/yyyy</c:formatCode>
                <c:ptCount val="2"/>
                <c:pt idx="0">
                  <c:v>42370</c:v>
                </c:pt>
                <c:pt idx="1">
                  <c:v>46387</c:v>
                </c:pt>
              </c:numCache>
            </c:numRef>
          </c:cat>
          <c:val>
            <c:numRef>
              <c:f>'Water-Level'!$N$9:$N$10</c:f>
              <c:numCache>
                <c:formatCode>General</c:formatCode>
                <c:ptCount val="2"/>
                <c:pt idx="0">
                  <c:v>1375</c:v>
                </c:pt>
                <c:pt idx="1">
                  <c:v>1378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70-416F-80A2-302533C8F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4720736"/>
        <c:axId val="815405903"/>
      </c:lineChart>
      <c:scatterChart>
        <c:scatterStyle val="lineMarker"/>
        <c:varyColors val="0"/>
        <c:ser>
          <c:idx val="1"/>
          <c:order val="1"/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'Water-Level'!$J$2:$J$622</c:f>
              <c:numCache>
                <c:formatCode>dd/mmm/yyyy</c:formatCode>
                <c:ptCount val="621"/>
                <c:pt idx="0">
                  <c:v>37125</c:v>
                </c:pt>
                <c:pt idx="1">
                  <c:v>37126</c:v>
                </c:pt>
                <c:pt idx="2">
                  <c:v>37133</c:v>
                </c:pt>
                <c:pt idx="3">
                  <c:v>37140</c:v>
                </c:pt>
                <c:pt idx="4">
                  <c:v>37147</c:v>
                </c:pt>
                <c:pt idx="5">
                  <c:v>37153</c:v>
                </c:pt>
                <c:pt idx="6">
                  <c:v>37160</c:v>
                </c:pt>
                <c:pt idx="7">
                  <c:v>37167</c:v>
                </c:pt>
                <c:pt idx="8">
                  <c:v>37175</c:v>
                </c:pt>
                <c:pt idx="9">
                  <c:v>37181</c:v>
                </c:pt>
                <c:pt idx="10">
                  <c:v>37188</c:v>
                </c:pt>
                <c:pt idx="11">
                  <c:v>37195</c:v>
                </c:pt>
                <c:pt idx="12">
                  <c:v>37391</c:v>
                </c:pt>
                <c:pt idx="13">
                  <c:v>37398</c:v>
                </c:pt>
                <c:pt idx="14">
                  <c:v>37405</c:v>
                </c:pt>
                <c:pt idx="15">
                  <c:v>37412</c:v>
                </c:pt>
                <c:pt idx="16">
                  <c:v>37419</c:v>
                </c:pt>
                <c:pt idx="17">
                  <c:v>37426</c:v>
                </c:pt>
                <c:pt idx="18">
                  <c:v>37433</c:v>
                </c:pt>
                <c:pt idx="19">
                  <c:v>37440</c:v>
                </c:pt>
                <c:pt idx="20">
                  <c:v>37447</c:v>
                </c:pt>
                <c:pt idx="21">
                  <c:v>37454</c:v>
                </c:pt>
                <c:pt idx="22">
                  <c:v>37461</c:v>
                </c:pt>
                <c:pt idx="23">
                  <c:v>37468</c:v>
                </c:pt>
                <c:pt idx="24">
                  <c:v>37475</c:v>
                </c:pt>
                <c:pt idx="25">
                  <c:v>37481</c:v>
                </c:pt>
                <c:pt idx="26">
                  <c:v>37489</c:v>
                </c:pt>
                <c:pt idx="27">
                  <c:v>37496</c:v>
                </c:pt>
                <c:pt idx="28">
                  <c:v>37503</c:v>
                </c:pt>
                <c:pt idx="29">
                  <c:v>37511</c:v>
                </c:pt>
                <c:pt idx="30">
                  <c:v>37517</c:v>
                </c:pt>
                <c:pt idx="31">
                  <c:v>37524</c:v>
                </c:pt>
                <c:pt idx="32">
                  <c:v>37531</c:v>
                </c:pt>
                <c:pt idx="33">
                  <c:v>37538</c:v>
                </c:pt>
                <c:pt idx="34">
                  <c:v>37545</c:v>
                </c:pt>
                <c:pt idx="35">
                  <c:v>37552</c:v>
                </c:pt>
                <c:pt idx="36">
                  <c:v>37749</c:v>
                </c:pt>
                <c:pt idx="37">
                  <c:v>37750</c:v>
                </c:pt>
                <c:pt idx="38">
                  <c:v>37757</c:v>
                </c:pt>
                <c:pt idx="39">
                  <c:v>37764</c:v>
                </c:pt>
                <c:pt idx="40">
                  <c:v>37771</c:v>
                </c:pt>
                <c:pt idx="41">
                  <c:v>37778</c:v>
                </c:pt>
                <c:pt idx="42">
                  <c:v>37785</c:v>
                </c:pt>
                <c:pt idx="43">
                  <c:v>37792</c:v>
                </c:pt>
                <c:pt idx="44">
                  <c:v>37799</c:v>
                </c:pt>
                <c:pt idx="45">
                  <c:v>37806</c:v>
                </c:pt>
                <c:pt idx="46">
                  <c:v>37813</c:v>
                </c:pt>
                <c:pt idx="47">
                  <c:v>37820</c:v>
                </c:pt>
                <c:pt idx="48">
                  <c:v>37827</c:v>
                </c:pt>
                <c:pt idx="49">
                  <c:v>37834</c:v>
                </c:pt>
                <c:pt idx="50">
                  <c:v>37841</c:v>
                </c:pt>
                <c:pt idx="51">
                  <c:v>37848</c:v>
                </c:pt>
                <c:pt idx="52">
                  <c:v>37855</c:v>
                </c:pt>
                <c:pt idx="53">
                  <c:v>37862</c:v>
                </c:pt>
                <c:pt idx="54">
                  <c:v>37869</c:v>
                </c:pt>
                <c:pt idx="55">
                  <c:v>37876</c:v>
                </c:pt>
                <c:pt idx="56">
                  <c:v>37883</c:v>
                </c:pt>
                <c:pt idx="57">
                  <c:v>37890</c:v>
                </c:pt>
                <c:pt idx="58">
                  <c:v>37898</c:v>
                </c:pt>
                <c:pt idx="59">
                  <c:v>38112</c:v>
                </c:pt>
                <c:pt idx="60">
                  <c:v>38124</c:v>
                </c:pt>
                <c:pt idx="61">
                  <c:v>38131</c:v>
                </c:pt>
                <c:pt idx="62">
                  <c:v>38138</c:v>
                </c:pt>
                <c:pt idx="63">
                  <c:v>38145</c:v>
                </c:pt>
                <c:pt idx="64">
                  <c:v>38153</c:v>
                </c:pt>
                <c:pt idx="65">
                  <c:v>38159</c:v>
                </c:pt>
                <c:pt idx="66">
                  <c:v>38166</c:v>
                </c:pt>
                <c:pt idx="67">
                  <c:v>38173</c:v>
                </c:pt>
                <c:pt idx="68">
                  <c:v>38180</c:v>
                </c:pt>
                <c:pt idx="69">
                  <c:v>38187</c:v>
                </c:pt>
                <c:pt idx="70">
                  <c:v>38194</c:v>
                </c:pt>
                <c:pt idx="71">
                  <c:v>38201</c:v>
                </c:pt>
                <c:pt idx="72">
                  <c:v>38208</c:v>
                </c:pt>
                <c:pt idx="73">
                  <c:v>38215</c:v>
                </c:pt>
                <c:pt idx="74">
                  <c:v>38222</c:v>
                </c:pt>
                <c:pt idx="75">
                  <c:v>38229</c:v>
                </c:pt>
                <c:pt idx="76">
                  <c:v>38237</c:v>
                </c:pt>
                <c:pt idx="77">
                  <c:v>38245</c:v>
                </c:pt>
                <c:pt idx="78">
                  <c:v>38250</c:v>
                </c:pt>
                <c:pt idx="79">
                  <c:v>38257</c:v>
                </c:pt>
                <c:pt idx="80">
                  <c:v>38264</c:v>
                </c:pt>
                <c:pt idx="81">
                  <c:v>38271</c:v>
                </c:pt>
                <c:pt idx="82">
                  <c:v>38490</c:v>
                </c:pt>
                <c:pt idx="83">
                  <c:v>38499</c:v>
                </c:pt>
                <c:pt idx="84">
                  <c:v>38506</c:v>
                </c:pt>
                <c:pt idx="85">
                  <c:v>38513</c:v>
                </c:pt>
                <c:pt idx="86">
                  <c:v>38520</c:v>
                </c:pt>
                <c:pt idx="87">
                  <c:v>38527</c:v>
                </c:pt>
                <c:pt idx="88">
                  <c:v>38533</c:v>
                </c:pt>
                <c:pt idx="89">
                  <c:v>38540</c:v>
                </c:pt>
                <c:pt idx="90">
                  <c:v>38548</c:v>
                </c:pt>
                <c:pt idx="91">
                  <c:v>38555</c:v>
                </c:pt>
                <c:pt idx="92">
                  <c:v>38562</c:v>
                </c:pt>
                <c:pt idx="93">
                  <c:v>38569</c:v>
                </c:pt>
                <c:pt idx="94">
                  <c:v>38576</c:v>
                </c:pt>
                <c:pt idx="95">
                  <c:v>38583</c:v>
                </c:pt>
                <c:pt idx="96">
                  <c:v>38592</c:v>
                </c:pt>
                <c:pt idx="97">
                  <c:v>38597</c:v>
                </c:pt>
                <c:pt idx="98">
                  <c:v>38604</c:v>
                </c:pt>
                <c:pt idx="99">
                  <c:v>38611</c:v>
                </c:pt>
                <c:pt idx="100">
                  <c:v>38618</c:v>
                </c:pt>
                <c:pt idx="101">
                  <c:v>38625</c:v>
                </c:pt>
                <c:pt idx="102">
                  <c:v>38632</c:v>
                </c:pt>
                <c:pt idx="103">
                  <c:v>38639</c:v>
                </c:pt>
                <c:pt idx="104">
                  <c:v>38646</c:v>
                </c:pt>
                <c:pt idx="105">
                  <c:v>38653</c:v>
                </c:pt>
                <c:pt idx="106">
                  <c:v>38660</c:v>
                </c:pt>
                <c:pt idx="107">
                  <c:v>38667</c:v>
                </c:pt>
                <c:pt idx="108">
                  <c:v>38777</c:v>
                </c:pt>
                <c:pt idx="109">
                  <c:v>38847</c:v>
                </c:pt>
                <c:pt idx="110">
                  <c:v>38850</c:v>
                </c:pt>
                <c:pt idx="111">
                  <c:v>38857</c:v>
                </c:pt>
                <c:pt idx="112">
                  <c:v>38863</c:v>
                </c:pt>
                <c:pt idx="113">
                  <c:v>38870</c:v>
                </c:pt>
                <c:pt idx="114">
                  <c:v>38877</c:v>
                </c:pt>
                <c:pt idx="115">
                  <c:v>38884</c:v>
                </c:pt>
                <c:pt idx="116">
                  <c:v>38891</c:v>
                </c:pt>
                <c:pt idx="117">
                  <c:v>38898</c:v>
                </c:pt>
                <c:pt idx="118">
                  <c:v>38905</c:v>
                </c:pt>
                <c:pt idx="119">
                  <c:v>38912</c:v>
                </c:pt>
                <c:pt idx="120">
                  <c:v>38919</c:v>
                </c:pt>
                <c:pt idx="121">
                  <c:v>38926</c:v>
                </c:pt>
                <c:pt idx="122">
                  <c:v>38933</c:v>
                </c:pt>
                <c:pt idx="123">
                  <c:v>38940</c:v>
                </c:pt>
                <c:pt idx="124">
                  <c:v>38948</c:v>
                </c:pt>
                <c:pt idx="125">
                  <c:v>38954</c:v>
                </c:pt>
                <c:pt idx="126">
                  <c:v>38961</c:v>
                </c:pt>
                <c:pt idx="127">
                  <c:v>38968</c:v>
                </c:pt>
                <c:pt idx="128">
                  <c:v>38975</c:v>
                </c:pt>
                <c:pt idx="129">
                  <c:v>38982</c:v>
                </c:pt>
                <c:pt idx="130">
                  <c:v>38989</c:v>
                </c:pt>
                <c:pt idx="131">
                  <c:v>38995</c:v>
                </c:pt>
                <c:pt idx="132">
                  <c:v>39003</c:v>
                </c:pt>
                <c:pt idx="133">
                  <c:v>39009</c:v>
                </c:pt>
                <c:pt idx="134">
                  <c:v>39223</c:v>
                </c:pt>
                <c:pt idx="135">
                  <c:v>39234</c:v>
                </c:pt>
                <c:pt idx="136">
                  <c:v>39241</c:v>
                </c:pt>
                <c:pt idx="137">
                  <c:v>39248</c:v>
                </c:pt>
                <c:pt idx="138">
                  <c:v>39255</c:v>
                </c:pt>
                <c:pt idx="139">
                  <c:v>39262</c:v>
                </c:pt>
                <c:pt idx="140">
                  <c:v>39269</c:v>
                </c:pt>
                <c:pt idx="141">
                  <c:v>39276</c:v>
                </c:pt>
                <c:pt idx="142">
                  <c:v>39283</c:v>
                </c:pt>
                <c:pt idx="143">
                  <c:v>39290</c:v>
                </c:pt>
                <c:pt idx="144">
                  <c:v>39297</c:v>
                </c:pt>
                <c:pt idx="145">
                  <c:v>39304</c:v>
                </c:pt>
                <c:pt idx="146">
                  <c:v>39311</c:v>
                </c:pt>
                <c:pt idx="147">
                  <c:v>39318</c:v>
                </c:pt>
                <c:pt idx="148">
                  <c:v>39325</c:v>
                </c:pt>
                <c:pt idx="149">
                  <c:v>39332</c:v>
                </c:pt>
                <c:pt idx="150">
                  <c:v>39339</c:v>
                </c:pt>
                <c:pt idx="151">
                  <c:v>39346</c:v>
                </c:pt>
                <c:pt idx="152">
                  <c:v>39353</c:v>
                </c:pt>
                <c:pt idx="153">
                  <c:v>39367</c:v>
                </c:pt>
                <c:pt idx="154">
                  <c:v>39374</c:v>
                </c:pt>
                <c:pt idx="155">
                  <c:v>39381</c:v>
                </c:pt>
                <c:pt idx="156">
                  <c:v>39589</c:v>
                </c:pt>
                <c:pt idx="157">
                  <c:v>39596</c:v>
                </c:pt>
                <c:pt idx="158">
                  <c:v>39603</c:v>
                </c:pt>
                <c:pt idx="159">
                  <c:v>39610</c:v>
                </c:pt>
                <c:pt idx="160">
                  <c:v>39617</c:v>
                </c:pt>
                <c:pt idx="161">
                  <c:v>39624</c:v>
                </c:pt>
                <c:pt idx="162">
                  <c:v>39631</c:v>
                </c:pt>
                <c:pt idx="163">
                  <c:v>39638</c:v>
                </c:pt>
                <c:pt idx="164">
                  <c:v>39645</c:v>
                </c:pt>
                <c:pt idx="165">
                  <c:v>39652</c:v>
                </c:pt>
                <c:pt idx="166">
                  <c:v>39659</c:v>
                </c:pt>
                <c:pt idx="167">
                  <c:v>39666</c:v>
                </c:pt>
                <c:pt idx="168">
                  <c:v>39673</c:v>
                </c:pt>
                <c:pt idx="169">
                  <c:v>39680</c:v>
                </c:pt>
                <c:pt idx="170">
                  <c:v>39687</c:v>
                </c:pt>
                <c:pt idx="171">
                  <c:v>39694</c:v>
                </c:pt>
                <c:pt idx="172">
                  <c:v>39701</c:v>
                </c:pt>
                <c:pt idx="173">
                  <c:v>39708</c:v>
                </c:pt>
                <c:pt idx="174">
                  <c:v>39715</c:v>
                </c:pt>
                <c:pt idx="175">
                  <c:v>39722</c:v>
                </c:pt>
                <c:pt idx="176">
                  <c:v>39729</c:v>
                </c:pt>
                <c:pt idx="177">
                  <c:v>39736</c:v>
                </c:pt>
                <c:pt idx="178">
                  <c:v>39743</c:v>
                </c:pt>
                <c:pt idx="179">
                  <c:v>39750</c:v>
                </c:pt>
                <c:pt idx="180">
                  <c:v>39757</c:v>
                </c:pt>
                <c:pt idx="181">
                  <c:v>39762</c:v>
                </c:pt>
                <c:pt idx="182">
                  <c:v>39960</c:v>
                </c:pt>
                <c:pt idx="183">
                  <c:v>39965</c:v>
                </c:pt>
                <c:pt idx="184">
                  <c:v>39995</c:v>
                </c:pt>
                <c:pt idx="185">
                  <c:v>40014</c:v>
                </c:pt>
                <c:pt idx="186">
                  <c:v>40025</c:v>
                </c:pt>
                <c:pt idx="187">
                  <c:v>40029</c:v>
                </c:pt>
                <c:pt idx="188">
                  <c:v>40042</c:v>
                </c:pt>
                <c:pt idx="189">
                  <c:v>40046</c:v>
                </c:pt>
                <c:pt idx="190">
                  <c:v>40063</c:v>
                </c:pt>
                <c:pt idx="191">
                  <c:v>40071</c:v>
                </c:pt>
                <c:pt idx="192">
                  <c:v>40079</c:v>
                </c:pt>
                <c:pt idx="193">
                  <c:v>40083</c:v>
                </c:pt>
                <c:pt idx="194">
                  <c:v>40087</c:v>
                </c:pt>
                <c:pt idx="195">
                  <c:v>40094</c:v>
                </c:pt>
                <c:pt idx="196">
                  <c:v>40103</c:v>
                </c:pt>
                <c:pt idx="197">
                  <c:v>40309</c:v>
                </c:pt>
                <c:pt idx="198">
                  <c:v>40313</c:v>
                </c:pt>
                <c:pt idx="199">
                  <c:v>40317</c:v>
                </c:pt>
                <c:pt idx="200">
                  <c:v>40326</c:v>
                </c:pt>
                <c:pt idx="201">
                  <c:v>40339</c:v>
                </c:pt>
                <c:pt idx="202">
                  <c:v>40347</c:v>
                </c:pt>
                <c:pt idx="203">
                  <c:v>40358</c:v>
                </c:pt>
                <c:pt idx="204">
                  <c:v>40364</c:v>
                </c:pt>
                <c:pt idx="205">
                  <c:v>40378</c:v>
                </c:pt>
                <c:pt idx="206">
                  <c:v>40380</c:v>
                </c:pt>
                <c:pt idx="207">
                  <c:v>40387</c:v>
                </c:pt>
                <c:pt idx="208">
                  <c:v>40392</c:v>
                </c:pt>
                <c:pt idx="209">
                  <c:v>40398</c:v>
                </c:pt>
                <c:pt idx="210">
                  <c:v>40403</c:v>
                </c:pt>
                <c:pt idx="211">
                  <c:v>40413</c:v>
                </c:pt>
                <c:pt idx="212">
                  <c:v>40422</c:v>
                </c:pt>
                <c:pt idx="213">
                  <c:v>40425</c:v>
                </c:pt>
                <c:pt idx="214">
                  <c:v>40430</c:v>
                </c:pt>
                <c:pt idx="215">
                  <c:v>40441</c:v>
                </c:pt>
                <c:pt idx="216">
                  <c:v>40444</c:v>
                </c:pt>
                <c:pt idx="217">
                  <c:v>40453</c:v>
                </c:pt>
                <c:pt idx="218">
                  <c:v>40662</c:v>
                </c:pt>
                <c:pt idx="219">
                  <c:v>40688</c:v>
                </c:pt>
                <c:pt idx="220">
                  <c:v>40692</c:v>
                </c:pt>
                <c:pt idx="221">
                  <c:v>40697</c:v>
                </c:pt>
                <c:pt idx="222">
                  <c:v>40704</c:v>
                </c:pt>
                <c:pt idx="223">
                  <c:v>40710</c:v>
                </c:pt>
                <c:pt idx="224">
                  <c:v>40718</c:v>
                </c:pt>
                <c:pt idx="225">
                  <c:v>40722</c:v>
                </c:pt>
                <c:pt idx="226">
                  <c:v>40727</c:v>
                </c:pt>
                <c:pt idx="227">
                  <c:v>40732</c:v>
                </c:pt>
                <c:pt idx="228">
                  <c:v>40737</c:v>
                </c:pt>
                <c:pt idx="229">
                  <c:v>40741</c:v>
                </c:pt>
                <c:pt idx="230">
                  <c:v>40750</c:v>
                </c:pt>
                <c:pt idx="231">
                  <c:v>40753</c:v>
                </c:pt>
                <c:pt idx="232">
                  <c:v>40762</c:v>
                </c:pt>
                <c:pt idx="233">
                  <c:v>40767</c:v>
                </c:pt>
                <c:pt idx="234">
                  <c:v>40777</c:v>
                </c:pt>
                <c:pt idx="235">
                  <c:v>40784</c:v>
                </c:pt>
                <c:pt idx="236">
                  <c:v>40792</c:v>
                </c:pt>
                <c:pt idx="237">
                  <c:v>40803</c:v>
                </c:pt>
                <c:pt idx="238">
                  <c:v>40810</c:v>
                </c:pt>
                <c:pt idx="239">
                  <c:v>41030</c:v>
                </c:pt>
                <c:pt idx="240">
                  <c:v>41038</c:v>
                </c:pt>
                <c:pt idx="241">
                  <c:v>41039</c:v>
                </c:pt>
                <c:pt idx="242">
                  <c:v>41051</c:v>
                </c:pt>
                <c:pt idx="243">
                  <c:v>41057</c:v>
                </c:pt>
                <c:pt idx="244">
                  <c:v>41068</c:v>
                </c:pt>
                <c:pt idx="245">
                  <c:v>41073</c:v>
                </c:pt>
                <c:pt idx="246">
                  <c:v>41077</c:v>
                </c:pt>
                <c:pt idx="247">
                  <c:v>41081</c:v>
                </c:pt>
                <c:pt idx="248">
                  <c:v>41096</c:v>
                </c:pt>
                <c:pt idx="249">
                  <c:v>41105</c:v>
                </c:pt>
                <c:pt idx="250">
                  <c:v>41112</c:v>
                </c:pt>
                <c:pt idx="251">
                  <c:v>41116</c:v>
                </c:pt>
                <c:pt idx="252">
                  <c:v>41118</c:v>
                </c:pt>
                <c:pt idx="253">
                  <c:v>41122</c:v>
                </c:pt>
                <c:pt idx="254">
                  <c:v>41124</c:v>
                </c:pt>
                <c:pt idx="255">
                  <c:v>41127</c:v>
                </c:pt>
                <c:pt idx="256">
                  <c:v>41130</c:v>
                </c:pt>
                <c:pt idx="257">
                  <c:v>41133</c:v>
                </c:pt>
                <c:pt idx="258">
                  <c:v>41135</c:v>
                </c:pt>
                <c:pt idx="259">
                  <c:v>41145</c:v>
                </c:pt>
                <c:pt idx="260">
                  <c:v>41153</c:v>
                </c:pt>
                <c:pt idx="261">
                  <c:v>41157</c:v>
                </c:pt>
                <c:pt idx="262">
                  <c:v>41169</c:v>
                </c:pt>
                <c:pt idx="263">
                  <c:v>41178</c:v>
                </c:pt>
                <c:pt idx="264">
                  <c:v>41430</c:v>
                </c:pt>
                <c:pt idx="265">
                  <c:v>41431</c:v>
                </c:pt>
                <c:pt idx="266">
                  <c:v>41439</c:v>
                </c:pt>
                <c:pt idx="267">
                  <c:v>41459</c:v>
                </c:pt>
                <c:pt idx="268">
                  <c:v>41468</c:v>
                </c:pt>
                <c:pt idx="269">
                  <c:v>41479</c:v>
                </c:pt>
                <c:pt idx="270">
                  <c:v>41481</c:v>
                </c:pt>
                <c:pt idx="271">
                  <c:v>41484</c:v>
                </c:pt>
                <c:pt idx="272">
                  <c:v>41494</c:v>
                </c:pt>
                <c:pt idx="273">
                  <c:v>41501</c:v>
                </c:pt>
                <c:pt idx="274">
                  <c:v>41505</c:v>
                </c:pt>
                <c:pt idx="275">
                  <c:v>41511</c:v>
                </c:pt>
                <c:pt idx="276">
                  <c:v>41525</c:v>
                </c:pt>
                <c:pt idx="277">
                  <c:v>41541</c:v>
                </c:pt>
                <c:pt idx="278">
                  <c:v>41550</c:v>
                </c:pt>
                <c:pt idx="279">
                  <c:v>41554</c:v>
                </c:pt>
                <c:pt idx="280">
                  <c:v>41786</c:v>
                </c:pt>
                <c:pt idx="281">
                  <c:v>41810</c:v>
                </c:pt>
                <c:pt idx="282">
                  <c:v>41830</c:v>
                </c:pt>
                <c:pt idx="283">
                  <c:v>41835</c:v>
                </c:pt>
                <c:pt idx="284">
                  <c:v>41837</c:v>
                </c:pt>
                <c:pt idx="285">
                  <c:v>41845</c:v>
                </c:pt>
                <c:pt idx="286">
                  <c:v>41855</c:v>
                </c:pt>
                <c:pt idx="287">
                  <c:v>41860</c:v>
                </c:pt>
                <c:pt idx="288">
                  <c:v>41874</c:v>
                </c:pt>
                <c:pt idx="289">
                  <c:v>41883</c:v>
                </c:pt>
                <c:pt idx="290">
                  <c:v>41886</c:v>
                </c:pt>
                <c:pt idx="291">
                  <c:v>41893</c:v>
                </c:pt>
                <c:pt idx="292">
                  <c:v>41901</c:v>
                </c:pt>
                <c:pt idx="293">
                  <c:v>41908</c:v>
                </c:pt>
                <c:pt idx="294">
                  <c:v>41914</c:v>
                </c:pt>
                <c:pt idx="295">
                  <c:v>42142</c:v>
                </c:pt>
                <c:pt idx="296">
                  <c:v>42143</c:v>
                </c:pt>
                <c:pt idx="297">
                  <c:v>42148</c:v>
                </c:pt>
                <c:pt idx="298">
                  <c:v>42157</c:v>
                </c:pt>
                <c:pt idx="299">
                  <c:v>42172</c:v>
                </c:pt>
                <c:pt idx="300">
                  <c:v>42181</c:v>
                </c:pt>
                <c:pt idx="301">
                  <c:v>42190</c:v>
                </c:pt>
                <c:pt idx="302">
                  <c:v>42220</c:v>
                </c:pt>
                <c:pt idx="303">
                  <c:v>42226</c:v>
                </c:pt>
                <c:pt idx="304">
                  <c:v>42236</c:v>
                </c:pt>
                <c:pt idx="305">
                  <c:v>42249</c:v>
                </c:pt>
                <c:pt idx="306">
                  <c:v>42251</c:v>
                </c:pt>
                <c:pt idx="307">
                  <c:v>42253</c:v>
                </c:pt>
                <c:pt idx="308">
                  <c:v>42255</c:v>
                </c:pt>
                <c:pt idx="309">
                  <c:v>42261</c:v>
                </c:pt>
                <c:pt idx="310">
                  <c:v>42267</c:v>
                </c:pt>
                <c:pt idx="311">
                  <c:v>42274</c:v>
                </c:pt>
                <c:pt idx="312">
                  <c:v>42281</c:v>
                </c:pt>
                <c:pt idx="313">
                  <c:v>42289</c:v>
                </c:pt>
                <c:pt idx="314">
                  <c:v>42500</c:v>
                </c:pt>
                <c:pt idx="315">
                  <c:v>42508</c:v>
                </c:pt>
                <c:pt idx="316">
                  <c:v>42515</c:v>
                </c:pt>
                <c:pt idx="317">
                  <c:v>42519</c:v>
                </c:pt>
                <c:pt idx="318">
                  <c:v>42522</c:v>
                </c:pt>
                <c:pt idx="319">
                  <c:v>42525</c:v>
                </c:pt>
                <c:pt idx="320">
                  <c:v>42531</c:v>
                </c:pt>
                <c:pt idx="321">
                  <c:v>42533</c:v>
                </c:pt>
                <c:pt idx="322">
                  <c:v>42537</c:v>
                </c:pt>
                <c:pt idx="323">
                  <c:v>42540</c:v>
                </c:pt>
                <c:pt idx="324">
                  <c:v>42542</c:v>
                </c:pt>
                <c:pt idx="325">
                  <c:v>42543</c:v>
                </c:pt>
                <c:pt idx="326">
                  <c:v>42545</c:v>
                </c:pt>
                <c:pt idx="327">
                  <c:v>42549</c:v>
                </c:pt>
                <c:pt idx="328">
                  <c:v>42553</c:v>
                </c:pt>
                <c:pt idx="329">
                  <c:v>42559</c:v>
                </c:pt>
                <c:pt idx="330">
                  <c:v>42562</c:v>
                </c:pt>
                <c:pt idx="331">
                  <c:v>42565</c:v>
                </c:pt>
                <c:pt idx="332">
                  <c:v>42573</c:v>
                </c:pt>
                <c:pt idx="333">
                  <c:v>42583</c:v>
                </c:pt>
                <c:pt idx="334">
                  <c:v>42584</c:v>
                </c:pt>
                <c:pt idx="335">
                  <c:v>42587</c:v>
                </c:pt>
                <c:pt idx="336">
                  <c:v>42594</c:v>
                </c:pt>
                <c:pt idx="337">
                  <c:v>42604</c:v>
                </c:pt>
                <c:pt idx="338">
                  <c:v>42607</c:v>
                </c:pt>
                <c:pt idx="339">
                  <c:v>42614</c:v>
                </c:pt>
                <c:pt idx="340">
                  <c:v>42627</c:v>
                </c:pt>
                <c:pt idx="341">
                  <c:v>42643</c:v>
                </c:pt>
                <c:pt idx="342">
                  <c:v>42652</c:v>
                </c:pt>
                <c:pt idx="343">
                  <c:v>42661</c:v>
                </c:pt>
                <c:pt idx="344">
                  <c:v>42863</c:v>
                </c:pt>
                <c:pt idx="345">
                  <c:v>42872</c:v>
                </c:pt>
                <c:pt idx="346">
                  <c:v>42880</c:v>
                </c:pt>
                <c:pt idx="347">
                  <c:v>42888</c:v>
                </c:pt>
                <c:pt idx="348">
                  <c:v>42901</c:v>
                </c:pt>
                <c:pt idx="349">
                  <c:v>42912</c:v>
                </c:pt>
                <c:pt idx="350">
                  <c:v>42916</c:v>
                </c:pt>
                <c:pt idx="351">
                  <c:v>42918</c:v>
                </c:pt>
                <c:pt idx="352">
                  <c:v>42926</c:v>
                </c:pt>
                <c:pt idx="353">
                  <c:v>42931</c:v>
                </c:pt>
                <c:pt idx="354">
                  <c:v>42934</c:v>
                </c:pt>
                <c:pt idx="355">
                  <c:v>42937</c:v>
                </c:pt>
                <c:pt idx="356">
                  <c:v>42943</c:v>
                </c:pt>
                <c:pt idx="357">
                  <c:v>42947</c:v>
                </c:pt>
                <c:pt idx="358">
                  <c:v>42952</c:v>
                </c:pt>
                <c:pt idx="359">
                  <c:v>42957</c:v>
                </c:pt>
                <c:pt idx="360">
                  <c:v>42965</c:v>
                </c:pt>
                <c:pt idx="361">
                  <c:v>42968</c:v>
                </c:pt>
                <c:pt idx="362">
                  <c:v>42975</c:v>
                </c:pt>
                <c:pt idx="363">
                  <c:v>42985</c:v>
                </c:pt>
                <c:pt idx="364">
                  <c:v>42996</c:v>
                </c:pt>
                <c:pt idx="365">
                  <c:v>43002</c:v>
                </c:pt>
                <c:pt idx="366">
                  <c:v>43009</c:v>
                </c:pt>
                <c:pt idx="367">
                  <c:v>43020</c:v>
                </c:pt>
                <c:pt idx="368">
                  <c:v>43264</c:v>
                </c:pt>
                <c:pt idx="369">
                  <c:v>43267</c:v>
                </c:pt>
                <c:pt idx="370">
                  <c:v>43269</c:v>
                </c:pt>
                <c:pt idx="371">
                  <c:v>43274</c:v>
                </c:pt>
                <c:pt idx="372">
                  <c:v>43278</c:v>
                </c:pt>
                <c:pt idx="373">
                  <c:v>43285</c:v>
                </c:pt>
                <c:pt idx="374">
                  <c:v>43293</c:v>
                </c:pt>
                <c:pt idx="375">
                  <c:v>43312</c:v>
                </c:pt>
                <c:pt idx="376">
                  <c:v>43315</c:v>
                </c:pt>
                <c:pt idx="377">
                  <c:v>43325</c:v>
                </c:pt>
                <c:pt idx="378">
                  <c:v>43331</c:v>
                </c:pt>
                <c:pt idx="379">
                  <c:v>43340</c:v>
                </c:pt>
                <c:pt idx="380">
                  <c:v>43349</c:v>
                </c:pt>
                <c:pt idx="381">
                  <c:v>43365</c:v>
                </c:pt>
                <c:pt idx="382">
                  <c:v>43374</c:v>
                </c:pt>
                <c:pt idx="383">
                  <c:v>43386</c:v>
                </c:pt>
                <c:pt idx="384">
                  <c:v>43614</c:v>
                </c:pt>
                <c:pt idx="385">
                  <c:v>43629</c:v>
                </c:pt>
                <c:pt idx="386">
                  <c:v>43638</c:v>
                </c:pt>
                <c:pt idx="387">
                  <c:v>43644</c:v>
                </c:pt>
                <c:pt idx="388">
                  <c:v>43650</c:v>
                </c:pt>
                <c:pt idx="389">
                  <c:v>43653</c:v>
                </c:pt>
                <c:pt idx="390">
                  <c:v>43656</c:v>
                </c:pt>
                <c:pt idx="391">
                  <c:v>43666</c:v>
                </c:pt>
                <c:pt idx="392">
                  <c:v>43670</c:v>
                </c:pt>
                <c:pt idx="393">
                  <c:v>43677</c:v>
                </c:pt>
                <c:pt idx="394">
                  <c:v>43683</c:v>
                </c:pt>
                <c:pt idx="395">
                  <c:v>43692</c:v>
                </c:pt>
                <c:pt idx="396">
                  <c:v>43698</c:v>
                </c:pt>
                <c:pt idx="397">
                  <c:v>43707</c:v>
                </c:pt>
                <c:pt idx="398">
                  <c:v>43714</c:v>
                </c:pt>
                <c:pt idx="399">
                  <c:v>43722</c:v>
                </c:pt>
                <c:pt idx="400">
                  <c:v>43731</c:v>
                </c:pt>
                <c:pt idx="401">
                  <c:v>43741</c:v>
                </c:pt>
                <c:pt idx="402">
                  <c:v>43746</c:v>
                </c:pt>
                <c:pt idx="403">
                  <c:v>43749</c:v>
                </c:pt>
                <c:pt idx="404">
                  <c:v>43755</c:v>
                </c:pt>
                <c:pt idx="405">
                  <c:v>43758</c:v>
                </c:pt>
                <c:pt idx="406">
                  <c:v>43763</c:v>
                </c:pt>
                <c:pt idx="407">
                  <c:v>43955</c:v>
                </c:pt>
                <c:pt idx="408">
                  <c:v>43963</c:v>
                </c:pt>
                <c:pt idx="409">
                  <c:v>43977</c:v>
                </c:pt>
                <c:pt idx="410">
                  <c:v>43989</c:v>
                </c:pt>
                <c:pt idx="411">
                  <c:v>43993</c:v>
                </c:pt>
                <c:pt idx="412">
                  <c:v>44004</c:v>
                </c:pt>
                <c:pt idx="413">
                  <c:v>44010</c:v>
                </c:pt>
                <c:pt idx="414">
                  <c:v>44016</c:v>
                </c:pt>
                <c:pt idx="415">
                  <c:v>44024</c:v>
                </c:pt>
                <c:pt idx="416">
                  <c:v>44027</c:v>
                </c:pt>
                <c:pt idx="417">
                  <c:v>44034</c:v>
                </c:pt>
                <c:pt idx="418">
                  <c:v>44040</c:v>
                </c:pt>
                <c:pt idx="419">
                  <c:v>44045</c:v>
                </c:pt>
                <c:pt idx="420">
                  <c:v>44052</c:v>
                </c:pt>
                <c:pt idx="421">
                  <c:v>44058</c:v>
                </c:pt>
                <c:pt idx="422">
                  <c:v>44072</c:v>
                </c:pt>
                <c:pt idx="423">
                  <c:v>44078</c:v>
                </c:pt>
                <c:pt idx="424">
                  <c:v>44083</c:v>
                </c:pt>
                <c:pt idx="425">
                  <c:v>44089</c:v>
                </c:pt>
                <c:pt idx="426">
                  <c:v>44112</c:v>
                </c:pt>
                <c:pt idx="427">
                  <c:v>44115</c:v>
                </c:pt>
                <c:pt idx="428">
                  <c:v>44336</c:v>
                </c:pt>
                <c:pt idx="429">
                  <c:v>44345</c:v>
                </c:pt>
                <c:pt idx="430">
                  <c:v>44347</c:v>
                </c:pt>
                <c:pt idx="431">
                  <c:v>44351</c:v>
                </c:pt>
                <c:pt idx="432">
                  <c:v>44356</c:v>
                </c:pt>
                <c:pt idx="433">
                  <c:v>44362</c:v>
                </c:pt>
                <c:pt idx="434">
                  <c:v>44369</c:v>
                </c:pt>
                <c:pt idx="435">
                  <c:v>44373</c:v>
                </c:pt>
                <c:pt idx="436">
                  <c:v>44380</c:v>
                </c:pt>
                <c:pt idx="437">
                  <c:v>44386</c:v>
                </c:pt>
                <c:pt idx="438">
                  <c:v>44391</c:v>
                </c:pt>
                <c:pt idx="439">
                  <c:v>44398</c:v>
                </c:pt>
                <c:pt idx="440">
                  <c:v>44404</c:v>
                </c:pt>
                <c:pt idx="441">
                  <c:v>44407</c:v>
                </c:pt>
                <c:pt idx="442">
                  <c:v>44409</c:v>
                </c:pt>
                <c:pt idx="443">
                  <c:v>44418</c:v>
                </c:pt>
                <c:pt idx="444">
                  <c:v>44422</c:v>
                </c:pt>
                <c:pt idx="445">
                  <c:v>44426</c:v>
                </c:pt>
                <c:pt idx="446">
                  <c:v>44432</c:v>
                </c:pt>
                <c:pt idx="447">
                  <c:v>44438</c:v>
                </c:pt>
                <c:pt idx="448">
                  <c:v>44445</c:v>
                </c:pt>
                <c:pt idx="449">
                  <c:v>44454</c:v>
                </c:pt>
                <c:pt idx="450">
                  <c:v>44461</c:v>
                </c:pt>
                <c:pt idx="451">
                  <c:v>44472</c:v>
                </c:pt>
                <c:pt idx="452">
                  <c:v>44478</c:v>
                </c:pt>
                <c:pt idx="453">
                  <c:v>44482</c:v>
                </c:pt>
                <c:pt idx="454">
                  <c:v>44720</c:v>
                </c:pt>
                <c:pt idx="455">
                  <c:v>45066</c:v>
                </c:pt>
                <c:pt idx="456">
                  <c:v>45068</c:v>
                </c:pt>
                <c:pt idx="457">
                  <c:v>45070</c:v>
                </c:pt>
                <c:pt idx="458">
                  <c:v>45073</c:v>
                </c:pt>
                <c:pt idx="459">
                  <c:v>45075</c:v>
                </c:pt>
                <c:pt idx="460">
                  <c:v>45077</c:v>
                </c:pt>
                <c:pt idx="461">
                  <c:v>45078</c:v>
                </c:pt>
                <c:pt idx="462">
                  <c:v>45081</c:v>
                </c:pt>
                <c:pt idx="463">
                  <c:v>45084</c:v>
                </c:pt>
                <c:pt idx="464">
                  <c:v>45087</c:v>
                </c:pt>
                <c:pt idx="465">
                  <c:v>45089</c:v>
                </c:pt>
                <c:pt idx="466">
                  <c:v>45092</c:v>
                </c:pt>
                <c:pt idx="467">
                  <c:v>45094</c:v>
                </c:pt>
                <c:pt idx="468">
                  <c:v>45100</c:v>
                </c:pt>
                <c:pt idx="469">
                  <c:v>45101</c:v>
                </c:pt>
                <c:pt idx="470">
                  <c:v>45103</c:v>
                </c:pt>
                <c:pt idx="471">
                  <c:v>45105</c:v>
                </c:pt>
                <c:pt idx="472">
                  <c:v>45112</c:v>
                </c:pt>
                <c:pt idx="473">
                  <c:v>45114</c:v>
                </c:pt>
                <c:pt idx="474">
                  <c:v>45117</c:v>
                </c:pt>
                <c:pt idx="475">
                  <c:v>45119</c:v>
                </c:pt>
                <c:pt idx="476">
                  <c:v>45121</c:v>
                </c:pt>
                <c:pt idx="477">
                  <c:v>45124</c:v>
                </c:pt>
                <c:pt idx="478">
                  <c:v>45126</c:v>
                </c:pt>
                <c:pt idx="479">
                  <c:v>45130</c:v>
                </c:pt>
                <c:pt idx="480">
                  <c:v>45135</c:v>
                </c:pt>
                <c:pt idx="481">
                  <c:v>45140</c:v>
                </c:pt>
                <c:pt idx="482">
                  <c:v>45147</c:v>
                </c:pt>
                <c:pt idx="483">
                  <c:v>45149</c:v>
                </c:pt>
                <c:pt idx="484">
                  <c:v>45152</c:v>
                </c:pt>
                <c:pt idx="485">
                  <c:v>45154</c:v>
                </c:pt>
                <c:pt idx="486">
                  <c:v>45156</c:v>
                </c:pt>
                <c:pt idx="487">
                  <c:v>45159</c:v>
                </c:pt>
                <c:pt idx="488">
                  <c:v>45168</c:v>
                </c:pt>
                <c:pt idx="489">
                  <c:v>45173</c:v>
                </c:pt>
                <c:pt idx="490">
                  <c:v>45175</c:v>
                </c:pt>
                <c:pt idx="491">
                  <c:v>45177</c:v>
                </c:pt>
                <c:pt idx="492">
                  <c:v>45180</c:v>
                </c:pt>
                <c:pt idx="493">
                  <c:v>45182</c:v>
                </c:pt>
                <c:pt idx="494">
                  <c:v>45189</c:v>
                </c:pt>
                <c:pt idx="495">
                  <c:v>45194</c:v>
                </c:pt>
                <c:pt idx="496">
                  <c:v>45196</c:v>
                </c:pt>
                <c:pt idx="497">
                  <c:v>45198</c:v>
                </c:pt>
                <c:pt idx="498">
                  <c:v>45201</c:v>
                </c:pt>
                <c:pt idx="499">
                  <c:v>45203</c:v>
                </c:pt>
                <c:pt idx="500">
                  <c:v>45208</c:v>
                </c:pt>
                <c:pt idx="501">
                  <c:v>45210</c:v>
                </c:pt>
                <c:pt idx="502">
                  <c:v>45215</c:v>
                </c:pt>
                <c:pt idx="503">
                  <c:v>45224</c:v>
                </c:pt>
                <c:pt idx="504">
                  <c:v>45238</c:v>
                </c:pt>
                <c:pt idx="505">
                  <c:v>45392</c:v>
                </c:pt>
                <c:pt idx="506">
                  <c:v>45405</c:v>
                </c:pt>
                <c:pt idx="507">
                  <c:v>45410</c:v>
                </c:pt>
                <c:pt idx="508">
                  <c:v>45412</c:v>
                </c:pt>
                <c:pt idx="509">
                  <c:v>45413</c:v>
                </c:pt>
                <c:pt idx="510">
                  <c:v>45420</c:v>
                </c:pt>
                <c:pt idx="511">
                  <c:v>45425</c:v>
                </c:pt>
                <c:pt idx="512">
                  <c:v>45428</c:v>
                </c:pt>
                <c:pt idx="513">
                  <c:v>45432</c:v>
                </c:pt>
                <c:pt idx="514">
                  <c:v>45435</c:v>
                </c:pt>
                <c:pt idx="515">
                  <c:v>45437</c:v>
                </c:pt>
                <c:pt idx="516">
                  <c:v>45439</c:v>
                </c:pt>
                <c:pt idx="517">
                  <c:v>45441</c:v>
                </c:pt>
                <c:pt idx="518">
                  <c:v>45449</c:v>
                </c:pt>
                <c:pt idx="519">
                  <c:v>45455</c:v>
                </c:pt>
                <c:pt idx="520">
                  <c:v>45457</c:v>
                </c:pt>
                <c:pt idx="521">
                  <c:v>45460</c:v>
                </c:pt>
                <c:pt idx="522">
                  <c:v>45462</c:v>
                </c:pt>
                <c:pt idx="523">
                  <c:v>45464</c:v>
                </c:pt>
                <c:pt idx="524">
                  <c:v>45467</c:v>
                </c:pt>
                <c:pt idx="525">
                  <c:v>45468</c:v>
                </c:pt>
                <c:pt idx="526">
                  <c:v>45469</c:v>
                </c:pt>
                <c:pt idx="527">
                  <c:v>45471</c:v>
                </c:pt>
                <c:pt idx="528">
                  <c:v>45472</c:v>
                </c:pt>
                <c:pt idx="529">
                  <c:v>45474</c:v>
                </c:pt>
                <c:pt idx="530">
                  <c:v>45477</c:v>
                </c:pt>
                <c:pt idx="531">
                  <c:v>45480</c:v>
                </c:pt>
                <c:pt idx="532">
                  <c:v>45483</c:v>
                </c:pt>
                <c:pt idx="533">
                  <c:v>45486</c:v>
                </c:pt>
                <c:pt idx="534">
                  <c:v>45487</c:v>
                </c:pt>
                <c:pt idx="535">
                  <c:v>45490</c:v>
                </c:pt>
                <c:pt idx="536">
                  <c:v>45495</c:v>
                </c:pt>
                <c:pt idx="537">
                  <c:v>45497</c:v>
                </c:pt>
                <c:pt idx="538">
                  <c:v>45499</c:v>
                </c:pt>
                <c:pt idx="539">
                  <c:v>45502</c:v>
                </c:pt>
                <c:pt idx="540">
                  <c:v>45505</c:v>
                </c:pt>
                <c:pt idx="541">
                  <c:v>45507</c:v>
                </c:pt>
                <c:pt idx="542">
                  <c:v>45510</c:v>
                </c:pt>
                <c:pt idx="543">
                  <c:v>45512</c:v>
                </c:pt>
                <c:pt idx="544">
                  <c:v>45515</c:v>
                </c:pt>
                <c:pt idx="545">
                  <c:v>45522</c:v>
                </c:pt>
                <c:pt idx="546">
                  <c:v>45524</c:v>
                </c:pt>
                <c:pt idx="547">
                  <c:v>45528</c:v>
                </c:pt>
                <c:pt idx="548">
                  <c:v>45537</c:v>
                </c:pt>
                <c:pt idx="549">
                  <c:v>45539</c:v>
                </c:pt>
                <c:pt idx="550">
                  <c:v>45544</c:v>
                </c:pt>
                <c:pt idx="551">
                  <c:v>45546</c:v>
                </c:pt>
                <c:pt idx="552">
                  <c:v>45552</c:v>
                </c:pt>
                <c:pt idx="553">
                  <c:v>45558</c:v>
                </c:pt>
                <c:pt idx="554">
                  <c:v>45562</c:v>
                </c:pt>
                <c:pt idx="555">
                  <c:v>45568</c:v>
                </c:pt>
                <c:pt idx="556">
                  <c:v>45571</c:v>
                </c:pt>
                <c:pt idx="557">
                  <c:v>45573</c:v>
                </c:pt>
                <c:pt idx="558">
                  <c:v>45577</c:v>
                </c:pt>
                <c:pt idx="559">
                  <c:v>45580</c:v>
                </c:pt>
                <c:pt idx="560">
                  <c:v>45586</c:v>
                </c:pt>
                <c:pt idx="561">
                  <c:v>45600</c:v>
                </c:pt>
                <c:pt idx="562">
                  <c:v>45799</c:v>
                </c:pt>
                <c:pt idx="563">
                  <c:v>45801</c:v>
                </c:pt>
                <c:pt idx="564">
                  <c:v>45818</c:v>
                </c:pt>
                <c:pt idx="565">
                  <c:v>45819</c:v>
                </c:pt>
                <c:pt idx="566">
                  <c:v>45823</c:v>
                </c:pt>
                <c:pt idx="567">
                  <c:v>45825</c:v>
                </c:pt>
                <c:pt idx="568">
                  <c:v>45829</c:v>
                </c:pt>
                <c:pt idx="569">
                  <c:v>45832</c:v>
                </c:pt>
                <c:pt idx="570">
                  <c:v>45844</c:v>
                </c:pt>
                <c:pt idx="571">
                  <c:v>45850</c:v>
                </c:pt>
                <c:pt idx="572">
                  <c:v>45859</c:v>
                </c:pt>
                <c:pt idx="573">
                  <c:v>45864</c:v>
                </c:pt>
                <c:pt idx="574">
                  <c:v>45867</c:v>
                </c:pt>
                <c:pt idx="575">
                  <c:v>45870</c:v>
                </c:pt>
                <c:pt idx="576">
                  <c:v>45873</c:v>
                </c:pt>
                <c:pt idx="577">
                  <c:v>45878</c:v>
                </c:pt>
                <c:pt idx="578">
                  <c:v>45881</c:v>
                </c:pt>
                <c:pt idx="579">
                  <c:v>45886</c:v>
                </c:pt>
                <c:pt idx="580">
                  <c:v>45890</c:v>
                </c:pt>
                <c:pt idx="581">
                  <c:v>45895</c:v>
                </c:pt>
                <c:pt idx="582">
                  <c:v>45897</c:v>
                </c:pt>
                <c:pt idx="583">
                  <c:v>45904</c:v>
                </c:pt>
                <c:pt idx="584">
                  <c:v>45910</c:v>
                </c:pt>
                <c:pt idx="585">
                  <c:v>45914</c:v>
                </c:pt>
                <c:pt idx="586">
                  <c:v>45920</c:v>
                </c:pt>
                <c:pt idx="587">
                  <c:v>45927</c:v>
                </c:pt>
                <c:pt idx="588">
                  <c:v>45931</c:v>
                </c:pt>
                <c:pt idx="589">
                  <c:v>45938</c:v>
                </c:pt>
                <c:pt idx="590">
                  <c:v>45941</c:v>
                </c:pt>
                <c:pt idx="591">
                  <c:v>45948</c:v>
                </c:pt>
                <c:pt idx="592">
                  <c:v>45950</c:v>
                </c:pt>
                <c:pt idx="593">
                  <c:v>45954</c:v>
                </c:pt>
                <c:pt idx="594">
                  <c:v>45971</c:v>
                </c:pt>
                <c:pt idx="595">
                  <c:v>45985</c:v>
                </c:pt>
                <c:pt idx="596">
                  <c:v>46135</c:v>
                </c:pt>
                <c:pt idx="597">
                  <c:v>46140</c:v>
                </c:pt>
                <c:pt idx="598">
                  <c:v>46152</c:v>
                </c:pt>
                <c:pt idx="599">
                  <c:v>46155</c:v>
                </c:pt>
                <c:pt idx="600">
                  <c:v>46162</c:v>
                </c:pt>
                <c:pt idx="601">
                  <c:v>46166</c:v>
                </c:pt>
                <c:pt idx="602">
                  <c:v>46171</c:v>
                </c:pt>
                <c:pt idx="603">
                  <c:v>46178</c:v>
                </c:pt>
                <c:pt idx="604">
                  <c:v>46181</c:v>
                </c:pt>
                <c:pt idx="605">
                  <c:v>46183</c:v>
                </c:pt>
                <c:pt idx="606">
                  <c:v>46197</c:v>
                </c:pt>
                <c:pt idx="607">
                  <c:v>46202</c:v>
                </c:pt>
                <c:pt idx="608">
                  <c:v>46203</c:v>
                </c:pt>
                <c:pt idx="609">
                  <c:v>46205</c:v>
                </c:pt>
                <c:pt idx="610">
                  <c:v>46208</c:v>
                </c:pt>
                <c:pt idx="611">
                  <c:v>46211</c:v>
                </c:pt>
                <c:pt idx="612">
                  <c:v>46216</c:v>
                </c:pt>
                <c:pt idx="613">
                  <c:v>46217</c:v>
                </c:pt>
                <c:pt idx="614">
                  <c:v>46218</c:v>
                </c:pt>
                <c:pt idx="615">
                  <c:v>46219</c:v>
                </c:pt>
                <c:pt idx="616">
                  <c:v>46224</c:v>
                </c:pt>
                <c:pt idx="617">
                  <c:v>46225</c:v>
                </c:pt>
                <c:pt idx="618">
                  <c:v>46228</c:v>
                </c:pt>
                <c:pt idx="619">
                  <c:v>46236</c:v>
                </c:pt>
                <c:pt idx="620">
                  <c:v>46239</c:v>
                </c:pt>
              </c:numCache>
            </c:numRef>
          </c:xVal>
          <c:yVal>
            <c:numRef>
              <c:f>'Water-Level'!$K$2:$K$622</c:f>
              <c:numCache>
                <c:formatCode>General</c:formatCode>
                <c:ptCount val="621"/>
                <c:pt idx="0">
                  <c:v>1376.14</c:v>
                </c:pt>
                <c:pt idx="1">
                  <c:v>1376.13</c:v>
                </c:pt>
                <c:pt idx="2">
                  <c:v>1376.08</c:v>
                </c:pt>
                <c:pt idx="3">
                  <c:v>1376.03</c:v>
                </c:pt>
                <c:pt idx="4">
                  <c:v>1376.06</c:v>
                </c:pt>
                <c:pt idx="5">
                  <c:v>1376.06</c:v>
                </c:pt>
                <c:pt idx="6">
                  <c:v>1376.08</c:v>
                </c:pt>
                <c:pt idx="7">
                  <c:v>1376.04</c:v>
                </c:pt>
                <c:pt idx="8">
                  <c:v>1376.24</c:v>
                </c:pt>
                <c:pt idx="9">
                  <c:v>1376.32</c:v>
                </c:pt>
                <c:pt idx="10">
                  <c:v>1376.34</c:v>
                </c:pt>
                <c:pt idx="11">
                  <c:v>1376.48</c:v>
                </c:pt>
                <c:pt idx="12">
                  <c:v>1376.55</c:v>
                </c:pt>
                <c:pt idx="13">
                  <c:v>1376.53</c:v>
                </c:pt>
                <c:pt idx="14">
                  <c:v>1376.55</c:v>
                </c:pt>
                <c:pt idx="15">
                  <c:v>1376.55</c:v>
                </c:pt>
                <c:pt idx="16">
                  <c:v>1376.61</c:v>
                </c:pt>
                <c:pt idx="17">
                  <c:v>1376.63</c:v>
                </c:pt>
                <c:pt idx="18">
                  <c:v>1377.15</c:v>
                </c:pt>
                <c:pt idx="19">
                  <c:v>1376.89</c:v>
                </c:pt>
                <c:pt idx="20">
                  <c:v>1377.09</c:v>
                </c:pt>
                <c:pt idx="21">
                  <c:v>1376.94</c:v>
                </c:pt>
                <c:pt idx="22">
                  <c:v>1376.88</c:v>
                </c:pt>
                <c:pt idx="23">
                  <c:v>1377.08</c:v>
                </c:pt>
                <c:pt idx="24">
                  <c:v>1376.98</c:v>
                </c:pt>
                <c:pt idx="25">
                  <c:v>1376.99</c:v>
                </c:pt>
                <c:pt idx="26">
                  <c:v>1377.04</c:v>
                </c:pt>
                <c:pt idx="27">
                  <c:v>1377</c:v>
                </c:pt>
                <c:pt idx="28">
                  <c:v>1377.03</c:v>
                </c:pt>
                <c:pt idx="29">
                  <c:v>1376.97</c:v>
                </c:pt>
                <c:pt idx="30">
                  <c:v>1376.91</c:v>
                </c:pt>
                <c:pt idx="31">
                  <c:v>1376.85</c:v>
                </c:pt>
                <c:pt idx="32">
                  <c:v>1376.81</c:v>
                </c:pt>
                <c:pt idx="33">
                  <c:v>1376.89</c:v>
                </c:pt>
                <c:pt idx="34">
                  <c:v>1377.01</c:v>
                </c:pt>
                <c:pt idx="35">
                  <c:v>1377.02</c:v>
                </c:pt>
                <c:pt idx="36">
                  <c:v>1376.55</c:v>
                </c:pt>
                <c:pt idx="37">
                  <c:v>1376.61</c:v>
                </c:pt>
                <c:pt idx="38">
                  <c:v>1376.57</c:v>
                </c:pt>
                <c:pt idx="39">
                  <c:v>1376.73</c:v>
                </c:pt>
                <c:pt idx="40">
                  <c:v>1376.81</c:v>
                </c:pt>
                <c:pt idx="41">
                  <c:v>1376.75</c:v>
                </c:pt>
                <c:pt idx="42">
                  <c:v>1376.83</c:v>
                </c:pt>
                <c:pt idx="43">
                  <c:v>1376.79</c:v>
                </c:pt>
                <c:pt idx="44">
                  <c:v>1376.91</c:v>
                </c:pt>
                <c:pt idx="45">
                  <c:v>1376.83</c:v>
                </c:pt>
                <c:pt idx="46">
                  <c:v>1376.65</c:v>
                </c:pt>
                <c:pt idx="47">
                  <c:v>1376.53</c:v>
                </c:pt>
                <c:pt idx="48">
                  <c:v>1376.41</c:v>
                </c:pt>
                <c:pt idx="49">
                  <c:v>1376.41</c:v>
                </c:pt>
                <c:pt idx="50">
                  <c:v>1376.39</c:v>
                </c:pt>
                <c:pt idx="51">
                  <c:v>1376.37</c:v>
                </c:pt>
                <c:pt idx="52">
                  <c:v>1376.39</c:v>
                </c:pt>
                <c:pt idx="53">
                  <c:v>1376.35</c:v>
                </c:pt>
                <c:pt idx="54">
                  <c:v>1376.31</c:v>
                </c:pt>
                <c:pt idx="55">
                  <c:v>1376.35</c:v>
                </c:pt>
                <c:pt idx="56">
                  <c:v>1376.33</c:v>
                </c:pt>
                <c:pt idx="57">
                  <c:v>1376.31</c:v>
                </c:pt>
                <c:pt idx="58">
                  <c:v>1376.27</c:v>
                </c:pt>
                <c:pt idx="59">
                  <c:v>1376.53</c:v>
                </c:pt>
                <c:pt idx="60">
                  <c:v>1376.56</c:v>
                </c:pt>
                <c:pt idx="61">
                  <c:v>1376.64</c:v>
                </c:pt>
                <c:pt idx="62">
                  <c:v>1376.86</c:v>
                </c:pt>
                <c:pt idx="63">
                  <c:v>1376.9</c:v>
                </c:pt>
                <c:pt idx="64">
                  <c:v>1376.84</c:v>
                </c:pt>
                <c:pt idx="65">
                  <c:v>1376.82</c:v>
                </c:pt>
                <c:pt idx="66">
                  <c:v>1376.8</c:v>
                </c:pt>
                <c:pt idx="67">
                  <c:v>1376.8</c:v>
                </c:pt>
                <c:pt idx="68">
                  <c:v>1377.1</c:v>
                </c:pt>
                <c:pt idx="69">
                  <c:v>1377.04</c:v>
                </c:pt>
                <c:pt idx="70">
                  <c:v>1376.96</c:v>
                </c:pt>
                <c:pt idx="71">
                  <c:v>1377.08</c:v>
                </c:pt>
                <c:pt idx="72">
                  <c:v>1377.12</c:v>
                </c:pt>
                <c:pt idx="73">
                  <c:v>1377.1</c:v>
                </c:pt>
                <c:pt idx="74">
                  <c:v>1377.02</c:v>
                </c:pt>
                <c:pt idx="75">
                  <c:v>1377.02</c:v>
                </c:pt>
                <c:pt idx="76">
                  <c:v>1377.36</c:v>
                </c:pt>
                <c:pt idx="77">
                  <c:v>1377.44</c:v>
                </c:pt>
                <c:pt idx="78">
                  <c:v>1377.42</c:v>
                </c:pt>
                <c:pt idx="79">
                  <c:v>1377.32</c:v>
                </c:pt>
                <c:pt idx="80">
                  <c:v>1377.26</c:v>
                </c:pt>
                <c:pt idx="81">
                  <c:v>1377.22</c:v>
                </c:pt>
                <c:pt idx="82">
                  <c:v>1376.87</c:v>
                </c:pt>
                <c:pt idx="83">
                  <c:v>1377.09</c:v>
                </c:pt>
                <c:pt idx="84">
                  <c:v>1376.95</c:v>
                </c:pt>
                <c:pt idx="85">
                  <c:v>1376.99</c:v>
                </c:pt>
                <c:pt idx="86">
                  <c:v>1377</c:v>
                </c:pt>
                <c:pt idx="87">
                  <c:v>1376.83</c:v>
                </c:pt>
                <c:pt idx="88">
                  <c:v>1376.91</c:v>
                </c:pt>
                <c:pt idx="89">
                  <c:v>1376.81</c:v>
                </c:pt>
                <c:pt idx="90">
                  <c:v>1376.89</c:v>
                </c:pt>
                <c:pt idx="91">
                  <c:v>1376.87</c:v>
                </c:pt>
                <c:pt idx="92">
                  <c:v>1376.84</c:v>
                </c:pt>
                <c:pt idx="93">
                  <c:v>1376.79</c:v>
                </c:pt>
                <c:pt idx="94">
                  <c:v>1376.73</c:v>
                </c:pt>
                <c:pt idx="95">
                  <c:v>1376.79</c:v>
                </c:pt>
                <c:pt idx="96">
                  <c:v>1376.73</c:v>
                </c:pt>
                <c:pt idx="97">
                  <c:v>1376.69</c:v>
                </c:pt>
                <c:pt idx="98">
                  <c:v>1376.66</c:v>
                </c:pt>
                <c:pt idx="99">
                  <c:v>1376.67</c:v>
                </c:pt>
                <c:pt idx="100">
                  <c:v>1376.71</c:v>
                </c:pt>
                <c:pt idx="101">
                  <c:v>1376.68</c:v>
                </c:pt>
                <c:pt idx="102">
                  <c:v>1376.89</c:v>
                </c:pt>
                <c:pt idx="103">
                  <c:v>1376.91</c:v>
                </c:pt>
                <c:pt idx="104">
                  <c:v>1376.99</c:v>
                </c:pt>
                <c:pt idx="105">
                  <c:v>1376.97</c:v>
                </c:pt>
                <c:pt idx="106">
                  <c:v>1377.08</c:v>
                </c:pt>
                <c:pt idx="107">
                  <c:v>1377.07</c:v>
                </c:pt>
                <c:pt idx="108">
                  <c:v>1376.25</c:v>
                </c:pt>
                <c:pt idx="109">
                  <c:v>1377.19</c:v>
                </c:pt>
                <c:pt idx="110">
                  <c:v>1377.23</c:v>
                </c:pt>
                <c:pt idx="111">
                  <c:v>1377.13</c:v>
                </c:pt>
                <c:pt idx="112">
                  <c:v>1377.13</c:v>
                </c:pt>
                <c:pt idx="113">
                  <c:v>1376.65</c:v>
                </c:pt>
                <c:pt idx="114">
                  <c:v>1376.31</c:v>
                </c:pt>
                <c:pt idx="115">
                  <c:v>1376.09</c:v>
                </c:pt>
                <c:pt idx="116">
                  <c:v>1376</c:v>
                </c:pt>
                <c:pt idx="117">
                  <c:v>1376.09</c:v>
                </c:pt>
                <c:pt idx="118">
                  <c:v>1375.99</c:v>
                </c:pt>
                <c:pt idx="119">
                  <c:v>1375.95</c:v>
                </c:pt>
                <c:pt idx="120">
                  <c:v>1375.89</c:v>
                </c:pt>
                <c:pt idx="121">
                  <c:v>1375.85</c:v>
                </c:pt>
                <c:pt idx="122">
                  <c:v>1375.8</c:v>
                </c:pt>
                <c:pt idx="123">
                  <c:v>1375.72</c:v>
                </c:pt>
                <c:pt idx="124">
                  <c:v>1375.74</c:v>
                </c:pt>
                <c:pt idx="125">
                  <c:v>1375.66</c:v>
                </c:pt>
                <c:pt idx="126">
                  <c:v>1375.63</c:v>
                </c:pt>
                <c:pt idx="127">
                  <c:v>1375.6</c:v>
                </c:pt>
                <c:pt idx="128">
                  <c:v>1375.51</c:v>
                </c:pt>
                <c:pt idx="129">
                  <c:v>1375.57</c:v>
                </c:pt>
                <c:pt idx="130">
                  <c:v>1375.57</c:v>
                </c:pt>
                <c:pt idx="131">
                  <c:v>1375.6</c:v>
                </c:pt>
                <c:pt idx="132">
                  <c:v>1375.63</c:v>
                </c:pt>
                <c:pt idx="133">
                  <c:v>1375.64</c:v>
                </c:pt>
                <c:pt idx="134">
                  <c:v>1376.47</c:v>
                </c:pt>
                <c:pt idx="135">
                  <c:v>1376.64</c:v>
                </c:pt>
                <c:pt idx="136">
                  <c:v>1376.72</c:v>
                </c:pt>
                <c:pt idx="137">
                  <c:v>1376.63</c:v>
                </c:pt>
                <c:pt idx="138">
                  <c:v>1376.57</c:v>
                </c:pt>
                <c:pt idx="139">
                  <c:v>1376.49</c:v>
                </c:pt>
                <c:pt idx="140">
                  <c:v>1376.53</c:v>
                </c:pt>
                <c:pt idx="141">
                  <c:v>1376.5</c:v>
                </c:pt>
                <c:pt idx="142">
                  <c:v>1376.43</c:v>
                </c:pt>
                <c:pt idx="143">
                  <c:v>1376.41</c:v>
                </c:pt>
                <c:pt idx="144">
                  <c:v>1376.27</c:v>
                </c:pt>
                <c:pt idx="145">
                  <c:v>1376.26</c:v>
                </c:pt>
                <c:pt idx="146">
                  <c:v>1376.11</c:v>
                </c:pt>
                <c:pt idx="147">
                  <c:v>1376.09</c:v>
                </c:pt>
                <c:pt idx="148">
                  <c:v>1376.07</c:v>
                </c:pt>
                <c:pt idx="149">
                  <c:v>1376.29</c:v>
                </c:pt>
                <c:pt idx="150">
                  <c:v>1376.19</c:v>
                </c:pt>
                <c:pt idx="151">
                  <c:v>1376.65</c:v>
                </c:pt>
                <c:pt idx="152">
                  <c:v>1376.69</c:v>
                </c:pt>
                <c:pt idx="153">
                  <c:v>1376.82</c:v>
                </c:pt>
                <c:pt idx="154">
                  <c:v>1376.87</c:v>
                </c:pt>
                <c:pt idx="155">
                  <c:v>1377.01</c:v>
                </c:pt>
                <c:pt idx="156">
                  <c:v>1376.69</c:v>
                </c:pt>
                <c:pt idx="157">
                  <c:v>1376.55</c:v>
                </c:pt>
                <c:pt idx="158">
                  <c:v>1376.61</c:v>
                </c:pt>
                <c:pt idx="159">
                  <c:v>1376.63</c:v>
                </c:pt>
                <c:pt idx="160">
                  <c:v>1376.59</c:v>
                </c:pt>
                <c:pt idx="161">
                  <c:v>1376.51</c:v>
                </c:pt>
                <c:pt idx="162">
                  <c:v>1376.51</c:v>
                </c:pt>
                <c:pt idx="163">
                  <c:v>1376.41</c:v>
                </c:pt>
                <c:pt idx="164">
                  <c:v>1376.53</c:v>
                </c:pt>
                <c:pt idx="165">
                  <c:v>1376.57</c:v>
                </c:pt>
                <c:pt idx="166">
                  <c:v>1376.67</c:v>
                </c:pt>
                <c:pt idx="167">
                  <c:v>1376.59</c:v>
                </c:pt>
                <c:pt idx="168">
                  <c:v>1376.53</c:v>
                </c:pt>
                <c:pt idx="169">
                  <c:v>1376.45</c:v>
                </c:pt>
                <c:pt idx="170">
                  <c:v>1376.37</c:v>
                </c:pt>
                <c:pt idx="171">
                  <c:v>1376.33</c:v>
                </c:pt>
                <c:pt idx="172">
                  <c:v>1376.31</c:v>
                </c:pt>
                <c:pt idx="173">
                  <c:v>1376.33</c:v>
                </c:pt>
                <c:pt idx="174">
                  <c:v>1376.37</c:v>
                </c:pt>
                <c:pt idx="175">
                  <c:v>1376.33</c:v>
                </c:pt>
                <c:pt idx="176">
                  <c:v>1376.33</c:v>
                </c:pt>
                <c:pt idx="177">
                  <c:v>1376.51</c:v>
                </c:pt>
                <c:pt idx="178">
                  <c:v>1376.49</c:v>
                </c:pt>
                <c:pt idx="179">
                  <c:v>1376.55</c:v>
                </c:pt>
                <c:pt idx="180">
                  <c:v>1376.59</c:v>
                </c:pt>
                <c:pt idx="181">
                  <c:v>1376.65</c:v>
                </c:pt>
                <c:pt idx="182">
                  <c:v>1376.39</c:v>
                </c:pt>
                <c:pt idx="183">
                  <c:v>1376.26</c:v>
                </c:pt>
                <c:pt idx="184">
                  <c:v>1376.06</c:v>
                </c:pt>
                <c:pt idx="185">
                  <c:v>1376.05</c:v>
                </c:pt>
                <c:pt idx="186">
                  <c:v>1376.16</c:v>
                </c:pt>
                <c:pt idx="187">
                  <c:v>1376.24</c:v>
                </c:pt>
                <c:pt idx="188">
                  <c:v>1376.41</c:v>
                </c:pt>
                <c:pt idx="189">
                  <c:v>1376.45</c:v>
                </c:pt>
                <c:pt idx="190">
                  <c:v>1376.36</c:v>
                </c:pt>
                <c:pt idx="191">
                  <c:v>1376.36</c:v>
                </c:pt>
                <c:pt idx="192">
                  <c:v>1376.32</c:v>
                </c:pt>
                <c:pt idx="193">
                  <c:v>1376.28</c:v>
                </c:pt>
                <c:pt idx="194">
                  <c:v>1376.24</c:v>
                </c:pt>
                <c:pt idx="195">
                  <c:v>1376.24</c:v>
                </c:pt>
                <c:pt idx="196">
                  <c:v>1376.24</c:v>
                </c:pt>
                <c:pt idx="197">
                  <c:v>1376.41</c:v>
                </c:pt>
                <c:pt idx="198">
                  <c:v>1376.5</c:v>
                </c:pt>
                <c:pt idx="199">
                  <c:v>1376.49</c:v>
                </c:pt>
                <c:pt idx="200">
                  <c:v>1376.45</c:v>
                </c:pt>
                <c:pt idx="201">
                  <c:v>1376.55</c:v>
                </c:pt>
                <c:pt idx="202">
                  <c:v>1376.68</c:v>
                </c:pt>
                <c:pt idx="203">
                  <c:v>1376.78</c:v>
                </c:pt>
                <c:pt idx="204">
                  <c:v>1376.87</c:v>
                </c:pt>
                <c:pt idx="205">
                  <c:v>1376.83</c:v>
                </c:pt>
                <c:pt idx="206">
                  <c:v>1376.85</c:v>
                </c:pt>
                <c:pt idx="207">
                  <c:v>1376.85</c:v>
                </c:pt>
                <c:pt idx="208">
                  <c:v>1377.11</c:v>
                </c:pt>
                <c:pt idx="209">
                  <c:v>1377.09</c:v>
                </c:pt>
                <c:pt idx="210">
                  <c:v>1377.13</c:v>
                </c:pt>
                <c:pt idx="211">
                  <c:v>1377.15</c:v>
                </c:pt>
                <c:pt idx="212">
                  <c:v>1377.15</c:v>
                </c:pt>
                <c:pt idx="213">
                  <c:v>1377.13</c:v>
                </c:pt>
                <c:pt idx="214">
                  <c:v>1377.21</c:v>
                </c:pt>
                <c:pt idx="215">
                  <c:v>1377.23</c:v>
                </c:pt>
                <c:pt idx="216">
                  <c:v>1377.37</c:v>
                </c:pt>
                <c:pt idx="217">
                  <c:v>1377.33</c:v>
                </c:pt>
                <c:pt idx="218">
                  <c:v>1377.13</c:v>
                </c:pt>
                <c:pt idx="219">
                  <c:v>1376.9566666666667</c:v>
                </c:pt>
                <c:pt idx="220">
                  <c:v>1376.87</c:v>
                </c:pt>
                <c:pt idx="221">
                  <c:v>1376.83</c:v>
                </c:pt>
                <c:pt idx="222">
                  <c:v>1376.75</c:v>
                </c:pt>
                <c:pt idx="223">
                  <c:v>1376.7</c:v>
                </c:pt>
                <c:pt idx="224">
                  <c:v>1376.91</c:v>
                </c:pt>
                <c:pt idx="225">
                  <c:v>1377.53</c:v>
                </c:pt>
                <c:pt idx="226">
                  <c:v>1377.31</c:v>
                </c:pt>
                <c:pt idx="227">
                  <c:v>1377.09</c:v>
                </c:pt>
                <c:pt idx="228">
                  <c:v>1376.91</c:v>
                </c:pt>
                <c:pt idx="229">
                  <c:v>1376.83</c:v>
                </c:pt>
                <c:pt idx="230">
                  <c:v>1376.89</c:v>
                </c:pt>
                <c:pt idx="231">
                  <c:v>1376.89</c:v>
                </c:pt>
                <c:pt idx="232">
                  <c:v>1377.25</c:v>
                </c:pt>
                <c:pt idx="233">
                  <c:v>1377.31</c:v>
                </c:pt>
                <c:pt idx="234">
                  <c:v>1377.33</c:v>
                </c:pt>
                <c:pt idx="235">
                  <c:v>1377.2</c:v>
                </c:pt>
                <c:pt idx="236">
                  <c:v>1377.11</c:v>
                </c:pt>
                <c:pt idx="237">
                  <c:v>1377.03</c:v>
                </c:pt>
                <c:pt idx="238">
                  <c:v>1377.09</c:v>
                </c:pt>
                <c:pt idx="239">
                  <c:v>1376.82</c:v>
                </c:pt>
                <c:pt idx="240">
                  <c:v>1376.9</c:v>
                </c:pt>
                <c:pt idx="241">
                  <c:v>1376.88</c:v>
                </c:pt>
                <c:pt idx="242">
                  <c:v>1376.97</c:v>
                </c:pt>
                <c:pt idx="243">
                  <c:v>1377.26</c:v>
                </c:pt>
                <c:pt idx="244">
                  <c:v>1377.3</c:v>
                </c:pt>
                <c:pt idx="245">
                  <c:v>1377.4</c:v>
                </c:pt>
                <c:pt idx="246">
                  <c:v>1377.48</c:v>
                </c:pt>
                <c:pt idx="247">
                  <c:v>1377.6</c:v>
                </c:pt>
                <c:pt idx="248">
                  <c:v>1377.7</c:v>
                </c:pt>
                <c:pt idx="249">
                  <c:v>1377.6</c:v>
                </c:pt>
                <c:pt idx="250">
                  <c:v>1377.5</c:v>
                </c:pt>
                <c:pt idx="251">
                  <c:v>1377.4</c:v>
                </c:pt>
                <c:pt idx="252">
                  <c:v>1377.3</c:v>
                </c:pt>
                <c:pt idx="253">
                  <c:v>1377.2</c:v>
                </c:pt>
                <c:pt idx="254">
                  <c:v>1377.12</c:v>
                </c:pt>
                <c:pt idx="255">
                  <c:v>1377.07</c:v>
                </c:pt>
                <c:pt idx="256">
                  <c:v>1377</c:v>
                </c:pt>
                <c:pt idx="257">
                  <c:v>1376.94</c:v>
                </c:pt>
                <c:pt idx="258">
                  <c:v>1376.88</c:v>
                </c:pt>
                <c:pt idx="259">
                  <c:v>1376.8</c:v>
                </c:pt>
                <c:pt idx="260">
                  <c:v>1376.74</c:v>
                </c:pt>
                <c:pt idx="261">
                  <c:v>1376.68</c:v>
                </c:pt>
                <c:pt idx="262">
                  <c:v>1376.56</c:v>
                </c:pt>
                <c:pt idx="263">
                  <c:v>1376.5</c:v>
                </c:pt>
                <c:pt idx="264">
                  <c:v>1377.1</c:v>
                </c:pt>
                <c:pt idx="265">
                  <c:v>1377.3</c:v>
                </c:pt>
                <c:pt idx="266">
                  <c:v>1377.2</c:v>
                </c:pt>
                <c:pt idx="267">
                  <c:v>1377.25</c:v>
                </c:pt>
                <c:pt idx="268">
                  <c:v>1377.3</c:v>
                </c:pt>
                <c:pt idx="269">
                  <c:v>1377.3</c:v>
                </c:pt>
                <c:pt idx="270">
                  <c:v>1377.25</c:v>
                </c:pt>
                <c:pt idx="271">
                  <c:v>1377.2</c:v>
                </c:pt>
                <c:pt idx="272">
                  <c:v>1377.18</c:v>
                </c:pt>
                <c:pt idx="273">
                  <c:v>1377.16</c:v>
                </c:pt>
                <c:pt idx="274">
                  <c:v>1377.1</c:v>
                </c:pt>
                <c:pt idx="275">
                  <c:v>1377.06</c:v>
                </c:pt>
                <c:pt idx="276">
                  <c:v>1377</c:v>
                </c:pt>
                <c:pt idx="277">
                  <c:v>1376.98</c:v>
                </c:pt>
                <c:pt idx="278">
                  <c:v>1376.98</c:v>
                </c:pt>
                <c:pt idx="279">
                  <c:v>1377.1</c:v>
                </c:pt>
                <c:pt idx="280">
                  <c:v>1377.03</c:v>
                </c:pt>
                <c:pt idx="281">
                  <c:v>1377.27</c:v>
                </c:pt>
                <c:pt idx="282">
                  <c:v>1377.21</c:v>
                </c:pt>
                <c:pt idx="283">
                  <c:v>1377.16</c:v>
                </c:pt>
                <c:pt idx="284">
                  <c:v>1377.11</c:v>
                </c:pt>
                <c:pt idx="285">
                  <c:v>1377.07</c:v>
                </c:pt>
                <c:pt idx="286">
                  <c:v>1377.01</c:v>
                </c:pt>
                <c:pt idx="287">
                  <c:v>1376.89</c:v>
                </c:pt>
                <c:pt idx="288">
                  <c:v>1376.81</c:v>
                </c:pt>
                <c:pt idx="289">
                  <c:v>1376.88</c:v>
                </c:pt>
                <c:pt idx="290">
                  <c:v>1377.01</c:v>
                </c:pt>
                <c:pt idx="291">
                  <c:v>1377.01</c:v>
                </c:pt>
                <c:pt idx="292">
                  <c:v>1377.06</c:v>
                </c:pt>
                <c:pt idx="293">
                  <c:v>1377.09</c:v>
                </c:pt>
                <c:pt idx="294">
                  <c:v>1377.08</c:v>
                </c:pt>
                <c:pt idx="295">
                  <c:v>1377.52</c:v>
                </c:pt>
                <c:pt idx="296">
                  <c:v>1377.46</c:v>
                </c:pt>
                <c:pt idx="297">
                  <c:v>1377.36</c:v>
                </c:pt>
                <c:pt idx="298">
                  <c:v>1377.32</c:v>
                </c:pt>
                <c:pt idx="299">
                  <c:v>1377.28</c:v>
                </c:pt>
                <c:pt idx="300">
                  <c:v>1377.56</c:v>
                </c:pt>
                <c:pt idx="301">
                  <c:v>1377.62</c:v>
                </c:pt>
                <c:pt idx="302">
                  <c:v>1377.48</c:v>
                </c:pt>
                <c:pt idx="303">
                  <c:v>1377.44</c:v>
                </c:pt>
                <c:pt idx="304">
                  <c:v>1377.46</c:v>
                </c:pt>
                <c:pt idx="305">
                  <c:v>1377.46</c:v>
                </c:pt>
                <c:pt idx="306">
                  <c:v>1377.56</c:v>
                </c:pt>
                <c:pt idx="307">
                  <c:v>1377.64</c:v>
                </c:pt>
                <c:pt idx="308">
                  <c:v>1377.66</c:v>
                </c:pt>
                <c:pt idx="309">
                  <c:v>1377.62</c:v>
                </c:pt>
                <c:pt idx="310">
                  <c:v>1377.62</c:v>
                </c:pt>
                <c:pt idx="311">
                  <c:v>1377.66</c:v>
                </c:pt>
                <c:pt idx="312">
                  <c:v>1377.6</c:v>
                </c:pt>
                <c:pt idx="313">
                  <c:v>1377.66</c:v>
                </c:pt>
                <c:pt idx="314">
                  <c:v>1377.35</c:v>
                </c:pt>
                <c:pt idx="315">
                  <c:v>1377.34</c:v>
                </c:pt>
                <c:pt idx="316">
                  <c:v>1377.28</c:v>
                </c:pt>
                <c:pt idx="317">
                  <c:v>1377.31</c:v>
                </c:pt>
                <c:pt idx="318">
                  <c:v>1377.37</c:v>
                </c:pt>
                <c:pt idx="319">
                  <c:v>1377.42</c:v>
                </c:pt>
                <c:pt idx="320">
                  <c:v>1377.27</c:v>
                </c:pt>
                <c:pt idx="321">
                  <c:v>1376.97</c:v>
                </c:pt>
                <c:pt idx="322">
                  <c:v>1376.79</c:v>
                </c:pt>
                <c:pt idx="323">
                  <c:v>1376.71</c:v>
                </c:pt>
                <c:pt idx="324">
                  <c:v>1376.61</c:v>
                </c:pt>
                <c:pt idx="325">
                  <c:v>1376.51</c:v>
                </c:pt>
                <c:pt idx="326">
                  <c:v>1376.49</c:v>
                </c:pt>
                <c:pt idx="327">
                  <c:v>1376.31</c:v>
                </c:pt>
                <c:pt idx="328">
                  <c:v>1376.27</c:v>
                </c:pt>
                <c:pt idx="329">
                  <c:v>1376.39</c:v>
                </c:pt>
                <c:pt idx="330">
                  <c:v>1376.46</c:v>
                </c:pt>
                <c:pt idx="331">
                  <c:v>1376.51</c:v>
                </c:pt>
                <c:pt idx="332">
                  <c:v>1376.59</c:v>
                </c:pt>
                <c:pt idx="333">
                  <c:v>1376.51</c:v>
                </c:pt>
                <c:pt idx="334">
                  <c:v>1376.59</c:v>
                </c:pt>
                <c:pt idx="335">
                  <c:v>1376.69</c:v>
                </c:pt>
                <c:pt idx="336">
                  <c:v>1376.69</c:v>
                </c:pt>
                <c:pt idx="337">
                  <c:v>1376.63</c:v>
                </c:pt>
                <c:pt idx="338">
                  <c:v>1376.59</c:v>
                </c:pt>
                <c:pt idx="339">
                  <c:v>1376.69</c:v>
                </c:pt>
                <c:pt idx="340">
                  <c:v>1376.77</c:v>
                </c:pt>
                <c:pt idx="341">
                  <c:v>1376.83</c:v>
                </c:pt>
                <c:pt idx="342">
                  <c:v>1376.77</c:v>
                </c:pt>
                <c:pt idx="343">
                  <c:v>1376.79</c:v>
                </c:pt>
                <c:pt idx="344">
                  <c:v>1376.74</c:v>
                </c:pt>
                <c:pt idx="345">
                  <c:v>1376.67</c:v>
                </c:pt>
                <c:pt idx="346">
                  <c:v>1376.67</c:v>
                </c:pt>
                <c:pt idx="347">
                  <c:v>1376.65</c:v>
                </c:pt>
                <c:pt idx="348">
                  <c:v>1376.75</c:v>
                </c:pt>
                <c:pt idx="349">
                  <c:v>1376.87</c:v>
                </c:pt>
                <c:pt idx="350">
                  <c:v>1376.81</c:v>
                </c:pt>
                <c:pt idx="351">
                  <c:v>1376.79</c:v>
                </c:pt>
                <c:pt idx="352">
                  <c:v>1376.77</c:v>
                </c:pt>
                <c:pt idx="353">
                  <c:v>1376.74</c:v>
                </c:pt>
                <c:pt idx="354">
                  <c:v>1376.71</c:v>
                </c:pt>
                <c:pt idx="355">
                  <c:v>1376.69</c:v>
                </c:pt>
                <c:pt idx="356">
                  <c:v>1376.69</c:v>
                </c:pt>
                <c:pt idx="357">
                  <c:v>1376.64</c:v>
                </c:pt>
                <c:pt idx="358">
                  <c:v>1376.59</c:v>
                </c:pt>
                <c:pt idx="359">
                  <c:v>1376.59</c:v>
                </c:pt>
                <c:pt idx="360">
                  <c:v>1376.67</c:v>
                </c:pt>
                <c:pt idx="361">
                  <c:v>1376.69</c:v>
                </c:pt>
                <c:pt idx="362">
                  <c:v>1376.71</c:v>
                </c:pt>
                <c:pt idx="363">
                  <c:v>1376.71</c:v>
                </c:pt>
                <c:pt idx="364">
                  <c:v>1376.79</c:v>
                </c:pt>
                <c:pt idx="365">
                  <c:v>1376.84</c:v>
                </c:pt>
                <c:pt idx="366">
                  <c:v>1376.86</c:v>
                </c:pt>
                <c:pt idx="367">
                  <c:v>1376.86</c:v>
                </c:pt>
                <c:pt idx="368">
                  <c:v>1376.8649999999998</c:v>
                </c:pt>
                <c:pt idx="369">
                  <c:v>1376.97</c:v>
                </c:pt>
                <c:pt idx="370">
                  <c:v>1376.99</c:v>
                </c:pt>
                <c:pt idx="371">
                  <c:v>1376.87</c:v>
                </c:pt>
                <c:pt idx="372">
                  <c:v>1376.81</c:v>
                </c:pt>
                <c:pt idx="373">
                  <c:v>1376.91</c:v>
                </c:pt>
                <c:pt idx="374">
                  <c:v>1376.99</c:v>
                </c:pt>
                <c:pt idx="375">
                  <c:v>1376.91</c:v>
                </c:pt>
                <c:pt idx="376">
                  <c:v>1376.87</c:v>
                </c:pt>
                <c:pt idx="377">
                  <c:v>1376.81</c:v>
                </c:pt>
                <c:pt idx="378">
                  <c:v>1376.74</c:v>
                </c:pt>
                <c:pt idx="379">
                  <c:v>1376.71</c:v>
                </c:pt>
                <c:pt idx="380">
                  <c:v>1376.74</c:v>
                </c:pt>
                <c:pt idx="381">
                  <c:v>1376.81</c:v>
                </c:pt>
                <c:pt idx="382">
                  <c:v>1376.86</c:v>
                </c:pt>
                <c:pt idx="383">
                  <c:v>1377.01</c:v>
                </c:pt>
                <c:pt idx="384">
                  <c:v>1377.35</c:v>
                </c:pt>
                <c:pt idx="385">
                  <c:v>1377.17</c:v>
                </c:pt>
                <c:pt idx="386">
                  <c:v>1377.14</c:v>
                </c:pt>
                <c:pt idx="387">
                  <c:v>1377.21</c:v>
                </c:pt>
                <c:pt idx="388">
                  <c:v>1377.19</c:v>
                </c:pt>
                <c:pt idx="389">
                  <c:v>1377.21</c:v>
                </c:pt>
                <c:pt idx="390">
                  <c:v>1377.29</c:v>
                </c:pt>
                <c:pt idx="391">
                  <c:v>1377.25</c:v>
                </c:pt>
                <c:pt idx="392">
                  <c:v>1377.19</c:v>
                </c:pt>
                <c:pt idx="393">
                  <c:v>1377.13</c:v>
                </c:pt>
                <c:pt idx="394">
                  <c:v>1377.08</c:v>
                </c:pt>
                <c:pt idx="395">
                  <c:v>1377.05</c:v>
                </c:pt>
                <c:pt idx="396">
                  <c:v>1376.99</c:v>
                </c:pt>
                <c:pt idx="397">
                  <c:v>1377.03</c:v>
                </c:pt>
                <c:pt idx="398">
                  <c:v>1377.05</c:v>
                </c:pt>
                <c:pt idx="399">
                  <c:v>1377.31</c:v>
                </c:pt>
                <c:pt idx="400">
                  <c:v>1377.36</c:v>
                </c:pt>
                <c:pt idx="401">
                  <c:v>1377.45</c:v>
                </c:pt>
                <c:pt idx="402">
                  <c:v>1377.53</c:v>
                </c:pt>
                <c:pt idx="403">
                  <c:v>1377.51</c:v>
                </c:pt>
                <c:pt idx="404">
                  <c:v>1377.49</c:v>
                </c:pt>
                <c:pt idx="405">
                  <c:v>1377.45</c:v>
                </c:pt>
                <c:pt idx="406">
                  <c:v>1377.49</c:v>
                </c:pt>
                <c:pt idx="407">
                  <c:v>1377.11</c:v>
                </c:pt>
                <c:pt idx="408">
                  <c:v>1377.08</c:v>
                </c:pt>
                <c:pt idx="409">
                  <c:v>1377.15</c:v>
                </c:pt>
                <c:pt idx="410">
                  <c:v>1377.17</c:v>
                </c:pt>
                <c:pt idx="411">
                  <c:v>1377.29</c:v>
                </c:pt>
                <c:pt idx="412">
                  <c:v>1377.25</c:v>
                </c:pt>
                <c:pt idx="413">
                  <c:v>1377.21</c:v>
                </c:pt>
                <c:pt idx="414">
                  <c:v>1377.21</c:v>
                </c:pt>
                <c:pt idx="415">
                  <c:v>1377.17</c:v>
                </c:pt>
                <c:pt idx="416">
                  <c:v>1377.22</c:v>
                </c:pt>
                <c:pt idx="417">
                  <c:v>1377.26</c:v>
                </c:pt>
                <c:pt idx="418">
                  <c:v>1377.23</c:v>
                </c:pt>
                <c:pt idx="419">
                  <c:v>1377.17</c:v>
                </c:pt>
                <c:pt idx="420">
                  <c:v>1377.36</c:v>
                </c:pt>
                <c:pt idx="421">
                  <c:v>1377.51</c:v>
                </c:pt>
                <c:pt idx="422">
                  <c:v>1377.46</c:v>
                </c:pt>
                <c:pt idx="423">
                  <c:v>1377.46</c:v>
                </c:pt>
                <c:pt idx="424">
                  <c:v>1377.41</c:v>
                </c:pt>
                <c:pt idx="425">
                  <c:v>1377.41</c:v>
                </c:pt>
                <c:pt idx="426">
                  <c:v>1377.38</c:v>
                </c:pt>
                <c:pt idx="427">
                  <c:v>1377.36</c:v>
                </c:pt>
                <c:pt idx="428">
                  <c:v>1377.22</c:v>
                </c:pt>
                <c:pt idx="429">
                  <c:v>1377.12</c:v>
                </c:pt>
                <c:pt idx="430">
                  <c:v>1377.11</c:v>
                </c:pt>
                <c:pt idx="431">
                  <c:v>1377.1</c:v>
                </c:pt>
                <c:pt idx="432">
                  <c:v>1377.15</c:v>
                </c:pt>
                <c:pt idx="433">
                  <c:v>1377.09</c:v>
                </c:pt>
                <c:pt idx="434">
                  <c:v>1377.08</c:v>
                </c:pt>
                <c:pt idx="435">
                  <c:v>1377.09</c:v>
                </c:pt>
                <c:pt idx="436">
                  <c:v>1377.07</c:v>
                </c:pt>
                <c:pt idx="437">
                  <c:v>1376.97</c:v>
                </c:pt>
                <c:pt idx="438">
                  <c:v>1376.87</c:v>
                </c:pt>
                <c:pt idx="439">
                  <c:v>1376.84</c:v>
                </c:pt>
                <c:pt idx="440">
                  <c:v>1376.78</c:v>
                </c:pt>
                <c:pt idx="441">
                  <c:v>1376.74</c:v>
                </c:pt>
                <c:pt idx="442">
                  <c:v>1376.7</c:v>
                </c:pt>
                <c:pt idx="443">
                  <c:v>1376.66</c:v>
                </c:pt>
                <c:pt idx="444">
                  <c:v>1376.58</c:v>
                </c:pt>
                <c:pt idx="445">
                  <c:v>1376.5</c:v>
                </c:pt>
                <c:pt idx="446">
                  <c:v>1376.47</c:v>
                </c:pt>
                <c:pt idx="447">
                  <c:v>1376.48</c:v>
                </c:pt>
                <c:pt idx="448">
                  <c:v>1376.48</c:v>
                </c:pt>
                <c:pt idx="449">
                  <c:v>1376.48</c:v>
                </c:pt>
                <c:pt idx="450">
                  <c:v>1376.6</c:v>
                </c:pt>
                <c:pt idx="451">
                  <c:v>1376.68</c:v>
                </c:pt>
                <c:pt idx="452">
                  <c:v>1376.61</c:v>
                </c:pt>
                <c:pt idx="453">
                  <c:v>1376.7</c:v>
                </c:pt>
                <c:pt idx="454">
                  <c:v>1377.07</c:v>
                </c:pt>
                <c:pt idx="455">
                  <c:v>1377.25</c:v>
                </c:pt>
                <c:pt idx="456">
                  <c:v>1377.22</c:v>
                </c:pt>
                <c:pt idx="457">
                  <c:v>1377.19</c:v>
                </c:pt>
                <c:pt idx="458">
                  <c:v>1377.17</c:v>
                </c:pt>
                <c:pt idx="459">
                  <c:v>1377.19</c:v>
                </c:pt>
                <c:pt idx="460">
                  <c:v>1377.19</c:v>
                </c:pt>
                <c:pt idx="461">
                  <c:v>1377.2</c:v>
                </c:pt>
                <c:pt idx="462">
                  <c:v>1377.07</c:v>
                </c:pt>
                <c:pt idx="463">
                  <c:v>1377.01</c:v>
                </c:pt>
                <c:pt idx="464">
                  <c:v>1376.97</c:v>
                </c:pt>
                <c:pt idx="465">
                  <c:v>1376.93</c:v>
                </c:pt>
                <c:pt idx="466">
                  <c:v>1376.92</c:v>
                </c:pt>
                <c:pt idx="467">
                  <c:v>1376.91</c:v>
                </c:pt>
                <c:pt idx="468">
                  <c:v>1376.86</c:v>
                </c:pt>
                <c:pt idx="469">
                  <c:v>1376.82</c:v>
                </c:pt>
                <c:pt idx="470">
                  <c:v>1376.91</c:v>
                </c:pt>
                <c:pt idx="471">
                  <c:v>1376.93</c:v>
                </c:pt>
                <c:pt idx="472">
                  <c:v>1376.91</c:v>
                </c:pt>
                <c:pt idx="473">
                  <c:v>1376.9</c:v>
                </c:pt>
                <c:pt idx="474">
                  <c:v>1376.89</c:v>
                </c:pt>
                <c:pt idx="475">
                  <c:v>1376.87</c:v>
                </c:pt>
                <c:pt idx="476">
                  <c:v>1376.9</c:v>
                </c:pt>
                <c:pt idx="477">
                  <c:v>1376.88</c:v>
                </c:pt>
                <c:pt idx="478">
                  <c:v>1376.89</c:v>
                </c:pt>
                <c:pt idx="479">
                  <c:v>1376.94</c:v>
                </c:pt>
                <c:pt idx="480">
                  <c:v>1376.93</c:v>
                </c:pt>
                <c:pt idx="481">
                  <c:v>1376.87</c:v>
                </c:pt>
                <c:pt idx="482">
                  <c:v>1376.82</c:v>
                </c:pt>
                <c:pt idx="483">
                  <c:v>1376.82</c:v>
                </c:pt>
                <c:pt idx="484">
                  <c:v>1376.84</c:v>
                </c:pt>
                <c:pt idx="485">
                  <c:v>1376.8</c:v>
                </c:pt>
                <c:pt idx="486">
                  <c:v>1376.78</c:v>
                </c:pt>
                <c:pt idx="487">
                  <c:v>1376.74</c:v>
                </c:pt>
                <c:pt idx="488">
                  <c:v>1376.71</c:v>
                </c:pt>
                <c:pt idx="489">
                  <c:v>1376.66</c:v>
                </c:pt>
                <c:pt idx="490">
                  <c:v>1376.65</c:v>
                </c:pt>
                <c:pt idx="491">
                  <c:v>1376.68</c:v>
                </c:pt>
                <c:pt idx="492">
                  <c:v>1376.65</c:v>
                </c:pt>
                <c:pt idx="493">
                  <c:v>1376.69</c:v>
                </c:pt>
                <c:pt idx="494">
                  <c:v>1376.63</c:v>
                </c:pt>
                <c:pt idx="495">
                  <c:v>1376.9</c:v>
                </c:pt>
                <c:pt idx="496">
                  <c:v>1376.93</c:v>
                </c:pt>
                <c:pt idx="497">
                  <c:v>1376.99</c:v>
                </c:pt>
                <c:pt idx="498">
                  <c:v>1377.01</c:v>
                </c:pt>
                <c:pt idx="499">
                  <c:v>1377.03</c:v>
                </c:pt>
                <c:pt idx="500">
                  <c:v>1377.07</c:v>
                </c:pt>
                <c:pt idx="501">
                  <c:v>1377.05</c:v>
                </c:pt>
                <c:pt idx="502">
                  <c:v>1377.03</c:v>
                </c:pt>
                <c:pt idx="503">
                  <c:v>1377.07</c:v>
                </c:pt>
                <c:pt idx="504">
                  <c:v>1377.17</c:v>
                </c:pt>
                <c:pt idx="505">
                  <c:v>1377.04</c:v>
                </c:pt>
                <c:pt idx="506">
                  <c:v>1377.14</c:v>
                </c:pt>
                <c:pt idx="507">
                  <c:v>1377.21</c:v>
                </c:pt>
                <c:pt idx="508">
                  <c:v>1377.28</c:v>
                </c:pt>
                <c:pt idx="509">
                  <c:v>1377.33</c:v>
                </c:pt>
                <c:pt idx="510">
                  <c:v>1377.34</c:v>
                </c:pt>
                <c:pt idx="511">
                  <c:v>1377.32</c:v>
                </c:pt>
                <c:pt idx="512">
                  <c:v>1377.41</c:v>
                </c:pt>
                <c:pt idx="513">
                  <c:v>1377.44</c:v>
                </c:pt>
                <c:pt idx="514">
                  <c:v>1377.54</c:v>
                </c:pt>
                <c:pt idx="515">
                  <c:v>1377.53</c:v>
                </c:pt>
                <c:pt idx="516">
                  <c:v>1377.5</c:v>
                </c:pt>
                <c:pt idx="517">
                  <c:v>1377.51</c:v>
                </c:pt>
                <c:pt idx="518">
                  <c:v>1377.56</c:v>
                </c:pt>
                <c:pt idx="519">
                  <c:v>1377.51</c:v>
                </c:pt>
                <c:pt idx="520">
                  <c:v>1377.53</c:v>
                </c:pt>
                <c:pt idx="521">
                  <c:v>1377.52</c:v>
                </c:pt>
                <c:pt idx="522">
                  <c:v>1377.85</c:v>
                </c:pt>
                <c:pt idx="523">
                  <c:v>1377.8</c:v>
                </c:pt>
                <c:pt idx="524">
                  <c:v>1377.78</c:v>
                </c:pt>
                <c:pt idx="525">
                  <c:v>1377.79</c:v>
                </c:pt>
                <c:pt idx="526">
                  <c:v>1377.77</c:v>
                </c:pt>
                <c:pt idx="527">
                  <c:v>1377.78</c:v>
                </c:pt>
                <c:pt idx="528">
                  <c:v>1377.8</c:v>
                </c:pt>
                <c:pt idx="529">
                  <c:v>1377.79</c:v>
                </c:pt>
                <c:pt idx="530">
                  <c:v>1377.76</c:v>
                </c:pt>
                <c:pt idx="531">
                  <c:v>1377.78</c:v>
                </c:pt>
                <c:pt idx="532">
                  <c:v>1377.75</c:v>
                </c:pt>
                <c:pt idx="533">
                  <c:v>1377.76</c:v>
                </c:pt>
                <c:pt idx="534">
                  <c:v>1377.8</c:v>
                </c:pt>
                <c:pt idx="535">
                  <c:v>1377.7550000000001</c:v>
                </c:pt>
                <c:pt idx="536">
                  <c:v>1377.72</c:v>
                </c:pt>
                <c:pt idx="537">
                  <c:v>1377.7</c:v>
                </c:pt>
                <c:pt idx="538">
                  <c:v>1377.68</c:v>
                </c:pt>
                <c:pt idx="539">
                  <c:v>1377.65</c:v>
                </c:pt>
                <c:pt idx="540">
                  <c:v>1377.64</c:v>
                </c:pt>
                <c:pt idx="541">
                  <c:v>1377.62</c:v>
                </c:pt>
                <c:pt idx="542">
                  <c:v>1377.6</c:v>
                </c:pt>
                <c:pt idx="543">
                  <c:v>1377.62</c:v>
                </c:pt>
                <c:pt idx="544">
                  <c:v>1377.58</c:v>
                </c:pt>
                <c:pt idx="545">
                  <c:v>1377.54</c:v>
                </c:pt>
                <c:pt idx="546">
                  <c:v>1377.61</c:v>
                </c:pt>
                <c:pt idx="547">
                  <c:v>1377.57</c:v>
                </c:pt>
                <c:pt idx="548">
                  <c:v>1377.56</c:v>
                </c:pt>
                <c:pt idx="549">
                  <c:v>1377.53</c:v>
                </c:pt>
                <c:pt idx="550">
                  <c:v>1377.52</c:v>
                </c:pt>
                <c:pt idx="551">
                  <c:v>1377.5</c:v>
                </c:pt>
                <c:pt idx="552">
                  <c:v>1377.45</c:v>
                </c:pt>
                <c:pt idx="553">
                  <c:v>1377.44</c:v>
                </c:pt>
                <c:pt idx="554">
                  <c:v>1377.4</c:v>
                </c:pt>
                <c:pt idx="555">
                  <c:v>1377.34</c:v>
                </c:pt>
                <c:pt idx="556">
                  <c:v>1377.28</c:v>
                </c:pt>
                <c:pt idx="557">
                  <c:v>1377.26</c:v>
                </c:pt>
                <c:pt idx="558">
                  <c:v>1377.22</c:v>
                </c:pt>
                <c:pt idx="559">
                  <c:v>1377.28</c:v>
                </c:pt>
                <c:pt idx="560">
                  <c:v>1377.28</c:v>
                </c:pt>
                <c:pt idx="561">
                  <c:v>1377.3</c:v>
                </c:pt>
                <c:pt idx="562">
                  <c:v>1377.59</c:v>
                </c:pt>
                <c:pt idx="563">
                  <c:v>1377.58</c:v>
                </c:pt>
                <c:pt idx="564">
                  <c:v>1377.51</c:v>
                </c:pt>
                <c:pt idx="565">
                  <c:v>1377.49</c:v>
                </c:pt>
                <c:pt idx="566">
                  <c:v>1377.43</c:v>
                </c:pt>
                <c:pt idx="567">
                  <c:v>1377.51</c:v>
                </c:pt>
                <c:pt idx="568">
                  <c:v>1377.67</c:v>
                </c:pt>
                <c:pt idx="569">
                  <c:v>1377.64</c:v>
                </c:pt>
                <c:pt idx="570">
                  <c:v>1377.75</c:v>
                </c:pt>
                <c:pt idx="571">
                  <c:v>1377.72</c:v>
                </c:pt>
                <c:pt idx="572">
                  <c:v>1377.85</c:v>
                </c:pt>
                <c:pt idx="573">
                  <c:v>1377.81</c:v>
                </c:pt>
                <c:pt idx="574">
                  <c:v>1377.79</c:v>
                </c:pt>
                <c:pt idx="575">
                  <c:v>1377.75</c:v>
                </c:pt>
                <c:pt idx="576">
                  <c:v>1377.73</c:v>
                </c:pt>
                <c:pt idx="577">
                  <c:v>1377.79</c:v>
                </c:pt>
                <c:pt idx="578">
                  <c:v>1377.77</c:v>
                </c:pt>
                <c:pt idx="579">
                  <c:v>1377.73</c:v>
                </c:pt>
                <c:pt idx="580">
                  <c:v>1377.7</c:v>
                </c:pt>
                <c:pt idx="581">
                  <c:v>1377.63</c:v>
                </c:pt>
                <c:pt idx="582">
                  <c:v>1377.62</c:v>
                </c:pt>
                <c:pt idx="583">
                  <c:v>1377.58</c:v>
                </c:pt>
                <c:pt idx="584">
                  <c:v>1377.53</c:v>
                </c:pt>
                <c:pt idx="585">
                  <c:v>1377.52</c:v>
                </c:pt>
                <c:pt idx="586">
                  <c:v>1377.54</c:v>
                </c:pt>
                <c:pt idx="587">
                  <c:v>1377.52</c:v>
                </c:pt>
                <c:pt idx="588">
                  <c:v>1377.48</c:v>
                </c:pt>
                <c:pt idx="589">
                  <c:v>1377.41</c:v>
                </c:pt>
                <c:pt idx="590">
                  <c:v>1377.36</c:v>
                </c:pt>
                <c:pt idx="591">
                  <c:v>1377.37</c:v>
                </c:pt>
                <c:pt idx="592">
                  <c:v>1377.35</c:v>
                </c:pt>
                <c:pt idx="593">
                  <c:v>1377.37</c:v>
                </c:pt>
                <c:pt idx="594">
                  <c:v>1377.31</c:v>
                </c:pt>
                <c:pt idx="595">
                  <c:v>1377.33</c:v>
                </c:pt>
                <c:pt idx="596">
                  <c:v>1376.78</c:v>
                </c:pt>
                <c:pt idx="597">
                  <c:v>1377.03</c:v>
                </c:pt>
                <c:pt idx="598">
                  <c:v>1376.98</c:v>
                </c:pt>
                <c:pt idx="599">
                  <c:v>1376.99</c:v>
                </c:pt>
                <c:pt idx="600">
                  <c:v>1377.05</c:v>
                </c:pt>
                <c:pt idx="601">
                  <c:v>1377.12</c:v>
                </c:pt>
                <c:pt idx="602">
                  <c:v>1377.1</c:v>
                </c:pt>
                <c:pt idx="603">
                  <c:v>1377.04</c:v>
                </c:pt>
                <c:pt idx="604">
                  <c:v>1377.05</c:v>
                </c:pt>
                <c:pt idx="605">
                  <c:v>1377.1</c:v>
                </c:pt>
                <c:pt idx="606">
                  <c:v>1377.05</c:v>
                </c:pt>
                <c:pt idx="607">
                  <c:v>1377.12</c:v>
                </c:pt>
                <c:pt idx="608">
                  <c:v>1377.13</c:v>
                </c:pt>
                <c:pt idx="609">
                  <c:v>1377.12</c:v>
                </c:pt>
                <c:pt idx="610">
                  <c:v>1377.24</c:v>
                </c:pt>
                <c:pt idx="611">
                  <c:v>1377.28</c:v>
                </c:pt>
                <c:pt idx="612">
                  <c:v>1377.24</c:v>
                </c:pt>
                <c:pt idx="613">
                  <c:v>1377.22</c:v>
                </c:pt>
                <c:pt idx="614">
                  <c:v>1377.19</c:v>
                </c:pt>
                <c:pt idx="615">
                  <c:v>1377.18</c:v>
                </c:pt>
                <c:pt idx="616">
                  <c:v>1377.1</c:v>
                </c:pt>
                <c:pt idx="617">
                  <c:v>1377.09</c:v>
                </c:pt>
                <c:pt idx="618">
                  <c:v>1377.14</c:v>
                </c:pt>
                <c:pt idx="619">
                  <c:v>1377.08</c:v>
                </c:pt>
                <c:pt idx="620">
                  <c:v>1377.11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70-416F-80A2-302533C8F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570383"/>
        <c:axId val="1249562223"/>
      </c:scatterChart>
      <c:dateAx>
        <c:axId val="139472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title>
          <c:tx>
            <c:strRef>
              <c:f>'Water-Level'!$Q$72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Mono" panose="020B000902020202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yyyy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815405903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815405903"/>
        <c:scaling>
          <c:orientation val="minMax"/>
          <c:max val="1378"/>
          <c:min val="137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'Water-Level'!$Q$73</c:f>
              <c:strCache>
                <c:ptCount val="1"/>
                <c:pt idx="0">
                  <c:v>Water Level (ft above sea level)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Mono" panose="020B0009020202020204" pitchFamily="49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Mono" panose="020B0009020202020204" pitchFamily="49" charset="0"/>
                <a:ea typeface="+mn-ea"/>
                <a:cs typeface="+mn-cs"/>
              </a:defRPr>
            </a:pPr>
            <a:endParaRPr lang="en-US"/>
          </a:p>
        </c:txPr>
        <c:crossAx val="1394720736"/>
        <c:crosses val="autoZero"/>
        <c:crossBetween val="between"/>
      </c:valAx>
      <c:valAx>
        <c:axId val="124956222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570383"/>
        <c:crosses val="max"/>
        <c:crossBetween val="midCat"/>
      </c:valAx>
      <c:valAx>
        <c:axId val="1249570383"/>
        <c:scaling>
          <c:orientation val="minMax"/>
          <c:max val="46387"/>
          <c:min val="42370"/>
        </c:scaling>
        <c:delete val="0"/>
        <c:axPos val="t"/>
        <c:numFmt formatCode="dd/mmm/yyyy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9562223"/>
        <c:crosses val="max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FFFE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png"/><Relationship Id="rId4" Type="http://schemas.openxmlformats.org/officeDocument/2006/relationships/image" Target="../media/image7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4</xdr:col>
      <xdr:colOff>301625</xdr:colOff>
      <xdr:row>3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352E836-83B7-41D7-931C-475F02680E4E}"/>
            </a:ext>
          </a:extLst>
        </xdr:cNvPr>
        <xdr:cNvGrpSpPr/>
      </xdr:nvGrpSpPr>
      <xdr:grpSpPr>
        <a:xfrm>
          <a:off x="152400" y="0"/>
          <a:ext cx="2187575" cy="485775"/>
          <a:chOff x="3162301" y="274265"/>
          <a:chExt cx="2198370" cy="512657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917E5938-24DA-CCF8-7178-D96F705B5D30}"/>
              </a:ext>
            </a:extLst>
          </xdr:cNvPr>
          <xdr:cNvSpPr txBox="1"/>
        </xdr:nvSpPr>
        <xdr:spPr>
          <a:xfrm>
            <a:off x="3162301" y="274265"/>
            <a:ext cx="993792" cy="512657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F6A827C0-885E-395A-7959-A4364E82E9EA}"/>
              </a:ext>
            </a:extLst>
          </xdr:cNvPr>
          <xdr:cNvSpPr txBox="1"/>
        </xdr:nvSpPr>
        <xdr:spPr>
          <a:xfrm>
            <a:off x="3864514" y="274265"/>
            <a:ext cx="1496157" cy="512657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Lake</a:t>
            </a:r>
            <a:r>
              <a:rPr lang="en-US" sz="1000" b="0" baseline="0"/>
              <a:t> Level Overview</a:t>
            </a:r>
            <a:endParaRPr lang="en-US" sz="1000" b="0"/>
          </a:p>
          <a:p>
            <a:r>
              <a:rPr lang="en-US" sz="1000" b="0"/>
              <a:t>13-July-2024</a:t>
            </a:r>
          </a:p>
        </xdr:txBody>
      </xdr:sp>
    </xdr:grpSp>
    <xdr:clientData/>
  </xdr:twoCellAnchor>
  <xdr:twoCellAnchor>
    <xdr:from>
      <xdr:col>1</xdr:col>
      <xdr:colOff>2540</xdr:colOff>
      <xdr:row>3</xdr:row>
      <xdr:rowOff>2540</xdr:rowOff>
    </xdr:from>
    <xdr:to>
      <xdr:col>13</xdr:col>
      <xdr:colOff>0</xdr:colOff>
      <xdr:row>16</xdr:row>
      <xdr:rowOff>44450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7A5ADD1-38A0-21FB-66A7-452FBA333615}"/>
            </a:ext>
          </a:extLst>
        </xdr:cNvPr>
        <xdr:cNvSpPr txBox="1"/>
      </xdr:nvSpPr>
      <xdr:spPr>
        <a:xfrm>
          <a:off x="161290" y="497840"/>
          <a:ext cx="7388860" cy="218821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r>
            <a:rPr lang="en-US" sz="1100"/>
            <a:t>Hi</a:t>
          </a:r>
          <a:r>
            <a:rPr lang="en-US" sz="1100" baseline="0"/>
            <a:t> folks,</a:t>
          </a:r>
        </a:p>
        <a:p>
          <a:endParaRPr lang="en-US" sz="1100" baseline="0"/>
        </a:p>
        <a:p>
          <a:r>
            <a:rPr lang="en-US" sz="1100" baseline="0"/>
            <a:t>I have heard people asking questions about our current lake height relative to previous years. We actually have data on this subject and I thought I would pull together a quick report.</a:t>
          </a:r>
        </a:p>
        <a:p>
          <a:endParaRPr lang="en-US" sz="1100" baseline="0"/>
        </a:p>
        <a:p>
          <a:r>
            <a:rPr lang="en-US" sz="1100" baseline="0"/>
            <a:t>I need to say a quick thanks to Brent for sending me his lake level readings before MnDNR has had time to update their website.</a:t>
          </a:r>
        </a:p>
        <a:p>
          <a:endParaRPr lang="en-US" sz="1100" baseline="0"/>
        </a:p>
        <a:p>
          <a:r>
            <a:rPr lang="en-US" sz="1100" baseline="0"/>
            <a:t>Here is the current MnDNR chart of the Eagle Lake level. The data is limited to a 10 year range and no information after 16-May-2024.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red line is the Ordinary High Water Level of 1376.4 feet above sea level.</a:t>
          </a:r>
          <a:endParaRPr lang="en-US" sz="1100" baseline="0"/>
        </a:p>
      </xdr:txBody>
    </xdr:sp>
    <xdr:clientData/>
  </xdr:twoCellAnchor>
  <xdr:twoCellAnchor editAs="oneCell">
    <xdr:from>
      <xdr:col>1</xdr:col>
      <xdr:colOff>0</xdr:colOff>
      <xdr:row>14</xdr:row>
      <xdr:rowOff>80856</xdr:rowOff>
    </xdr:from>
    <xdr:to>
      <xdr:col>13</xdr:col>
      <xdr:colOff>0</xdr:colOff>
      <xdr:row>39</xdr:row>
      <xdr:rowOff>48259</xdr:rowOff>
    </xdr:to>
    <xdr:pic>
      <xdr:nvPicPr>
        <xdr:cNvPr id="6" name="Picture 5" descr="A graph with blue lines and numbers&#10;&#10;Description automatically generated">
          <a:extLst>
            <a:ext uri="{FF2B5EF4-FFF2-40B4-BE49-F238E27FC236}">
              <a16:creationId xmlns:a16="http://schemas.microsoft.com/office/drawing/2014/main" id="{47F8ADB2-9807-EA06-77B6-C4C0561158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0" y="2392256"/>
          <a:ext cx="7391400" cy="4094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39</xdr:row>
      <xdr:rowOff>12700</xdr:rowOff>
    </xdr:from>
    <xdr:to>
      <xdr:col>13</xdr:col>
      <xdr:colOff>0</xdr:colOff>
      <xdr:row>42</xdr:row>
      <xdr:rowOff>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991FE09-1B16-1890-3905-B83CC610397B}"/>
            </a:ext>
          </a:extLst>
        </xdr:cNvPr>
        <xdr:cNvSpPr txBox="1"/>
      </xdr:nvSpPr>
      <xdr:spPr>
        <a:xfrm>
          <a:off x="158750" y="6616700"/>
          <a:ext cx="7391400" cy="482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/>
            <a:t>I created</a:t>
          </a:r>
          <a:r>
            <a:rPr lang="en-US" sz="1100" baseline="0"/>
            <a:t> my version of this chart with Brent's recent data that runs through 7-July-2024.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40</xdr:row>
          <xdr:rowOff>161290</xdr:rowOff>
        </xdr:from>
        <xdr:to>
          <xdr:col>12</xdr:col>
          <xdr:colOff>579120</xdr:colOff>
          <xdr:row>64</xdr:row>
          <xdr:rowOff>10584</xdr:rowOff>
        </xdr:to>
        <xdr:pic>
          <xdr:nvPicPr>
            <xdr:cNvPr id="9" name="Picture 8">
              <a:extLst>
                <a:ext uri="{FF2B5EF4-FFF2-40B4-BE49-F238E27FC236}">
                  <a16:creationId xmlns:a16="http://schemas.microsoft.com/office/drawing/2014/main" id="{150D42DF-B4A6-1EAC-668E-B2F2B75DEFB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230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27000" y="6765290"/>
              <a:ext cx="7395210" cy="381677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1</xdr:col>
      <xdr:colOff>12700</xdr:colOff>
      <xdr:row>61</xdr:row>
      <xdr:rowOff>158750</xdr:rowOff>
    </xdr:from>
    <xdr:to>
      <xdr:col>13</xdr:col>
      <xdr:colOff>12700</xdr:colOff>
      <xdr:row>64</xdr:row>
      <xdr:rowOff>158750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8A0164F-1523-4C1B-9CDC-4C58FE618B52}"/>
            </a:ext>
          </a:extLst>
        </xdr:cNvPr>
        <xdr:cNvSpPr txBox="1"/>
      </xdr:nvSpPr>
      <xdr:spPr>
        <a:xfrm>
          <a:off x="171450" y="10229850"/>
          <a:ext cx="7391400" cy="495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/>
            <a:t>As you can see,</a:t>
          </a:r>
          <a:r>
            <a:rPr lang="en-US" sz="1100" baseline="0"/>
            <a:t> the lake level is the highest we have seen in the last ten years. If I plot all the data the MnDNR has, I get the following chart.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24372</xdr:rowOff>
        </xdr:from>
        <xdr:to>
          <xdr:col>13</xdr:col>
          <xdr:colOff>0</xdr:colOff>
          <xdr:row>88</xdr:row>
          <xdr:rowOff>81950</xdr:rowOff>
        </xdr:to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0C816C23-A151-A3DC-AD9F-409B032D14B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230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8750" y="11581372"/>
              <a:ext cx="7391400" cy="386503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396240</xdr:colOff>
          <xdr:row>90</xdr:row>
          <xdr:rowOff>64770</xdr:rowOff>
        </xdr:from>
        <xdr:to>
          <xdr:col>8</xdr:col>
          <xdr:colOff>579120</xdr:colOff>
          <xdr:row>97</xdr:row>
          <xdr:rowOff>123190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B38D3933-7E19-D896-C9F0-C56208B5FE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MaxLevels!#REF!" spid="_x0000_s230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459990" y="15419070"/>
              <a:ext cx="2628900" cy="122301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1</xdr:col>
      <xdr:colOff>19050</xdr:colOff>
      <xdr:row>87</xdr:row>
      <xdr:rowOff>6350</xdr:rowOff>
    </xdr:from>
    <xdr:to>
      <xdr:col>13</xdr:col>
      <xdr:colOff>19050</xdr:colOff>
      <xdr:row>91</xdr:row>
      <xdr:rowOff>6350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E9C956C7-6DD0-4D43-8725-C93C65F4F960}"/>
            </a:ext>
          </a:extLst>
        </xdr:cNvPr>
        <xdr:cNvSpPr txBox="1"/>
      </xdr:nvSpPr>
      <xdr:spPr>
        <a:xfrm>
          <a:off x="177800" y="14865350"/>
          <a:ext cx="7391400" cy="660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/>
            <a:t>The highest recorded</a:t>
          </a:r>
          <a:r>
            <a:rPr lang="en-US" sz="1100" baseline="0"/>
            <a:t> lake level was on 19-Jun-2024 at 1377.83 feet above sea level, which is 1.56 inches above the previous high. It has dropped about 1 inch as of today. Since 2001, the lake level has had a range (max to min) of 2.32 feet.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17859</xdr:colOff>
      <xdr:row>2</xdr:row>
      <xdr:rowOff>5953</xdr:rowOff>
    </xdr:from>
    <xdr:to>
      <xdr:col>29</xdr:col>
      <xdr:colOff>17859</xdr:colOff>
      <xdr:row>32</xdr:row>
      <xdr:rowOff>9304</xdr:rowOff>
    </xdr:to>
    <xdr:graphicFrame macro="">
      <xdr:nvGraphicFramePr>
        <xdr:cNvPr id="7" name="_NmX">
          <a:extLst>
            <a:ext uri="{FF2B5EF4-FFF2-40B4-BE49-F238E27FC236}">
              <a16:creationId xmlns:a16="http://schemas.microsoft.com/office/drawing/2014/main" id="{FDE580D7-535D-DAD7-8223-62AC01C584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38</xdr:row>
      <xdr:rowOff>152400</xdr:rowOff>
    </xdr:from>
    <xdr:to>
      <xdr:col>29</xdr:col>
      <xdr:colOff>0</xdr:colOff>
      <xdr:row>68</xdr:row>
      <xdr:rowOff>150495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68E8C02-9D87-4671-A783-84AC2BFAC0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562763</xdr:colOff>
      <xdr:row>43</xdr:row>
      <xdr:rowOff>45852</xdr:rowOff>
    </xdr:from>
    <xdr:to>
      <xdr:col>19</xdr:col>
      <xdr:colOff>460550</xdr:colOff>
      <xdr:row>45</xdr:row>
      <xdr:rowOff>919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DF0EA07C-DECA-10C3-4214-819357911F10}"/>
            </a:ext>
          </a:extLst>
        </xdr:cNvPr>
        <xdr:cNvSpPr txBox="1"/>
      </xdr:nvSpPr>
      <xdr:spPr>
        <a:xfrm>
          <a:off x="11814087" y="6825024"/>
          <a:ext cx="1726587" cy="27037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l"/>
          <a:r>
            <a:rPr lang="en-US" sz="1100" b="1">
              <a:latin typeface="Aptos Mono" panose="020B0009020202020204" pitchFamily="49" charset="0"/>
            </a:rPr>
            <a:t>Past</a:t>
          </a:r>
          <a:r>
            <a:rPr lang="en-US" sz="1100" b="1" baseline="0">
              <a:latin typeface="Aptos Mono" panose="020B0009020202020204" pitchFamily="49" charset="0"/>
            </a:rPr>
            <a:t> Ten Years Data</a:t>
          </a:r>
          <a:endParaRPr lang="en-US" sz="1100" b="1">
            <a:latin typeface="Aptos Mono" panose="020B0009020202020204" pitchFamily="49" charset="0"/>
          </a:endParaRP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0.59339</cdr:x>
      <cdr:y>0.80239</cdr:y>
    </cdr:from>
    <cdr:to>
      <cdr:x>0.97345</cdr:x>
      <cdr:y>0.85952</cdr:y>
    </cdr:to>
    <cdr:sp macro="" textlink="">
      <cdr:nvSpPr>
        <cdr:cNvPr id="3" name="TextBox 10">
          <a:extLst xmlns:a="http://schemas.openxmlformats.org/drawingml/2006/main">
            <a:ext uri="{FF2B5EF4-FFF2-40B4-BE49-F238E27FC236}">
              <a16:creationId xmlns:a16="http://schemas.microsoft.com/office/drawing/2014/main" id="{D5BD69A4-B68D-A279-4DED-046C3CADC763}"/>
            </a:ext>
          </a:extLst>
        </cdr:cNvPr>
        <cdr:cNvSpPr txBox="1"/>
      </cdr:nvSpPr>
      <cdr:spPr>
        <a:xfrm xmlns:a="http://schemas.openxmlformats.org/drawingml/2006/main">
          <a:off x="5064234" y="3797738"/>
          <a:ext cx="3243581" cy="27037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>
              <a:latin typeface="Aptos Mono" panose="020B0009020202020204" pitchFamily="49" charset="0"/>
            </a:rPr>
            <a:t>Water</a:t>
          </a:r>
          <a:r>
            <a:rPr lang="en-US" sz="1100" b="1" baseline="0">
              <a:latin typeface="Aptos Mono" panose="020B0009020202020204" pitchFamily="49" charset="0"/>
            </a:rPr>
            <a:t> Level = Height Above Sea Level</a:t>
          </a:r>
          <a:endParaRPr lang="en-US" sz="1100" b="1">
            <a:latin typeface="Aptos Mono" panose="020B0009020202020204" pitchFamily="49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0.54041</cdr:x>
      <cdr:y>0.83552</cdr:y>
    </cdr:from>
    <cdr:to>
      <cdr:x>0.92047</cdr:x>
      <cdr:y>0.89271</cdr:y>
    </cdr:to>
    <cdr:sp macro="" textlink="">
      <cdr:nvSpPr>
        <cdr:cNvPr id="2" name="TextBox 10">
          <a:extLst xmlns:a="http://schemas.openxmlformats.org/drawingml/2006/main">
            <a:ext uri="{FF2B5EF4-FFF2-40B4-BE49-F238E27FC236}">
              <a16:creationId xmlns:a16="http://schemas.microsoft.com/office/drawing/2014/main" id="{DF0EA07C-DECA-10C3-4214-819357911F10}"/>
            </a:ext>
          </a:extLst>
        </cdr:cNvPr>
        <cdr:cNvSpPr txBox="1"/>
      </cdr:nvSpPr>
      <cdr:spPr>
        <a:xfrm xmlns:a="http://schemas.openxmlformats.org/drawingml/2006/main">
          <a:off x="4622000" y="4114785"/>
          <a:ext cx="3250575" cy="28165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95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1">
              <a:latin typeface="Aptos Mono" panose="020B0009020202020204" pitchFamily="49" charset="0"/>
            </a:rPr>
            <a:t>Water</a:t>
          </a:r>
          <a:r>
            <a:rPr lang="en-US" sz="1100" b="1" baseline="0">
              <a:latin typeface="Aptos Mono" panose="020B0009020202020204" pitchFamily="49" charset="0"/>
            </a:rPr>
            <a:t> Level = Height Above Sea Level</a:t>
          </a:r>
          <a:endParaRPr lang="en-US" sz="1100" b="1">
            <a:latin typeface="Aptos Mono" panose="020B0009020202020204" pitchFamily="49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</xdr:row>
      <xdr:rowOff>0</xdr:rowOff>
    </xdr:from>
    <xdr:to>
      <xdr:col>17</xdr:col>
      <xdr:colOff>371874</xdr:colOff>
      <xdr:row>30</xdr:row>
      <xdr:rowOff>9</xdr:rowOff>
    </xdr:to>
    <xdr:pic>
      <xdr:nvPicPr>
        <xdr:cNvPr id="2" name="Picture 1" descr="Image generated by Python">
          <a:extLst>
            <a:ext uri="{FF2B5EF4-FFF2-40B4-BE49-F238E27FC236}">
              <a16:creationId xmlns:a16="http://schemas.microsoft.com/office/drawing/2014/main" id="{D24D9BCA-8BC2-50DC-9E82-63A2D116DFBA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!D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8800" y="320040"/>
          <a:ext cx="9043434" cy="44805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200025</xdr:colOff>
          <xdr:row>31</xdr:row>
          <xdr:rowOff>104775</xdr:rowOff>
        </xdr:from>
        <xdr:to>
          <xdr:col>34</xdr:col>
          <xdr:colOff>219075</xdr:colOff>
          <xdr:row>64</xdr:row>
          <xdr:rowOff>28575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A6EC7E00-88B3-F7E7-DE97-F8A99F7376A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ater-Level'!$O$2:$AD$33" spid="_x0000_s719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1315700" y="5124450"/>
              <a:ext cx="9763125" cy="5257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EC11C2BF-930C-4D66-9F43-557B4777FD2E}" autoFormatId="16" applyNumberFormats="0" applyBorderFormats="0" applyFontFormats="0" applyPatternFormats="0" applyAlignmentFormats="0" applyWidthHeightFormats="0">
  <queryTableRefresh nextId="3">
    <queryTableFields count="2">
      <queryTableField id="1" name="ELEVATION" tableColumnId="1"/>
      <queryTableField id="2" name="READ_DATE" tableColumnId="2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3">
    <v t="s"/>
    <v t="s">ELEVATION</v>
    <v t="s">READ_DATE</v>
    <v>0</v>
    <v>1376.14</v>
    <v t="r">2</v>
    <v>1</v>
    <v>1376.13</v>
    <v t="r">3</v>
    <v>2</v>
    <v>1376.08</v>
    <v t="r">4</v>
    <v>3</v>
    <v>1376.03</v>
    <v t="r">5</v>
    <v>4</v>
    <v>1376.06</v>
    <v t="r">6</v>
    <v t="s">...</v>
    <v t="s">...</v>
    <v t="s">...</v>
    <v>628</v>
    <v>1377.1</v>
    <v t="r">7</v>
    <v>629</v>
    <v>1377.09</v>
    <v t="r">8</v>
    <v>630</v>
    <v>1377.14</v>
    <v t="r">9</v>
    <v>631</v>
    <v>1377.08</v>
    <v t="r">10</v>
    <v>632</v>
    <v>1377.11</v>
    <v t="r">11</v>
  </a>
</arrayData>
</file>

<file path=xl/richData/rdrichvalue.xml><?xml version="1.0" encoding="utf-8"?>
<rvData xmlns="http://schemas.microsoft.com/office/spreadsheetml/2017/richdata" count="16">
  <rv s="0">
    <v>0</v>
    <v>5</v>
  </rv>
  <rv s="0">
    <v>1</v>
    <v>5</v>
  </rv>
  <rv s="1">
    <fb>37125</fb>
    <v>2</v>
  </rv>
  <rv s="1">
    <fb>37126</fb>
    <v>2</v>
  </rv>
  <rv s="1">
    <fb>37133</fb>
    <v>2</v>
  </rv>
  <rv s="1">
    <fb>37140</fb>
    <v>2</v>
  </rv>
  <rv s="1">
    <fb>37147</fb>
    <v>2</v>
  </rv>
  <rv s="1">
    <fb>46224</fb>
    <v>2</v>
  </rv>
  <rv s="1">
    <fb>46225</fb>
    <v>2</v>
  </rv>
  <rv s="1">
    <fb>46228</fb>
    <v>2</v>
  </rv>
  <rv s="1">
    <fb>46236</fb>
    <v>2</v>
  </rv>
  <rv s="1">
    <fb>46239</fb>
    <v>2</v>
  </rv>
  <rv s="2">
    <v>0</v>
  </rv>
  <rv s="3">
    <v>DataFrame</v>
    <v>1</v>
    <v>12</v>
  </rv>
  <rv s="4">
    <v>&lt;class 'pandas.core.frame.DataFrame'&gt;</v>
    <v>DataFrame</v>
    <v xml:space="preserve">     ELEVATION  READ_DATE
0      1376.14 2001-08-22
1      1376.13 2001-08-23
2      1376.08 2001-08-30
3      1376.03 2001-09-06
4      1376.06 2001-09-13
..         ...        ...
628    1377.10 2026-07-21
629    1377.09 2026-07-22
630    1377.14 202...</v>
    <v>13</v>
    <v>3</v>
  </rv>
  <rv s="5">
    <v>2</v>
    <v>9</v>
    <v>Image generated by Python</v>
  </rv>
</rvData>
</file>

<file path=xl/richData/rdrichvaluestructure.xml><?xml version="1.0" encoding="utf-8"?>
<rvStructures xmlns="http://schemas.microsoft.com/office/spreadsheetml/2017/richdata" count="6">
  <s t="_localImage">
    <k n="_rvRel:LocalImageIdentifier" t="i"/>
    <k n="CalcOrigin" t="i"/>
  </s>
  <s t="_formattednumber">
    <k n="_Format" t="spb"/>
  </s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4">
    <spb s="0">
      <v>633</v>
      <v>2</v>
      <v>DataFrame</v>
      <v>arrayPreview</v>
      <v>1</v>
    </spb>
    <spb s="1">
      <v>0</v>
    </spb>
    <spb s="2">
      <v>1</v>
    </spb>
    <spb s="3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4">
  <s>
    <k n="drw" t="i"/>
    <k n="dcol" t="i"/>
    <k n="name" t="s"/>
    <k n="array" t="s"/>
    <k n="headers" t="b"/>
  </s>
  <s>
    <k n="ArrayCardInfo" t="spb"/>
  </s>
  <s>
    <k n="_Self" t="i"/>
  </s>
  <s>
    <k n="link" t="s"/>
    <k n="logo" t="s"/>
    <k n="na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19" formatCode="dd/mm/yyyy"/>
    </x:dxf>
  </dxfs>
  <richStyles>
    <rSty dxfid="0"/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ACD20A-5974-4FCC-9EB4-C514182F600B}" name="Water_Level" displayName="Water_Level" ref="A1:B634" tableType="queryTable" totalsRowShown="0">
  <autoFilter ref="A1:B634" xr:uid="{13ACD20A-5974-4FCC-9EB4-C514182F600B}"/>
  <tableColumns count="2">
    <tableColumn id="1" xr3:uid="{09CDDF13-C598-4355-9373-F5EF79C43668}" uniqueName="1" name="ELEVATION" queryTableFieldId="1"/>
    <tableColumn id="2" xr3:uid="{D3C40131-949D-4633-A4F7-E9D4B4B1D6D3}" uniqueName="2" name="READ_DATE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noFill/>
        </a:ln>
      </a:spPr>
      <a:bodyPr vertOverflow="clip" horzOverflow="clip" wrap="square" lIns="0" rtlCol="0" anchor="t"/>
      <a:lstStyle>
        <a:defPPr algn="l"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  <pageSetUpPr fitToPage="1"/>
  </sheetPr>
  <dimension ref="J105"/>
  <sheetViews>
    <sheetView tabSelected="1" workbookViewId="0">
      <selection activeCell="S18" sqref="S18"/>
    </sheetView>
  </sheetViews>
  <sheetFormatPr defaultRowHeight="12.75" x14ac:dyDescent="0.2"/>
  <cols>
    <col min="1" max="1" width="2.28515625" customWidth="1"/>
    <col min="3" max="3" width="10" bestFit="1" customWidth="1"/>
  </cols>
  <sheetData>
    <row r="105" spans="10:10" x14ac:dyDescent="0.2">
      <c r="J105">
        <f>0.09*12</f>
        <v>1.08</v>
      </c>
    </row>
  </sheetData>
  <pageMargins left="0.7" right="0.7" top="0.75" bottom="0.75" header="0.3" footer="0.3"/>
  <pageSetup scale="83" fitToHeight="0" orientation="portrait" r:id="rId1"/>
  <headerFooter>
    <oddFooter>&amp;LQuick Look Eagle Lake Level Report&amp;C&amp;P of &amp;N&amp;R&amp;F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0E9F1-267C-44D4-A0F0-46B3A7B4AC94}">
  <sheetPr codeName="Sheet2"/>
  <dimension ref="B4:I40"/>
  <sheetViews>
    <sheetView showGridLines="0" workbookViewId="0">
      <selection activeCell="J50" sqref="J50"/>
    </sheetView>
  </sheetViews>
  <sheetFormatPr defaultRowHeight="12.75" x14ac:dyDescent="0.2"/>
  <cols>
    <col min="2" max="2" width="5.140625" bestFit="1" customWidth="1"/>
    <col min="3" max="4" width="10.28515625" style="1" bestFit="1" customWidth="1"/>
    <col min="7" max="7" width="28.85546875" customWidth="1"/>
    <col min="8" max="8" width="14.42578125" customWidth="1"/>
  </cols>
  <sheetData>
    <row r="4" spans="2:4" x14ac:dyDescent="0.2">
      <c r="B4" s="4" t="str" cm="1">
        <f t="array" ref="B4:D30">_xlfn.DROP(_xlfn.GROUPBY(_xlfn.VSTACK("Year",YEAR(Water_Level[READ_DATE])),_xlfn.VSTACK("Max Level",Water_Level[ELEVATION]),_xlfn.HSTACK(_xleta.MAX,_xleta.MIN),3,0,,,1),1)</f>
        <v>Year</v>
      </c>
      <c r="C4" s="5" t="str">
        <v>Max Level</v>
      </c>
      <c r="D4" s="5" t="str">
        <v>Max Level</v>
      </c>
    </row>
    <row r="5" spans="2:4" x14ac:dyDescent="0.2">
      <c r="B5">
        <v>2001</v>
      </c>
      <c r="C5" s="1">
        <v>1376.48</v>
      </c>
      <c r="D5" s="1">
        <v>1376.03</v>
      </c>
    </row>
    <row r="6" spans="2:4" x14ac:dyDescent="0.2">
      <c r="B6">
        <v>2002</v>
      </c>
      <c r="C6" s="1">
        <v>1377.15</v>
      </c>
      <c r="D6" s="1">
        <v>1376.53</v>
      </c>
    </row>
    <row r="7" spans="2:4" x14ac:dyDescent="0.2">
      <c r="B7">
        <v>2003</v>
      </c>
      <c r="C7" s="1">
        <v>1376.91</v>
      </c>
      <c r="D7" s="1">
        <v>1376.27</v>
      </c>
    </row>
    <row r="8" spans="2:4" x14ac:dyDescent="0.2">
      <c r="B8">
        <v>2004</v>
      </c>
      <c r="C8" s="1">
        <v>1377.44</v>
      </c>
      <c r="D8" s="1">
        <v>1376.53</v>
      </c>
    </row>
    <row r="9" spans="2:4" x14ac:dyDescent="0.2">
      <c r="B9">
        <v>2005</v>
      </c>
      <c r="C9" s="1">
        <v>1377.09</v>
      </c>
      <c r="D9" s="1">
        <v>1376.66</v>
      </c>
    </row>
    <row r="10" spans="2:4" x14ac:dyDescent="0.2">
      <c r="B10">
        <v>2006</v>
      </c>
      <c r="C10" s="1">
        <v>1377.23</v>
      </c>
      <c r="D10" s="1">
        <v>1375.51</v>
      </c>
    </row>
    <row r="11" spans="2:4" x14ac:dyDescent="0.2">
      <c r="B11">
        <v>2007</v>
      </c>
      <c r="C11" s="1">
        <v>1377.01</v>
      </c>
      <c r="D11" s="1">
        <v>1376.07</v>
      </c>
    </row>
    <row r="12" spans="2:4" x14ac:dyDescent="0.2">
      <c r="B12">
        <v>2008</v>
      </c>
      <c r="C12" s="1">
        <v>1376.69</v>
      </c>
      <c r="D12" s="1">
        <v>1376.31</v>
      </c>
    </row>
    <row r="13" spans="2:4" x14ac:dyDescent="0.2">
      <c r="B13">
        <v>2009</v>
      </c>
      <c r="C13" s="1">
        <v>1376.45</v>
      </c>
      <c r="D13" s="1">
        <v>1376.05</v>
      </c>
    </row>
    <row r="14" spans="2:4" x14ac:dyDescent="0.2">
      <c r="B14">
        <v>2010</v>
      </c>
      <c r="C14" s="1">
        <v>1377.37</v>
      </c>
      <c r="D14" s="1">
        <v>1376.41</v>
      </c>
    </row>
    <row r="15" spans="2:4" x14ac:dyDescent="0.2">
      <c r="B15">
        <v>2011</v>
      </c>
      <c r="C15" s="1">
        <v>1377.53</v>
      </c>
      <c r="D15" s="1">
        <v>1376.7</v>
      </c>
    </row>
    <row r="16" spans="2:4" x14ac:dyDescent="0.2">
      <c r="B16">
        <v>2012</v>
      </c>
      <c r="C16" s="1">
        <v>1377.7</v>
      </c>
      <c r="D16" s="1">
        <v>1376.5</v>
      </c>
    </row>
    <row r="17" spans="2:4" x14ac:dyDescent="0.2">
      <c r="B17">
        <v>2013</v>
      </c>
      <c r="C17" s="1">
        <v>1377.3</v>
      </c>
      <c r="D17" s="1">
        <v>1376.98</v>
      </c>
    </row>
    <row r="18" spans="2:4" x14ac:dyDescent="0.2">
      <c r="B18">
        <v>2014</v>
      </c>
      <c r="C18" s="1">
        <v>1377.27</v>
      </c>
      <c r="D18" s="1">
        <v>1376.81</v>
      </c>
    </row>
    <row r="19" spans="2:4" x14ac:dyDescent="0.2">
      <c r="B19">
        <v>2015</v>
      </c>
      <c r="C19" s="1">
        <v>1377.66</v>
      </c>
      <c r="D19" s="1">
        <v>1377.28</v>
      </c>
    </row>
    <row r="20" spans="2:4" x14ac:dyDescent="0.2">
      <c r="B20">
        <v>2016</v>
      </c>
      <c r="C20" s="1">
        <v>1377.42</v>
      </c>
      <c r="D20" s="1">
        <v>1376.27</v>
      </c>
    </row>
    <row r="21" spans="2:4" x14ac:dyDescent="0.2">
      <c r="B21">
        <v>2017</v>
      </c>
      <c r="C21" s="1">
        <v>1376.87</v>
      </c>
      <c r="D21" s="1">
        <v>1376.59</v>
      </c>
    </row>
    <row r="22" spans="2:4" x14ac:dyDescent="0.2">
      <c r="B22">
        <v>2018</v>
      </c>
      <c r="C22" s="1">
        <v>1377.01</v>
      </c>
      <c r="D22" s="1">
        <v>1376.71</v>
      </c>
    </row>
    <row r="23" spans="2:4" x14ac:dyDescent="0.2">
      <c r="B23">
        <v>2019</v>
      </c>
      <c r="C23" s="1">
        <v>1377.53</v>
      </c>
      <c r="D23" s="1">
        <v>1376.99</v>
      </c>
    </row>
    <row r="24" spans="2:4" x14ac:dyDescent="0.2">
      <c r="B24">
        <v>2020</v>
      </c>
      <c r="C24" s="1">
        <v>1377.51</v>
      </c>
      <c r="D24" s="1">
        <v>1377.08</v>
      </c>
    </row>
    <row r="25" spans="2:4" x14ac:dyDescent="0.2">
      <c r="B25">
        <v>2021</v>
      </c>
      <c r="C25" s="1">
        <v>1377.22</v>
      </c>
      <c r="D25" s="1">
        <v>1376.47</v>
      </c>
    </row>
    <row r="26" spans="2:4" x14ac:dyDescent="0.2">
      <c r="B26">
        <v>2022</v>
      </c>
      <c r="C26" s="1">
        <v>1377.07</v>
      </c>
      <c r="D26" s="1">
        <v>1377.07</v>
      </c>
    </row>
    <row r="27" spans="2:4" x14ac:dyDescent="0.2">
      <c r="B27">
        <v>2023</v>
      </c>
      <c r="C27" s="1">
        <v>1377.25</v>
      </c>
      <c r="D27" s="1">
        <v>1376.63</v>
      </c>
    </row>
    <row r="28" spans="2:4" x14ac:dyDescent="0.2">
      <c r="B28">
        <v>2024</v>
      </c>
      <c r="C28" s="1">
        <v>1377.85</v>
      </c>
      <c r="D28" s="1">
        <v>1377.04</v>
      </c>
    </row>
    <row r="29" spans="2:4" x14ac:dyDescent="0.2">
      <c r="B29">
        <v>2025</v>
      </c>
      <c r="C29" s="1">
        <v>1377.85</v>
      </c>
      <c r="D29" s="1">
        <v>1377.31</v>
      </c>
    </row>
    <row r="30" spans="2:4" x14ac:dyDescent="0.2">
      <c r="B30">
        <v>2026</v>
      </c>
      <c r="C30" s="1">
        <v>1377.28</v>
      </c>
      <c r="D30" s="1">
        <v>1376.78</v>
      </c>
    </row>
    <row r="35" spans="7:9" x14ac:dyDescent="0.2">
      <c r="G35" s="6" t="s">
        <v>18</v>
      </c>
      <c r="H35" s="7" t="s">
        <v>17</v>
      </c>
      <c r="I35" s="7" t="s">
        <v>2</v>
      </c>
    </row>
    <row r="36" spans="7:9" x14ac:dyDescent="0.2">
      <c r="G36" t="s">
        <v>13</v>
      </c>
      <c r="H36">
        <f>LARGE(_xlfn._TRO_TRAILING(D5:D100),1)</f>
        <v>1377.31</v>
      </c>
      <c r="I36" cm="1">
        <f t="array" ref="I36">_xlfn.XLOOKUP(H36,_xlfn._TRO_TRAILING(D$5:D$100),_xlfn._TRO_TRAILING(B$5:B$100))</f>
        <v>2025</v>
      </c>
    </row>
    <row r="37" spans="7:9" x14ac:dyDescent="0.2">
      <c r="G37" t="s">
        <v>14</v>
      </c>
      <c r="H37">
        <f>LARGE(_xlfn._TRO_TRAILING(D5:D100),2)</f>
        <v>1377.28</v>
      </c>
      <c r="I37" cm="1">
        <f t="array" ref="I37">_xlfn.XLOOKUP(H37,_xlfn._TRO_TRAILING(D$5:D$100),_xlfn._TRO_TRAILING(B$5:B$100))</f>
        <v>2015</v>
      </c>
    </row>
    <row r="39" spans="7:9" x14ac:dyDescent="0.2">
      <c r="G39" t="s">
        <v>15</v>
      </c>
      <c r="H39">
        <f>SMALL(_xlfn._TRO_TRAILING(D5:D100),1)</f>
        <v>1375.51</v>
      </c>
      <c r="I39" cm="1">
        <f t="array" ref="I39">_xlfn.XLOOKUP(H39,_xlfn._TRO_TRAILING(D$5:D$100),_xlfn._TRO_TRAILING(B$5:B$100))</f>
        <v>2006</v>
      </c>
    </row>
    <row r="40" spans="7:9" x14ac:dyDescent="0.2">
      <c r="G40" t="s">
        <v>16</v>
      </c>
      <c r="H40">
        <f>SMALL(_xlfn._TRO_TRAILING(D5:D100),2)</f>
        <v>1376.03</v>
      </c>
      <c r="I40" cm="1">
        <f t="array" ref="I40">_xlfn.XLOOKUP(H40,_xlfn._TRO_TRAILING(D$5:D$100),_xlfn._TRO_TRAILING(B$5:B$100))</f>
        <v>2001</v>
      </c>
    </row>
  </sheetData>
  <conditionalFormatting sqref="B5:D100">
    <cfRule type="expression" dxfId="2" priority="1">
      <formula>AND($B5&lt;&gt;"", MOD(ROW(),2)=0)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BCA20-38C9-454B-8871-82699B26AC02}">
  <sheetPr codeName="Sheet4"/>
  <dimension ref="A1:AE634"/>
  <sheetViews>
    <sheetView topLeftCell="E39" zoomScaleNormal="100" workbookViewId="0">
      <selection activeCell="B10" sqref="B10"/>
    </sheetView>
  </sheetViews>
  <sheetFormatPr defaultRowHeight="12.75" x14ac:dyDescent="0.2"/>
  <cols>
    <col min="1" max="2" width="12.28515625" bestFit="1" customWidth="1"/>
    <col min="6" max="6" width="12.42578125" style="3" bestFit="1" customWidth="1"/>
    <col min="10" max="10" width="12.42578125" style="3" bestFit="1" customWidth="1"/>
    <col min="11" max="11" width="12.42578125" bestFit="1" customWidth="1"/>
    <col min="13" max="13" width="14.7109375" customWidth="1"/>
  </cols>
  <sheetData>
    <row r="1" spans="1:31" x14ac:dyDescent="0.2">
      <c r="A1" t="s">
        <v>4</v>
      </c>
      <c r="B1" t="s">
        <v>3</v>
      </c>
      <c r="J1" s="3" t="s">
        <v>1</v>
      </c>
      <c r="K1" t="s">
        <v>5</v>
      </c>
      <c r="M1" t="s">
        <v>6</v>
      </c>
    </row>
    <row r="2" spans="1:31" x14ac:dyDescent="0.2">
      <c r="A2">
        <v>1376.14</v>
      </c>
      <c r="B2" s="2">
        <v>37125</v>
      </c>
      <c r="F2" s="3" cm="1">
        <f t="array" ref="F2:G622">_xlfn.LET(_xlpm._u, _xlfn.UNIQUE(Water_Level[READ_DATE]), _xlpm._dpth,_xlfn.MAP(_xlpm._u, _xlfn.LAMBDA(_xlpm.x, AVERAGE(_xlfn._xlws.FILTER(Water_Level[ELEVATION],Water_Level[READ_DATE]=_xlpm.x)))),_xlfn.HSTACK(_xlpm._u,_xlpm._dpth))</f>
        <v>37125</v>
      </c>
      <c r="G2">
        <v>1376.14</v>
      </c>
      <c r="J2" s="3" cm="1">
        <f t="array" ref="J2:J622">_xlfn.TAKE(_xlfn.ANCHORARRAY(F2),,1)</f>
        <v>37125</v>
      </c>
      <c r="K2" cm="1">
        <f t="array" ref="K2:K622">_xlfn.TAKE(_xlfn.ANCHORARRAY(F2),,-1)</f>
        <v>1376.14</v>
      </c>
    </row>
    <row r="3" spans="1:31" x14ac:dyDescent="0.2">
      <c r="A3">
        <v>1376.13</v>
      </c>
      <c r="B3" s="2">
        <v>37126</v>
      </c>
      <c r="F3" s="3">
        <v>37126</v>
      </c>
      <c r="G3">
        <v>1376.13</v>
      </c>
      <c r="J3" s="3">
        <v>37126</v>
      </c>
      <c r="K3">
        <v>1376.13</v>
      </c>
      <c r="M3" t="s">
        <v>1</v>
      </c>
      <c r="N3" t="s">
        <v>0</v>
      </c>
      <c r="AE3">
        <v>1</v>
      </c>
    </row>
    <row r="4" spans="1:31" x14ac:dyDescent="0.2">
      <c r="A4">
        <v>1376.08</v>
      </c>
      <c r="B4" s="2">
        <v>37133</v>
      </c>
      <c r="F4" s="3">
        <v>37133</v>
      </c>
      <c r="G4">
        <v>1376.08</v>
      </c>
      <c r="J4" s="3">
        <v>37133</v>
      </c>
      <c r="K4">
        <v>1376.08</v>
      </c>
      <c r="M4" s="3">
        <f>_xlfn.LET(_xlpm._d, MIN(_nDt), DATE(YEAR(_xlpm._d),1,1))</f>
        <v>36892</v>
      </c>
      <c r="N4">
        <f>ROUNDDOWN(MIN(_xlfn.ANCHORARRAY($K$2)),0)</f>
        <v>1375</v>
      </c>
      <c r="AE4">
        <v>2</v>
      </c>
    </row>
    <row r="5" spans="1:31" x14ac:dyDescent="0.2">
      <c r="A5">
        <v>1376.03</v>
      </c>
      <c r="B5" s="2">
        <v>37140</v>
      </c>
      <c r="F5" s="3">
        <v>37140</v>
      </c>
      <c r="G5">
        <v>1376.03</v>
      </c>
      <c r="J5" s="3">
        <v>37140</v>
      </c>
      <c r="K5">
        <v>1376.03</v>
      </c>
      <c r="M5" s="3">
        <f>_xlfn.LET(_xlpm._d, MAX(_nDt), DATE(MROUND(YEAR(_xlpm._d),2),12,31))</f>
        <v>46387</v>
      </c>
      <c r="N5">
        <f>ROUNDUP(MAX(_xlfn.ANCHORARRAY($K$2)),0)</f>
        <v>1378</v>
      </c>
      <c r="AE5">
        <v>3</v>
      </c>
    </row>
    <row r="6" spans="1:31" x14ac:dyDescent="0.2">
      <c r="A6">
        <v>1376.06</v>
      </c>
      <c r="B6" s="2">
        <v>37147</v>
      </c>
      <c r="F6" s="3">
        <v>37147</v>
      </c>
      <c r="G6">
        <v>1376.06</v>
      </c>
      <c r="J6" s="3">
        <v>37147</v>
      </c>
      <c r="K6">
        <v>1376.06</v>
      </c>
      <c r="AE6">
        <v>4</v>
      </c>
    </row>
    <row r="7" spans="1:31" x14ac:dyDescent="0.2">
      <c r="A7">
        <v>1376.06</v>
      </c>
      <c r="B7" s="2">
        <v>37153</v>
      </c>
      <c r="F7" s="3">
        <v>37153</v>
      </c>
      <c r="G7">
        <v>1376.06</v>
      </c>
      <c r="J7" s="3">
        <v>37153</v>
      </c>
      <c r="K7">
        <v>1376.06</v>
      </c>
      <c r="AE7">
        <v>5</v>
      </c>
    </row>
    <row r="8" spans="1:31" x14ac:dyDescent="0.2">
      <c r="A8">
        <v>1376.08</v>
      </c>
      <c r="B8" s="2">
        <v>37160</v>
      </c>
      <c r="F8" s="3">
        <v>37160</v>
      </c>
      <c r="G8">
        <v>1376.08</v>
      </c>
      <c r="J8" s="3">
        <v>37160</v>
      </c>
      <c r="K8">
        <v>1376.08</v>
      </c>
      <c r="M8" t="s">
        <v>1</v>
      </c>
      <c r="N8" t="s">
        <v>0</v>
      </c>
      <c r="AE8">
        <v>6</v>
      </c>
    </row>
    <row r="9" spans="1:31" x14ac:dyDescent="0.2">
      <c r="A9">
        <v>1376.04</v>
      </c>
      <c r="B9" s="2">
        <v>37167</v>
      </c>
      <c r="F9" s="3">
        <v>37167</v>
      </c>
      <c r="G9">
        <v>1376.04</v>
      </c>
      <c r="J9" s="3">
        <v>37167</v>
      </c>
      <c r="K9">
        <v>1376.04</v>
      </c>
      <c r="M9" s="3">
        <f>_xlfn.LET(_xlpm._d, MAX(_nDt), DATE(YEAR(_xlpm._d)-10,1,1))</f>
        <v>42370</v>
      </c>
      <c r="N9">
        <f>ROUNDDOWN(MIN(_xlfn.ANCHORARRAY($K$2)),0)</f>
        <v>1375</v>
      </c>
      <c r="AE9">
        <v>7</v>
      </c>
    </row>
    <row r="10" spans="1:31" x14ac:dyDescent="0.2">
      <c r="A10">
        <v>1376.24</v>
      </c>
      <c r="B10" s="2">
        <v>37175</v>
      </c>
      <c r="F10" s="3">
        <v>37175</v>
      </c>
      <c r="G10">
        <v>1376.24</v>
      </c>
      <c r="J10" s="3">
        <v>37175</v>
      </c>
      <c r="K10">
        <v>1376.24</v>
      </c>
      <c r="M10" s="3">
        <f>_xlfn.LET(_xlpm._d, MAX(_nDt), DATE(YEAR(_xlpm._d),12,31))</f>
        <v>46387</v>
      </c>
      <c r="N10">
        <f>ROUNDUP(MAX(_xlfn.ANCHORARRAY($K$2)),0)</f>
        <v>1378</v>
      </c>
      <c r="AE10">
        <v>8</v>
      </c>
    </row>
    <row r="11" spans="1:31" x14ac:dyDescent="0.2">
      <c r="A11">
        <v>1376.32</v>
      </c>
      <c r="B11" s="2">
        <v>37181</v>
      </c>
      <c r="F11" s="3">
        <v>37181</v>
      </c>
      <c r="G11">
        <v>1376.32</v>
      </c>
      <c r="J11" s="3">
        <v>37181</v>
      </c>
      <c r="K11">
        <v>1376.32</v>
      </c>
      <c r="AE11">
        <v>9</v>
      </c>
    </row>
    <row r="12" spans="1:31" x14ac:dyDescent="0.2">
      <c r="A12">
        <v>1376.34</v>
      </c>
      <c r="B12" s="2">
        <v>37188</v>
      </c>
      <c r="F12" s="3">
        <v>37188</v>
      </c>
      <c r="G12">
        <v>1376.34</v>
      </c>
      <c r="J12" s="3">
        <v>37188</v>
      </c>
      <c r="K12">
        <v>1376.34</v>
      </c>
      <c r="AE12">
        <v>10</v>
      </c>
    </row>
    <row r="13" spans="1:31" x14ac:dyDescent="0.2">
      <c r="A13">
        <v>1376.48</v>
      </c>
      <c r="B13" s="2">
        <v>37195</v>
      </c>
      <c r="F13" s="3">
        <v>37195</v>
      </c>
      <c r="G13">
        <v>1376.48</v>
      </c>
      <c r="J13" s="3">
        <v>37195</v>
      </c>
      <c r="K13">
        <v>1376.48</v>
      </c>
      <c r="AE13">
        <v>11</v>
      </c>
    </row>
    <row r="14" spans="1:31" x14ac:dyDescent="0.2">
      <c r="A14">
        <v>1376.55</v>
      </c>
      <c r="B14" s="2">
        <v>37391</v>
      </c>
      <c r="F14" s="3">
        <v>37391</v>
      </c>
      <c r="G14">
        <v>1376.55</v>
      </c>
      <c r="J14" s="3">
        <v>37391</v>
      </c>
      <c r="K14">
        <v>1376.55</v>
      </c>
      <c r="AE14">
        <v>12</v>
      </c>
    </row>
    <row r="15" spans="1:31" x14ac:dyDescent="0.2">
      <c r="A15">
        <v>1376.53</v>
      </c>
      <c r="B15" s="2">
        <v>37398</v>
      </c>
      <c r="F15" s="3">
        <v>37398</v>
      </c>
      <c r="G15">
        <v>1376.53</v>
      </c>
      <c r="J15" s="3">
        <v>37398</v>
      </c>
      <c r="K15">
        <v>1376.53</v>
      </c>
      <c r="AE15">
        <v>13</v>
      </c>
    </row>
    <row r="16" spans="1:31" x14ac:dyDescent="0.2">
      <c r="A16">
        <v>1376.55</v>
      </c>
      <c r="B16" s="2">
        <v>37405</v>
      </c>
      <c r="F16" s="3">
        <v>37405</v>
      </c>
      <c r="G16">
        <v>1376.55</v>
      </c>
      <c r="J16" s="3">
        <v>37405</v>
      </c>
      <c r="K16">
        <v>1376.55</v>
      </c>
      <c r="AE16">
        <v>14</v>
      </c>
    </row>
    <row r="17" spans="1:31" x14ac:dyDescent="0.2">
      <c r="A17">
        <v>1376.55</v>
      </c>
      <c r="B17" s="2">
        <v>37412</v>
      </c>
      <c r="F17" s="3">
        <v>37412</v>
      </c>
      <c r="G17">
        <v>1376.55</v>
      </c>
      <c r="J17" s="3">
        <v>37412</v>
      </c>
      <c r="K17">
        <v>1376.55</v>
      </c>
      <c r="AE17">
        <v>15</v>
      </c>
    </row>
    <row r="18" spans="1:31" x14ac:dyDescent="0.2">
      <c r="A18">
        <v>1376.61</v>
      </c>
      <c r="B18" s="2">
        <v>37419</v>
      </c>
      <c r="F18" s="3">
        <v>37419</v>
      </c>
      <c r="G18">
        <v>1376.61</v>
      </c>
      <c r="J18" s="3">
        <v>37419</v>
      </c>
      <c r="K18">
        <v>1376.61</v>
      </c>
      <c r="AE18">
        <v>16</v>
      </c>
    </row>
    <row r="19" spans="1:31" x14ac:dyDescent="0.2">
      <c r="A19">
        <v>1376.63</v>
      </c>
      <c r="B19" s="2">
        <v>37426</v>
      </c>
      <c r="F19" s="3">
        <v>37426</v>
      </c>
      <c r="G19">
        <v>1376.63</v>
      </c>
      <c r="J19" s="3">
        <v>37426</v>
      </c>
      <c r="K19">
        <v>1376.63</v>
      </c>
      <c r="AE19">
        <v>17</v>
      </c>
    </row>
    <row r="20" spans="1:31" x14ac:dyDescent="0.2">
      <c r="A20">
        <v>1377.15</v>
      </c>
      <c r="B20" s="2">
        <v>37433</v>
      </c>
      <c r="F20" s="3">
        <v>37433</v>
      </c>
      <c r="G20">
        <v>1377.15</v>
      </c>
      <c r="J20" s="3">
        <v>37433</v>
      </c>
      <c r="K20">
        <v>1377.15</v>
      </c>
      <c r="AE20">
        <v>18</v>
      </c>
    </row>
    <row r="21" spans="1:31" x14ac:dyDescent="0.2">
      <c r="A21">
        <v>1376.89</v>
      </c>
      <c r="B21" s="2">
        <v>37440</v>
      </c>
      <c r="F21" s="3">
        <v>37440</v>
      </c>
      <c r="G21">
        <v>1376.89</v>
      </c>
      <c r="J21" s="3">
        <v>37440</v>
      </c>
      <c r="K21">
        <v>1376.89</v>
      </c>
      <c r="AE21">
        <v>19</v>
      </c>
    </row>
    <row r="22" spans="1:31" x14ac:dyDescent="0.2">
      <c r="A22">
        <v>1377.09</v>
      </c>
      <c r="B22" s="2">
        <v>37447</v>
      </c>
      <c r="F22" s="3">
        <v>37447</v>
      </c>
      <c r="G22">
        <v>1377.09</v>
      </c>
      <c r="J22" s="3">
        <v>37447</v>
      </c>
      <c r="K22">
        <v>1377.09</v>
      </c>
      <c r="AE22">
        <v>20</v>
      </c>
    </row>
    <row r="23" spans="1:31" x14ac:dyDescent="0.2">
      <c r="A23">
        <v>1376.94</v>
      </c>
      <c r="B23" s="2">
        <v>37454</v>
      </c>
      <c r="F23" s="3">
        <v>37454</v>
      </c>
      <c r="G23">
        <v>1376.94</v>
      </c>
      <c r="J23" s="3">
        <v>37454</v>
      </c>
      <c r="K23">
        <v>1376.94</v>
      </c>
      <c r="AE23">
        <v>21</v>
      </c>
    </row>
    <row r="24" spans="1:31" x14ac:dyDescent="0.2">
      <c r="A24">
        <v>1376.88</v>
      </c>
      <c r="B24" s="2">
        <v>37461</v>
      </c>
      <c r="F24" s="3">
        <v>37461</v>
      </c>
      <c r="G24">
        <v>1376.88</v>
      </c>
      <c r="J24" s="3">
        <v>37461</v>
      </c>
      <c r="K24">
        <v>1376.88</v>
      </c>
      <c r="AE24">
        <v>22</v>
      </c>
    </row>
    <row r="25" spans="1:31" x14ac:dyDescent="0.2">
      <c r="A25">
        <v>1377.08</v>
      </c>
      <c r="B25" s="2">
        <v>37468</v>
      </c>
      <c r="F25" s="3">
        <v>37468</v>
      </c>
      <c r="G25">
        <v>1377.08</v>
      </c>
      <c r="J25" s="3">
        <v>37468</v>
      </c>
      <c r="K25">
        <v>1377.08</v>
      </c>
      <c r="AE25">
        <v>23</v>
      </c>
    </row>
    <row r="26" spans="1:31" x14ac:dyDescent="0.2">
      <c r="A26">
        <v>1376.98</v>
      </c>
      <c r="B26" s="2">
        <v>37475</v>
      </c>
      <c r="F26" s="3">
        <v>37475</v>
      </c>
      <c r="G26">
        <v>1376.98</v>
      </c>
      <c r="J26" s="3">
        <v>37475</v>
      </c>
      <c r="K26">
        <v>1376.98</v>
      </c>
      <c r="AE26">
        <v>24</v>
      </c>
    </row>
    <row r="27" spans="1:31" x14ac:dyDescent="0.2">
      <c r="A27">
        <v>1376.99</v>
      </c>
      <c r="B27" s="2">
        <v>37481</v>
      </c>
      <c r="F27" s="3">
        <v>37481</v>
      </c>
      <c r="G27">
        <v>1376.99</v>
      </c>
      <c r="J27" s="3">
        <v>37481</v>
      </c>
      <c r="K27">
        <v>1376.99</v>
      </c>
      <c r="AE27">
        <v>25</v>
      </c>
    </row>
    <row r="28" spans="1:31" x14ac:dyDescent="0.2">
      <c r="A28">
        <v>1377.04</v>
      </c>
      <c r="B28" s="2">
        <v>37489</v>
      </c>
      <c r="F28" s="3">
        <v>37489</v>
      </c>
      <c r="G28">
        <v>1377.04</v>
      </c>
      <c r="J28" s="3">
        <v>37489</v>
      </c>
      <c r="K28">
        <v>1377.04</v>
      </c>
      <c r="AE28">
        <v>26</v>
      </c>
    </row>
    <row r="29" spans="1:31" x14ac:dyDescent="0.2">
      <c r="A29">
        <v>1377</v>
      </c>
      <c r="B29" s="2">
        <v>37496</v>
      </c>
      <c r="F29" s="3">
        <v>37496</v>
      </c>
      <c r="G29">
        <v>1377</v>
      </c>
      <c r="J29" s="3">
        <v>37496</v>
      </c>
      <c r="K29">
        <v>1377</v>
      </c>
      <c r="AE29">
        <v>27</v>
      </c>
    </row>
    <row r="30" spans="1:31" x14ac:dyDescent="0.2">
      <c r="A30">
        <v>1377.03</v>
      </c>
      <c r="B30" s="2">
        <v>37503</v>
      </c>
      <c r="F30" s="3">
        <v>37503</v>
      </c>
      <c r="G30">
        <v>1377.03</v>
      </c>
      <c r="J30" s="3">
        <v>37503</v>
      </c>
      <c r="K30">
        <v>1377.03</v>
      </c>
      <c r="AE30">
        <v>28</v>
      </c>
    </row>
    <row r="31" spans="1:31" x14ac:dyDescent="0.2">
      <c r="A31">
        <v>1376.97</v>
      </c>
      <c r="B31" s="2">
        <v>37511</v>
      </c>
      <c r="F31" s="3">
        <v>37511</v>
      </c>
      <c r="G31">
        <v>1376.97</v>
      </c>
      <c r="J31" s="3">
        <v>37511</v>
      </c>
      <c r="K31">
        <v>1376.97</v>
      </c>
      <c r="AE31">
        <v>29</v>
      </c>
    </row>
    <row r="32" spans="1:31" x14ac:dyDescent="0.2">
      <c r="A32">
        <v>1376.91</v>
      </c>
      <c r="B32" s="2">
        <v>37517</v>
      </c>
      <c r="F32" s="3">
        <v>37517</v>
      </c>
      <c r="G32">
        <v>1376.91</v>
      </c>
      <c r="J32" s="3">
        <v>37517</v>
      </c>
      <c r="K32">
        <v>1376.91</v>
      </c>
      <c r="AE32">
        <v>30</v>
      </c>
    </row>
    <row r="33" spans="1:17" x14ac:dyDescent="0.2">
      <c r="A33">
        <v>1376.85</v>
      </c>
      <c r="B33" s="2">
        <v>37524</v>
      </c>
      <c r="F33" s="3">
        <v>37524</v>
      </c>
      <c r="G33">
        <v>1376.85</v>
      </c>
      <c r="J33" s="3">
        <v>37524</v>
      </c>
      <c r="K33">
        <v>1376.85</v>
      </c>
    </row>
    <row r="34" spans="1:17" x14ac:dyDescent="0.2">
      <c r="A34">
        <v>1376.81</v>
      </c>
      <c r="B34" s="2">
        <v>37531</v>
      </c>
      <c r="F34" s="3">
        <v>37531</v>
      </c>
      <c r="G34">
        <v>1376.81</v>
      </c>
      <c r="J34" s="3">
        <v>37531</v>
      </c>
      <c r="K34">
        <v>1376.81</v>
      </c>
      <c r="P34" t="s">
        <v>9</v>
      </c>
      <c r="Q34" t="str" cm="1">
        <f t="array" ref="Q34">"Recorded Water Levels"&amp;CHAR(10)&amp;TEXT(_nMn,"dd-mmm-yyyy")&amp;" to "&amp;TEXT(_nMx,"dd-mmm-yyyy")</f>
        <v>Recorded Water Levels
01-Jan-2001 to 31-Dec-2026</v>
      </c>
    </row>
    <row r="35" spans="1:17" x14ac:dyDescent="0.2">
      <c r="A35">
        <v>1376.89</v>
      </c>
      <c r="B35" s="2">
        <v>37538</v>
      </c>
      <c r="F35" s="3">
        <v>37538</v>
      </c>
      <c r="G35">
        <v>1376.89</v>
      </c>
      <c r="J35" s="3">
        <v>37538</v>
      </c>
      <c r="K35">
        <v>1376.89</v>
      </c>
      <c r="P35" t="s">
        <v>7</v>
      </c>
      <c r="Q35" t="s">
        <v>2</v>
      </c>
    </row>
    <row r="36" spans="1:17" x14ac:dyDescent="0.2">
      <c r="A36">
        <v>1377.01</v>
      </c>
      <c r="B36" s="2">
        <v>37545</v>
      </c>
      <c r="F36" s="3">
        <v>37545</v>
      </c>
      <c r="G36">
        <v>1377.01</v>
      </c>
      <c r="J36" s="3">
        <v>37545</v>
      </c>
      <c r="K36">
        <v>1377.01</v>
      </c>
      <c r="P36" t="s">
        <v>8</v>
      </c>
      <c r="Q36" t="s">
        <v>10</v>
      </c>
    </row>
    <row r="37" spans="1:17" x14ac:dyDescent="0.2">
      <c r="A37">
        <v>1377.02</v>
      </c>
      <c r="B37" s="2">
        <v>37552</v>
      </c>
      <c r="F37" s="3">
        <v>37552</v>
      </c>
      <c r="G37">
        <v>1377.02</v>
      </c>
      <c r="J37" s="3">
        <v>37552</v>
      </c>
      <c r="K37">
        <v>1377.02</v>
      </c>
    </row>
    <row r="38" spans="1:17" x14ac:dyDescent="0.2">
      <c r="A38">
        <v>1376.55</v>
      </c>
      <c r="B38" s="2">
        <v>37749</v>
      </c>
      <c r="F38" s="3">
        <v>37749</v>
      </c>
      <c r="G38">
        <v>1376.55</v>
      </c>
      <c r="J38" s="3">
        <v>37749</v>
      </c>
      <c r="K38">
        <v>1376.55</v>
      </c>
    </row>
    <row r="39" spans="1:17" x14ac:dyDescent="0.2">
      <c r="A39">
        <v>1376.61</v>
      </c>
      <c r="B39" s="2">
        <v>37750</v>
      </c>
      <c r="F39" s="3">
        <v>37750</v>
      </c>
      <c r="G39">
        <v>1376.61</v>
      </c>
      <c r="J39" s="3">
        <v>37750</v>
      </c>
      <c r="K39">
        <v>1376.61</v>
      </c>
    </row>
    <row r="40" spans="1:17" x14ac:dyDescent="0.2">
      <c r="A40">
        <v>1376.57</v>
      </c>
      <c r="B40" s="2">
        <v>37757</v>
      </c>
      <c r="F40" s="3">
        <v>37757</v>
      </c>
      <c r="G40">
        <v>1376.57</v>
      </c>
      <c r="J40" s="3">
        <v>37757</v>
      </c>
      <c r="K40">
        <v>1376.57</v>
      </c>
      <c r="N40">
        <v>1</v>
      </c>
    </row>
    <row r="41" spans="1:17" x14ac:dyDescent="0.2">
      <c r="A41">
        <v>1376.73</v>
      </c>
      <c r="B41" s="2">
        <v>37764</v>
      </c>
      <c r="F41" s="3">
        <v>37764</v>
      </c>
      <c r="G41">
        <v>1376.73</v>
      </c>
      <c r="J41" s="3">
        <v>37764</v>
      </c>
      <c r="K41">
        <v>1376.73</v>
      </c>
      <c r="N41">
        <v>2</v>
      </c>
    </row>
    <row r="42" spans="1:17" x14ac:dyDescent="0.2">
      <c r="A42">
        <v>1376.81</v>
      </c>
      <c r="B42" s="2">
        <v>37771</v>
      </c>
      <c r="F42" s="3">
        <v>37771</v>
      </c>
      <c r="G42">
        <v>1376.81</v>
      </c>
      <c r="J42" s="3">
        <v>37771</v>
      </c>
      <c r="K42">
        <v>1376.81</v>
      </c>
      <c r="N42">
        <v>3</v>
      </c>
    </row>
    <row r="43" spans="1:17" x14ac:dyDescent="0.2">
      <c r="A43">
        <v>1376.75</v>
      </c>
      <c r="B43" s="2">
        <v>37778</v>
      </c>
      <c r="F43" s="3">
        <v>37778</v>
      </c>
      <c r="G43">
        <v>1376.75</v>
      </c>
      <c r="J43" s="3">
        <v>37778</v>
      </c>
      <c r="K43">
        <v>1376.75</v>
      </c>
      <c r="N43">
        <v>4</v>
      </c>
    </row>
    <row r="44" spans="1:17" x14ac:dyDescent="0.2">
      <c r="A44">
        <v>1376.83</v>
      </c>
      <c r="B44" s="2">
        <v>37785</v>
      </c>
      <c r="F44" s="3">
        <v>37785</v>
      </c>
      <c r="G44">
        <v>1376.83</v>
      </c>
      <c r="J44" s="3">
        <v>37785</v>
      </c>
      <c r="K44">
        <v>1376.83</v>
      </c>
      <c r="N44">
        <v>5</v>
      </c>
    </row>
    <row r="45" spans="1:17" x14ac:dyDescent="0.2">
      <c r="A45">
        <v>1376.79</v>
      </c>
      <c r="B45" s="2">
        <v>37792</v>
      </c>
      <c r="F45" s="3">
        <v>37792</v>
      </c>
      <c r="G45">
        <v>1376.79</v>
      </c>
      <c r="J45" s="3">
        <v>37792</v>
      </c>
      <c r="K45">
        <v>1376.79</v>
      </c>
      <c r="N45">
        <v>6</v>
      </c>
    </row>
    <row r="46" spans="1:17" x14ac:dyDescent="0.2">
      <c r="A46">
        <v>1376.91</v>
      </c>
      <c r="B46" s="2">
        <v>37799</v>
      </c>
      <c r="F46" s="3">
        <v>37799</v>
      </c>
      <c r="G46">
        <v>1376.91</v>
      </c>
      <c r="J46" s="3">
        <v>37799</v>
      </c>
      <c r="K46">
        <v>1376.91</v>
      </c>
      <c r="N46">
        <v>7</v>
      </c>
    </row>
    <row r="47" spans="1:17" x14ac:dyDescent="0.2">
      <c r="A47">
        <v>1376.83</v>
      </c>
      <c r="B47" s="2">
        <v>37806</v>
      </c>
      <c r="F47" s="3">
        <v>37806</v>
      </c>
      <c r="G47">
        <v>1376.83</v>
      </c>
      <c r="J47" s="3">
        <v>37806</v>
      </c>
      <c r="K47">
        <v>1376.83</v>
      </c>
      <c r="N47">
        <v>8</v>
      </c>
    </row>
    <row r="48" spans="1:17" x14ac:dyDescent="0.2">
      <c r="A48">
        <v>1376.65</v>
      </c>
      <c r="B48" s="2">
        <v>37813</v>
      </c>
      <c r="F48" s="3">
        <v>37813</v>
      </c>
      <c r="G48">
        <v>1376.65</v>
      </c>
      <c r="J48" s="3">
        <v>37813</v>
      </c>
      <c r="K48">
        <v>1376.65</v>
      </c>
      <c r="N48">
        <v>9</v>
      </c>
    </row>
    <row r="49" spans="1:14" x14ac:dyDescent="0.2">
      <c r="A49">
        <v>1376.53</v>
      </c>
      <c r="B49" s="2">
        <v>37820</v>
      </c>
      <c r="F49" s="3">
        <v>37820</v>
      </c>
      <c r="G49">
        <v>1376.53</v>
      </c>
      <c r="J49" s="3">
        <v>37820</v>
      </c>
      <c r="K49">
        <v>1376.53</v>
      </c>
      <c r="N49">
        <v>10</v>
      </c>
    </row>
    <row r="50" spans="1:14" x14ac:dyDescent="0.2">
      <c r="A50">
        <v>1376.41</v>
      </c>
      <c r="B50" s="2">
        <v>37827</v>
      </c>
      <c r="F50" s="3">
        <v>37827</v>
      </c>
      <c r="G50">
        <v>1376.41</v>
      </c>
      <c r="J50" s="3">
        <v>37827</v>
      </c>
      <c r="K50">
        <v>1376.41</v>
      </c>
      <c r="N50">
        <v>11</v>
      </c>
    </row>
    <row r="51" spans="1:14" x14ac:dyDescent="0.2">
      <c r="A51">
        <v>1376.41</v>
      </c>
      <c r="B51" s="2">
        <v>37834</v>
      </c>
      <c r="F51" s="3">
        <v>37834</v>
      </c>
      <c r="G51">
        <v>1376.41</v>
      </c>
      <c r="J51" s="3">
        <v>37834</v>
      </c>
      <c r="K51">
        <v>1376.41</v>
      </c>
      <c r="N51">
        <v>12</v>
      </c>
    </row>
    <row r="52" spans="1:14" x14ac:dyDescent="0.2">
      <c r="A52">
        <v>1376.39</v>
      </c>
      <c r="B52" s="2">
        <v>37841</v>
      </c>
      <c r="F52" s="3">
        <v>37841</v>
      </c>
      <c r="G52">
        <v>1376.39</v>
      </c>
      <c r="J52" s="3">
        <v>37841</v>
      </c>
      <c r="K52">
        <v>1376.39</v>
      </c>
      <c r="N52">
        <v>13</v>
      </c>
    </row>
    <row r="53" spans="1:14" x14ac:dyDescent="0.2">
      <c r="A53">
        <v>1376.37</v>
      </c>
      <c r="B53" s="2">
        <v>37848</v>
      </c>
      <c r="F53" s="3">
        <v>37848</v>
      </c>
      <c r="G53">
        <v>1376.37</v>
      </c>
      <c r="J53" s="3">
        <v>37848</v>
      </c>
      <c r="K53">
        <v>1376.37</v>
      </c>
      <c r="N53">
        <v>14</v>
      </c>
    </row>
    <row r="54" spans="1:14" x14ac:dyDescent="0.2">
      <c r="A54">
        <v>1376.39</v>
      </c>
      <c r="B54" s="2">
        <v>37855</v>
      </c>
      <c r="F54" s="3">
        <v>37855</v>
      </c>
      <c r="G54">
        <v>1376.39</v>
      </c>
      <c r="J54" s="3">
        <v>37855</v>
      </c>
      <c r="K54">
        <v>1376.39</v>
      </c>
      <c r="N54">
        <v>15</v>
      </c>
    </row>
    <row r="55" spans="1:14" x14ac:dyDescent="0.2">
      <c r="A55">
        <v>1376.35</v>
      </c>
      <c r="B55" s="2">
        <v>37862</v>
      </c>
      <c r="F55" s="3">
        <v>37862</v>
      </c>
      <c r="G55">
        <v>1376.35</v>
      </c>
      <c r="J55" s="3">
        <v>37862</v>
      </c>
      <c r="K55">
        <v>1376.35</v>
      </c>
      <c r="N55">
        <v>16</v>
      </c>
    </row>
    <row r="56" spans="1:14" x14ac:dyDescent="0.2">
      <c r="A56">
        <v>1376.31</v>
      </c>
      <c r="B56" s="2">
        <v>37869</v>
      </c>
      <c r="F56" s="3">
        <v>37869</v>
      </c>
      <c r="G56">
        <v>1376.31</v>
      </c>
      <c r="J56" s="3">
        <v>37869</v>
      </c>
      <c r="K56">
        <v>1376.31</v>
      </c>
      <c r="N56">
        <v>17</v>
      </c>
    </row>
    <row r="57" spans="1:14" x14ac:dyDescent="0.2">
      <c r="A57">
        <v>1376.35</v>
      </c>
      <c r="B57" s="2">
        <v>37876</v>
      </c>
      <c r="F57" s="3">
        <v>37876</v>
      </c>
      <c r="G57">
        <v>1376.35</v>
      </c>
      <c r="J57" s="3">
        <v>37876</v>
      </c>
      <c r="K57">
        <v>1376.35</v>
      </c>
      <c r="N57">
        <v>18</v>
      </c>
    </row>
    <row r="58" spans="1:14" x14ac:dyDescent="0.2">
      <c r="A58">
        <v>1376.33</v>
      </c>
      <c r="B58" s="2">
        <v>37883</v>
      </c>
      <c r="F58" s="3">
        <v>37883</v>
      </c>
      <c r="G58">
        <v>1376.33</v>
      </c>
      <c r="J58" s="3">
        <v>37883</v>
      </c>
      <c r="K58">
        <v>1376.33</v>
      </c>
      <c r="N58">
        <v>19</v>
      </c>
    </row>
    <row r="59" spans="1:14" x14ac:dyDescent="0.2">
      <c r="A59">
        <v>1376.31</v>
      </c>
      <c r="B59" s="2">
        <v>37890</v>
      </c>
      <c r="F59" s="3">
        <v>37890</v>
      </c>
      <c r="G59">
        <v>1376.31</v>
      </c>
      <c r="J59" s="3">
        <v>37890</v>
      </c>
      <c r="K59">
        <v>1376.31</v>
      </c>
      <c r="N59">
        <v>20</v>
      </c>
    </row>
    <row r="60" spans="1:14" x14ac:dyDescent="0.2">
      <c r="A60">
        <v>1376.27</v>
      </c>
      <c r="B60" s="2">
        <v>37898</v>
      </c>
      <c r="F60" s="3">
        <v>37898</v>
      </c>
      <c r="G60">
        <v>1376.27</v>
      </c>
      <c r="J60" s="3">
        <v>37898</v>
      </c>
      <c r="K60">
        <v>1376.27</v>
      </c>
      <c r="N60">
        <v>21</v>
      </c>
    </row>
    <row r="61" spans="1:14" x14ac:dyDescent="0.2">
      <c r="A61">
        <v>1376.53</v>
      </c>
      <c r="B61" s="2">
        <v>38112</v>
      </c>
      <c r="F61" s="3">
        <v>38112</v>
      </c>
      <c r="G61">
        <v>1376.53</v>
      </c>
      <c r="J61" s="3">
        <v>38112</v>
      </c>
      <c r="K61">
        <v>1376.53</v>
      </c>
      <c r="N61">
        <v>22</v>
      </c>
    </row>
    <row r="62" spans="1:14" x14ac:dyDescent="0.2">
      <c r="A62">
        <v>1376.56</v>
      </c>
      <c r="B62" s="2">
        <v>38124</v>
      </c>
      <c r="F62" s="3">
        <v>38124</v>
      </c>
      <c r="G62">
        <v>1376.56</v>
      </c>
      <c r="J62" s="3">
        <v>38124</v>
      </c>
      <c r="K62">
        <v>1376.56</v>
      </c>
      <c r="N62">
        <v>23</v>
      </c>
    </row>
    <row r="63" spans="1:14" x14ac:dyDescent="0.2">
      <c r="A63">
        <v>1376.64</v>
      </c>
      <c r="B63" s="2">
        <v>38131</v>
      </c>
      <c r="F63" s="3">
        <v>38131</v>
      </c>
      <c r="G63">
        <v>1376.64</v>
      </c>
      <c r="J63" s="3">
        <v>38131</v>
      </c>
      <c r="K63">
        <v>1376.64</v>
      </c>
      <c r="N63">
        <v>24</v>
      </c>
    </row>
    <row r="64" spans="1:14" x14ac:dyDescent="0.2">
      <c r="A64">
        <v>1376.86</v>
      </c>
      <c r="B64" s="2">
        <v>38138</v>
      </c>
      <c r="F64" s="3">
        <v>38138</v>
      </c>
      <c r="G64">
        <v>1376.86</v>
      </c>
      <c r="J64" s="3">
        <v>38138</v>
      </c>
      <c r="K64">
        <v>1376.86</v>
      </c>
      <c r="N64">
        <v>25</v>
      </c>
    </row>
    <row r="65" spans="1:17" x14ac:dyDescent="0.2">
      <c r="A65">
        <v>1376.9</v>
      </c>
      <c r="B65" s="2">
        <v>38145</v>
      </c>
      <c r="F65" s="3">
        <v>38145</v>
      </c>
      <c r="G65">
        <v>1376.9</v>
      </c>
      <c r="J65" s="3">
        <v>38145</v>
      </c>
      <c r="K65">
        <v>1376.9</v>
      </c>
      <c r="N65">
        <v>26</v>
      </c>
    </row>
    <row r="66" spans="1:17" x14ac:dyDescent="0.2">
      <c r="A66">
        <v>1376.84</v>
      </c>
      <c r="B66" s="2">
        <v>38153</v>
      </c>
      <c r="F66" s="3">
        <v>38153</v>
      </c>
      <c r="G66">
        <v>1376.84</v>
      </c>
      <c r="J66" s="3">
        <v>38153</v>
      </c>
      <c r="K66">
        <v>1376.84</v>
      </c>
      <c r="N66">
        <v>27</v>
      </c>
    </row>
    <row r="67" spans="1:17" x14ac:dyDescent="0.2">
      <c r="A67">
        <v>1376.82</v>
      </c>
      <c r="B67" s="2">
        <v>38159</v>
      </c>
      <c r="F67" s="3">
        <v>38159</v>
      </c>
      <c r="G67">
        <v>1376.82</v>
      </c>
      <c r="J67" s="3">
        <v>38159</v>
      </c>
      <c r="K67">
        <v>1376.82</v>
      </c>
      <c r="N67">
        <v>28</v>
      </c>
    </row>
    <row r="68" spans="1:17" x14ac:dyDescent="0.2">
      <c r="A68">
        <v>1376.8</v>
      </c>
      <c r="B68" s="2">
        <v>38166</v>
      </c>
      <c r="F68" s="3">
        <v>38166</v>
      </c>
      <c r="G68">
        <v>1376.8</v>
      </c>
      <c r="J68" s="3">
        <v>38166</v>
      </c>
      <c r="K68">
        <v>1376.8</v>
      </c>
      <c r="N68">
        <v>29</v>
      </c>
    </row>
    <row r="69" spans="1:17" x14ac:dyDescent="0.2">
      <c r="A69">
        <v>1376.8</v>
      </c>
      <c r="B69" s="2">
        <v>38173</v>
      </c>
      <c r="F69" s="3">
        <v>38173</v>
      </c>
      <c r="G69">
        <v>1376.8</v>
      </c>
      <c r="J69" s="3">
        <v>38173</v>
      </c>
      <c r="K69">
        <v>1376.8</v>
      </c>
      <c r="N69">
        <v>30</v>
      </c>
    </row>
    <row r="70" spans="1:17" x14ac:dyDescent="0.2">
      <c r="A70">
        <v>1377.1</v>
      </c>
      <c r="B70" s="2">
        <v>38180</v>
      </c>
      <c r="F70" s="3">
        <v>38180</v>
      </c>
      <c r="G70">
        <v>1377.1</v>
      </c>
      <c r="J70" s="3">
        <v>38180</v>
      </c>
      <c r="K70">
        <v>1377.1</v>
      </c>
    </row>
    <row r="71" spans="1:17" x14ac:dyDescent="0.2">
      <c r="A71">
        <v>1377.04</v>
      </c>
      <c r="B71" s="2">
        <v>38187</v>
      </c>
      <c r="F71" s="3">
        <v>38187</v>
      </c>
      <c r="G71">
        <v>1377.04</v>
      </c>
      <c r="J71" s="3">
        <v>38187</v>
      </c>
      <c r="K71">
        <v>1377.04</v>
      </c>
      <c r="P71" t="s">
        <v>9</v>
      </c>
      <c r="Q71" t="str">
        <f>"Recorded Water Levels"&amp;CHAR(10)&amp;TEXT(_nMn10,"dd-mmm-yyyy")&amp;" to "&amp;TEXT(M10,"dd-mmm-yyyy")</f>
        <v>Recorded Water Levels
01-Jan-2016 to 31-Dec-2026</v>
      </c>
    </row>
    <row r="72" spans="1:17" x14ac:dyDescent="0.2">
      <c r="A72">
        <v>1376.96</v>
      </c>
      <c r="B72" s="2">
        <v>38194</v>
      </c>
      <c r="F72" s="3">
        <v>38194</v>
      </c>
      <c r="G72">
        <v>1376.96</v>
      </c>
      <c r="J72" s="3">
        <v>38194</v>
      </c>
      <c r="K72">
        <v>1376.96</v>
      </c>
      <c r="P72" t="s">
        <v>7</v>
      </c>
      <c r="Q72" t="s">
        <v>2</v>
      </c>
    </row>
    <row r="73" spans="1:17" x14ac:dyDescent="0.2">
      <c r="A73">
        <v>1377.08</v>
      </c>
      <c r="B73" s="2">
        <v>38201</v>
      </c>
      <c r="F73" s="3">
        <v>38201</v>
      </c>
      <c r="G73">
        <v>1377.08</v>
      </c>
      <c r="J73" s="3">
        <v>38201</v>
      </c>
      <c r="K73">
        <v>1377.08</v>
      </c>
      <c r="P73" t="s">
        <v>8</v>
      </c>
      <c r="Q73" t="s">
        <v>10</v>
      </c>
    </row>
    <row r="74" spans="1:17" x14ac:dyDescent="0.2">
      <c r="A74">
        <v>1377.12</v>
      </c>
      <c r="B74" s="2">
        <v>38208</v>
      </c>
      <c r="F74" s="3">
        <v>38208</v>
      </c>
      <c r="G74">
        <v>1377.12</v>
      </c>
      <c r="J74" s="3">
        <v>38208</v>
      </c>
      <c r="K74">
        <v>1377.12</v>
      </c>
    </row>
    <row r="75" spans="1:17" x14ac:dyDescent="0.2">
      <c r="A75">
        <v>1377.1</v>
      </c>
      <c r="B75" s="2">
        <v>38215</v>
      </c>
      <c r="F75" s="3">
        <v>38215</v>
      </c>
      <c r="G75">
        <v>1377.1</v>
      </c>
      <c r="J75" s="3">
        <v>38215</v>
      </c>
      <c r="K75">
        <v>1377.1</v>
      </c>
    </row>
    <row r="76" spans="1:17" x14ac:dyDescent="0.2">
      <c r="A76">
        <v>1377.02</v>
      </c>
      <c r="B76" s="2">
        <v>38222</v>
      </c>
      <c r="F76" s="3">
        <v>38222</v>
      </c>
      <c r="G76">
        <v>1377.02</v>
      </c>
      <c r="J76" s="3">
        <v>38222</v>
      </c>
      <c r="K76">
        <v>1377.02</v>
      </c>
      <c r="O76" s="8" t="s">
        <v>19</v>
      </c>
    </row>
    <row r="77" spans="1:17" x14ac:dyDescent="0.2">
      <c r="A77">
        <v>1377.02</v>
      </c>
      <c r="B77" s="2">
        <v>38229</v>
      </c>
      <c r="F77" s="3">
        <v>38229</v>
      </c>
      <c r="G77">
        <v>1377.02</v>
      </c>
      <c r="J77" s="3">
        <v>38229</v>
      </c>
      <c r="K77">
        <v>1377.02</v>
      </c>
      <c r="P77" t="s">
        <v>11</v>
      </c>
      <c r="Q77" t="s">
        <v>12</v>
      </c>
    </row>
    <row r="78" spans="1:17" x14ac:dyDescent="0.2">
      <c r="A78">
        <v>1377.36</v>
      </c>
      <c r="B78" s="2">
        <v>38237</v>
      </c>
      <c r="F78" s="3">
        <v>38237</v>
      </c>
      <c r="G78">
        <v>1377.36</v>
      </c>
      <c r="J78" s="3">
        <v>38237</v>
      </c>
      <c r="K78">
        <v>1377.36</v>
      </c>
      <c r="P78" t="e" vm="1">
        <v>#VALUE!</v>
      </c>
      <c r="Q78" t="e" vm="2">
        <v>#VALUE!</v>
      </c>
    </row>
    <row r="79" spans="1:17" x14ac:dyDescent="0.2">
      <c r="A79">
        <v>1377.44</v>
      </c>
      <c r="B79" s="2">
        <v>38245</v>
      </c>
      <c r="F79" s="3">
        <v>38245</v>
      </c>
      <c r="G79">
        <v>1377.44</v>
      </c>
      <c r="J79" s="3">
        <v>38245</v>
      </c>
      <c r="K79">
        <v>1377.44</v>
      </c>
    </row>
    <row r="80" spans="1:17" x14ac:dyDescent="0.2">
      <c r="A80">
        <v>1377.42</v>
      </c>
      <c r="B80" s="2">
        <v>38250</v>
      </c>
      <c r="F80" s="3">
        <v>38250</v>
      </c>
      <c r="G80">
        <v>1377.42</v>
      </c>
      <c r="J80" s="3">
        <v>38250</v>
      </c>
      <c r="K80">
        <v>1377.42</v>
      </c>
    </row>
    <row r="81" spans="1:11" x14ac:dyDescent="0.2">
      <c r="A81">
        <v>1377.32</v>
      </c>
      <c r="B81" s="2">
        <v>38257</v>
      </c>
      <c r="F81" s="3">
        <v>38257</v>
      </c>
      <c r="G81">
        <v>1377.32</v>
      </c>
      <c r="J81" s="3">
        <v>38257</v>
      </c>
      <c r="K81">
        <v>1377.32</v>
      </c>
    </row>
    <row r="82" spans="1:11" x14ac:dyDescent="0.2">
      <c r="A82">
        <v>1377.26</v>
      </c>
      <c r="B82" s="2">
        <v>38264</v>
      </c>
      <c r="F82" s="3">
        <v>38264</v>
      </c>
      <c r="G82">
        <v>1377.26</v>
      </c>
      <c r="J82" s="3">
        <v>38264</v>
      </c>
      <c r="K82">
        <v>1377.26</v>
      </c>
    </row>
    <row r="83" spans="1:11" x14ac:dyDescent="0.2">
      <c r="A83">
        <v>1377.22</v>
      </c>
      <c r="B83" s="2">
        <v>38271</v>
      </c>
      <c r="F83" s="3">
        <v>38271</v>
      </c>
      <c r="G83">
        <v>1377.22</v>
      </c>
      <c r="J83" s="3">
        <v>38271</v>
      </c>
      <c r="K83">
        <v>1377.22</v>
      </c>
    </row>
    <row r="84" spans="1:11" x14ac:dyDescent="0.2">
      <c r="A84">
        <v>1376.87</v>
      </c>
      <c r="B84" s="2">
        <v>38490</v>
      </c>
      <c r="F84" s="3">
        <v>38490</v>
      </c>
      <c r="G84">
        <v>1376.87</v>
      </c>
      <c r="J84" s="3">
        <v>38490</v>
      </c>
      <c r="K84">
        <v>1376.87</v>
      </c>
    </row>
    <row r="85" spans="1:11" x14ac:dyDescent="0.2">
      <c r="A85">
        <v>1377.09</v>
      </c>
      <c r="B85" s="2">
        <v>38499</v>
      </c>
      <c r="F85" s="3">
        <v>38499</v>
      </c>
      <c r="G85">
        <v>1377.09</v>
      </c>
      <c r="J85" s="3">
        <v>38499</v>
      </c>
      <c r="K85">
        <v>1377.09</v>
      </c>
    </row>
    <row r="86" spans="1:11" x14ac:dyDescent="0.2">
      <c r="A86">
        <v>1376.95</v>
      </c>
      <c r="B86" s="2">
        <v>38506</v>
      </c>
      <c r="F86" s="3">
        <v>38506</v>
      </c>
      <c r="G86">
        <v>1376.95</v>
      </c>
      <c r="J86" s="3">
        <v>38506</v>
      </c>
      <c r="K86">
        <v>1376.95</v>
      </c>
    </row>
    <row r="87" spans="1:11" x14ac:dyDescent="0.2">
      <c r="A87">
        <v>1376.99</v>
      </c>
      <c r="B87" s="2">
        <v>38513</v>
      </c>
      <c r="F87" s="3">
        <v>38513</v>
      </c>
      <c r="G87">
        <v>1376.99</v>
      </c>
      <c r="J87" s="3">
        <v>38513</v>
      </c>
      <c r="K87">
        <v>1376.99</v>
      </c>
    </row>
    <row r="88" spans="1:11" x14ac:dyDescent="0.2">
      <c r="A88">
        <v>1377</v>
      </c>
      <c r="B88" s="2">
        <v>38520</v>
      </c>
      <c r="F88" s="3">
        <v>38520</v>
      </c>
      <c r="G88">
        <v>1377</v>
      </c>
      <c r="J88" s="3">
        <v>38520</v>
      </c>
      <c r="K88">
        <v>1377</v>
      </c>
    </row>
    <row r="89" spans="1:11" x14ac:dyDescent="0.2">
      <c r="A89">
        <v>1376.83</v>
      </c>
      <c r="B89" s="2">
        <v>38527</v>
      </c>
      <c r="F89" s="3">
        <v>38527</v>
      </c>
      <c r="G89">
        <v>1376.83</v>
      </c>
      <c r="J89" s="3">
        <v>38527</v>
      </c>
      <c r="K89">
        <v>1376.83</v>
      </c>
    </row>
    <row r="90" spans="1:11" x14ac:dyDescent="0.2">
      <c r="A90">
        <v>1376.91</v>
      </c>
      <c r="B90" s="2">
        <v>38533</v>
      </c>
      <c r="F90" s="3">
        <v>38533</v>
      </c>
      <c r="G90">
        <v>1376.91</v>
      </c>
      <c r="J90" s="3">
        <v>38533</v>
      </c>
      <c r="K90">
        <v>1376.91</v>
      </c>
    </row>
    <row r="91" spans="1:11" x14ac:dyDescent="0.2">
      <c r="A91">
        <v>1376.81</v>
      </c>
      <c r="B91" s="2">
        <v>38540</v>
      </c>
      <c r="F91" s="3">
        <v>38540</v>
      </c>
      <c r="G91">
        <v>1376.81</v>
      </c>
      <c r="J91" s="3">
        <v>38540</v>
      </c>
      <c r="K91">
        <v>1376.81</v>
      </c>
    </row>
    <row r="92" spans="1:11" x14ac:dyDescent="0.2">
      <c r="A92">
        <v>1376.89</v>
      </c>
      <c r="B92" s="2">
        <v>38548</v>
      </c>
      <c r="F92" s="3">
        <v>38548</v>
      </c>
      <c r="G92">
        <v>1376.89</v>
      </c>
      <c r="J92" s="3">
        <v>38548</v>
      </c>
      <c r="K92">
        <v>1376.89</v>
      </c>
    </row>
    <row r="93" spans="1:11" x14ac:dyDescent="0.2">
      <c r="A93">
        <v>1376.87</v>
      </c>
      <c r="B93" s="2">
        <v>38555</v>
      </c>
      <c r="F93" s="3">
        <v>38555</v>
      </c>
      <c r="G93">
        <v>1376.87</v>
      </c>
      <c r="J93" s="3">
        <v>38555</v>
      </c>
      <c r="K93">
        <v>1376.87</v>
      </c>
    </row>
    <row r="94" spans="1:11" x14ac:dyDescent="0.2">
      <c r="A94">
        <v>1376.84</v>
      </c>
      <c r="B94" s="2">
        <v>38562</v>
      </c>
      <c r="F94" s="3">
        <v>38562</v>
      </c>
      <c r="G94">
        <v>1376.84</v>
      </c>
      <c r="J94" s="3">
        <v>38562</v>
      </c>
      <c r="K94">
        <v>1376.84</v>
      </c>
    </row>
    <row r="95" spans="1:11" x14ac:dyDescent="0.2">
      <c r="A95">
        <v>1376.79</v>
      </c>
      <c r="B95" s="2">
        <v>38569</v>
      </c>
      <c r="F95" s="3">
        <v>38569</v>
      </c>
      <c r="G95">
        <v>1376.79</v>
      </c>
      <c r="J95" s="3">
        <v>38569</v>
      </c>
      <c r="K95">
        <v>1376.79</v>
      </c>
    </row>
    <row r="96" spans="1:11" x14ac:dyDescent="0.2">
      <c r="A96">
        <v>1376.73</v>
      </c>
      <c r="B96" s="2">
        <v>38576</v>
      </c>
      <c r="F96" s="3">
        <v>38576</v>
      </c>
      <c r="G96">
        <v>1376.73</v>
      </c>
      <c r="J96" s="3">
        <v>38576</v>
      </c>
      <c r="K96">
        <v>1376.73</v>
      </c>
    </row>
    <row r="97" spans="1:11" x14ac:dyDescent="0.2">
      <c r="A97">
        <v>1376.79</v>
      </c>
      <c r="B97" s="2">
        <v>38583</v>
      </c>
      <c r="F97" s="3">
        <v>38583</v>
      </c>
      <c r="G97">
        <v>1376.79</v>
      </c>
      <c r="J97" s="3">
        <v>38583</v>
      </c>
      <c r="K97">
        <v>1376.79</v>
      </c>
    </row>
    <row r="98" spans="1:11" x14ac:dyDescent="0.2">
      <c r="A98">
        <v>1376.73</v>
      </c>
      <c r="B98" s="2">
        <v>38592</v>
      </c>
      <c r="F98" s="3">
        <v>38592</v>
      </c>
      <c r="G98">
        <v>1376.73</v>
      </c>
      <c r="J98" s="3">
        <v>38592</v>
      </c>
      <c r="K98">
        <v>1376.73</v>
      </c>
    </row>
    <row r="99" spans="1:11" x14ac:dyDescent="0.2">
      <c r="A99">
        <v>1376.69</v>
      </c>
      <c r="B99" s="2">
        <v>38597</v>
      </c>
      <c r="F99" s="3">
        <v>38597</v>
      </c>
      <c r="G99">
        <v>1376.69</v>
      </c>
      <c r="J99" s="3">
        <v>38597</v>
      </c>
      <c r="K99">
        <v>1376.69</v>
      </c>
    </row>
    <row r="100" spans="1:11" x14ac:dyDescent="0.2">
      <c r="A100">
        <v>1376.66</v>
      </c>
      <c r="B100" s="2">
        <v>38604</v>
      </c>
      <c r="F100" s="3">
        <v>38604</v>
      </c>
      <c r="G100">
        <v>1376.66</v>
      </c>
      <c r="J100" s="3">
        <v>38604</v>
      </c>
      <c r="K100">
        <v>1376.66</v>
      </c>
    </row>
    <row r="101" spans="1:11" x14ac:dyDescent="0.2">
      <c r="A101">
        <v>1376.67</v>
      </c>
      <c r="B101" s="2">
        <v>38611</v>
      </c>
      <c r="F101" s="3">
        <v>38611</v>
      </c>
      <c r="G101">
        <v>1376.67</v>
      </c>
      <c r="J101" s="3">
        <v>38611</v>
      </c>
      <c r="K101">
        <v>1376.67</v>
      </c>
    </row>
    <row r="102" spans="1:11" x14ac:dyDescent="0.2">
      <c r="A102">
        <v>1376.71</v>
      </c>
      <c r="B102" s="2">
        <v>38618</v>
      </c>
      <c r="F102" s="3">
        <v>38618</v>
      </c>
      <c r="G102">
        <v>1376.71</v>
      </c>
      <c r="J102" s="3">
        <v>38618</v>
      </c>
      <c r="K102">
        <v>1376.71</v>
      </c>
    </row>
    <row r="103" spans="1:11" x14ac:dyDescent="0.2">
      <c r="A103">
        <v>1376.68</v>
      </c>
      <c r="B103" s="2">
        <v>38625</v>
      </c>
      <c r="F103" s="3">
        <v>38625</v>
      </c>
      <c r="G103">
        <v>1376.68</v>
      </c>
      <c r="J103" s="3">
        <v>38625</v>
      </c>
      <c r="K103">
        <v>1376.68</v>
      </c>
    </row>
    <row r="104" spans="1:11" x14ac:dyDescent="0.2">
      <c r="A104">
        <v>1376.89</v>
      </c>
      <c r="B104" s="2">
        <v>38632</v>
      </c>
      <c r="F104" s="3">
        <v>38632</v>
      </c>
      <c r="G104">
        <v>1376.89</v>
      </c>
      <c r="J104" s="3">
        <v>38632</v>
      </c>
      <c r="K104">
        <v>1376.89</v>
      </c>
    </row>
    <row r="105" spans="1:11" x14ac:dyDescent="0.2">
      <c r="A105">
        <v>1376.91</v>
      </c>
      <c r="B105" s="2">
        <v>38639</v>
      </c>
      <c r="F105" s="3">
        <v>38639</v>
      </c>
      <c r="G105">
        <v>1376.91</v>
      </c>
      <c r="J105" s="3">
        <v>38639</v>
      </c>
      <c r="K105">
        <v>1376.91</v>
      </c>
    </row>
    <row r="106" spans="1:11" x14ac:dyDescent="0.2">
      <c r="A106">
        <v>1376.99</v>
      </c>
      <c r="B106" s="2">
        <v>38646</v>
      </c>
      <c r="F106" s="3">
        <v>38646</v>
      </c>
      <c r="G106">
        <v>1376.99</v>
      </c>
      <c r="J106" s="3">
        <v>38646</v>
      </c>
      <c r="K106">
        <v>1376.99</v>
      </c>
    </row>
    <row r="107" spans="1:11" x14ac:dyDescent="0.2">
      <c r="A107">
        <v>1376.97</v>
      </c>
      <c r="B107" s="2">
        <v>38653</v>
      </c>
      <c r="F107" s="3">
        <v>38653</v>
      </c>
      <c r="G107">
        <v>1376.97</v>
      </c>
      <c r="J107" s="3">
        <v>38653</v>
      </c>
      <c r="K107">
        <v>1376.97</v>
      </c>
    </row>
    <row r="108" spans="1:11" x14ac:dyDescent="0.2">
      <c r="A108">
        <v>1377.08</v>
      </c>
      <c r="B108" s="2">
        <v>38660</v>
      </c>
      <c r="F108" s="3">
        <v>38660</v>
      </c>
      <c r="G108">
        <v>1377.08</v>
      </c>
      <c r="J108" s="3">
        <v>38660</v>
      </c>
      <c r="K108">
        <v>1377.08</v>
      </c>
    </row>
    <row r="109" spans="1:11" x14ac:dyDescent="0.2">
      <c r="A109">
        <v>1377.07</v>
      </c>
      <c r="B109" s="2">
        <v>38667</v>
      </c>
      <c r="F109" s="3">
        <v>38667</v>
      </c>
      <c r="G109">
        <v>1377.07</v>
      </c>
      <c r="J109" s="3">
        <v>38667</v>
      </c>
      <c r="K109">
        <v>1377.07</v>
      </c>
    </row>
    <row r="110" spans="1:11" x14ac:dyDescent="0.2">
      <c r="A110">
        <v>1376.25</v>
      </c>
      <c r="B110" s="2">
        <v>38777</v>
      </c>
      <c r="F110" s="3">
        <v>38777</v>
      </c>
      <c r="G110">
        <v>1376.25</v>
      </c>
      <c r="J110" s="3">
        <v>38777</v>
      </c>
      <c r="K110">
        <v>1376.25</v>
      </c>
    </row>
    <row r="111" spans="1:11" x14ac:dyDescent="0.2">
      <c r="A111">
        <v>1377.19</v>
      </c>
      <c r="B111" s="2">
        <v>38847</v>
      </c>
      <c r="F111" s="3">
        <v>38847</v>
      </c>
      <c r="G111">
        <v>1377.19</v>
      </c>
      <c r="J111" s="3">
        <v>38847</v>
      </c>
      <c r="K111">
        <v>1377.19</v>
      </c>
    </row>
    <row r="112" spans="1:11" x14ac:dyDescent="0.2">
      <c r="A112">
        <v>1377.23</v>
      </c>
      <c r="B112" s="2">
        <v>38850</v>
      </c>
      <c r="F112" s="3">
        <v>38850</v>
      </c>
      <c r="G112">
        <v>1377.23</v>
      </c>
      <c r="J112" s="3">
        <v>38850</v>
      </c>
      <c r="K112">
        <v>1377.23</v>
      </c>
    </row>
    <row r="113" spans="1:11" x14ac:dyDescent="0.2">
      <c r="A113">
        <v>1377.13</v>
      </c>
      <c r="B113" s="2">
        <v>38857</v>
      </c>
      <c r="F113" s="3">
        <v>38857</v>
      </c>
      <c r="G113">
        <v>1377.13</v>
      </c>
      <c r="J113" s="3">
        <v>38857</v>
      </c>
      <c r="K113">
        <v>1377.13</v>
      </c>
    </row>
    <row r="114" spans="1:11" x14ac:dyDescent="0.2">
      <c r="A114">
        <v>1377.13</v>
      </c>
      <c r="B114" s="2">
        <v>38863</v>
      </c>
      <c r="F114" s="3">
        <v>38863</v>
      </c>
      <c r="G114">
        <v>1377.13</v>
      </c>
      <c r="J114" s="3">
        <v>38863</v>
      </c>
      <c r="K114">
        <v>1377.13</v>
      </c>
    </row>
    <row r="115" spans="1:11" x14ac:dyDescent="0.2">
      <c r="A115">
        <v>1376.65</v>
      </c>
      <c r="B115" s="2">
        <v>38870</v>
      </c>
      <c r="F115" s="3">
        <v>38870</v>
      </c>
      <c r="G115">
        <v>1376.65</v>
      </c>
      <c r="J115" s="3">
        <v>38870</v>
      </c>
      <c r="K115">
        <v>1376.65</v>
      </c>
    </row>
    <row r="116" spans="1:11" x14ac:dyDescent="0.2">
      <c r="A116">
        <v>1376.31</v>
      </c>
      <c r="B116" s="2">
        <v>38877</v>
      </c>
      <c r="F116" s="3">
        <v>38877</v>
      </c>
      <c r="G116">
        <v>1376.31</v>
      </c>
      <c r="J116" s="3">
        <v>38877</v>
      </c>
      <c r="K116">
        <v>1376.31</v>
      </c>
    </row>
    <row r="117" spans="1:11" x14ac:dyDescent="0.2">
      <c r="A117">
        <v>1376.09</v>
      </c>
      <c r="B117" s="2">
        <v>38884</v>
      </c>
      <c r="F117" s="3">
        <v>38884</v>
      </c>
      <c r="G117">
        <v>1376.09</v>
      </c>
      <c r="J117" s="3">
        <v>38884</v>
      </c>
      <c r="K117">
        <v>1376.09</v>
      </c>
    </row>
    <row r="118" spans="1:11" x14ac:dyDescent="0.2">
      <c r="A118">
        <v>1376</v>
      </c>
      <c r="B118" s="2">
        <v>38891</v>
      </c>
      <c r="F118" s="3">
        <v>38891</v>
      </c>
      <c r="G118">
        <v>1376</v>
      </c>
      <c r="J118" s="3">
        <v>38891</v>
      </c>
      <c r="K118">
        <v>1376</v>
      </c>
    </row>
    <row r="119" spans="1:11" x14ac:dyDescent="0.2">
      <c r="A119">
        <v>1376.09</v>
      </c>
      <c r="B119" s="2">
        <v>38898</v>
      </c>
      <c r="F119" s="3">
        <v>38898</v>
      </c>
      <c r="G119">
        <v>1376.09</v>
      </c>
      <c r="J119" s="3">
        <v>38898</v>
      </c>
      <c r="K119">
        <v>1376.09</v>
      </c>
    </row>
    <row r="120" spans="1:11" x14ac:dyDescent="0.2">
      <c r="A120">
        <v>1375.99</v>
      </c>
      <c r="B120" s="2">
        <v>38905</v>
      </c>
      <c r="F120" s="3">
        <v>38905</v>
      </c>
      <c r="G120">
        <v>1375.99</v>
      </c>
      <c r="J120" s="3">
        <v>38905</v>
      </c>
      <c r="K120">
        <v>1375.99</v>
      </c>
    </row>
    <row r="121" spans="1:11" x14ac:dyDescent="0.2">
      <c r="A121">
        <v>1375.95</v>
      </c>
      <c r="B121" s="2">
        <v>38912</v>
      </c>
      <c r="F121" s="3">
        <v>38912</v>
      </c>
      <c r="G121">
        <v>1375.95</v>
      </c>
      <c r="J121" s="3">
        <v>38912</v>
      </c>
      <c r="K121">
        <v>1375.95</v>
      </c>
    </row>
    <row r="122" spans="1:11" x14ac:dyDescent="0.2">
      <c r="A122">
        <v>1375.89</v>
      </c>
      <c r="B122" s="2">
        <v>38919</v>
      </c>
      <c r="F122" s="3">
        <v>38919</v>
      </c>
      <c r="G122">
        <v>1375.89</v>
      </c>
      <c r="J122" s="3">
        <v>38919</v>
      </c>
      <c r="K122">
        <v>1375.89</v>
      </c>
    </row>
    <row r="123" spans="1:11" x14ac:dyDescent="0.2">
      <c r="A123">
        <v>1375.85</v>
      </c>
      <c r="B123" s="2">
        <v>38926</v>
      </c>
      <c r="F123" s="3">
        <v>38926</v>
      </c>
      <c r="G123">
        <v>1375.85</v>
      </c>
      <c r="J123" s="3">
        <v>38926</v>
      </c>
      <c r="K123">
        <v>1375.85</v>
      </c>
    </row>
    <row r="124" spans="1:11" x14ac:dyDescent="0.2">
      <c r="A124">
        <v>1375.8</v>
      </c>
      <c r="B124" s="2">
        <v>38933</v>
      </c>
      <c r="F124" s="3">
        <v>38933</v>
      </c>
      <c r="G124">
        <v>1375.8</v>
      </c>
      <c r="J124" s="3">
        <v>38933</v>
      </c>
      <c r="K124">
        <v>1375.8</v>
      </c>
    </row>
    <row r="125" spans="1:11" x14ac:dyDescent="0.2">
      <c r="A125">
        <v>1375.72</v>
      </c>
      <c r="B125" s="2">
        <v>38940</v>
      </c>
      <c r="F125" s="3">
        <v>38940</v>
      </c>
      <c r="G125">
        <v>1375.72</v>
      </c>
      <c r="J125" s="3">
        <v>38940</v>
      </c>
      <c r="K125">
        <v>1375.72</v>
      </c>
    </row>
    <row r="126" spans="1:11" x14ac:dyDescent="0.2">
      <c r="A126">
        <v>1375.74</v>
      </c>
      <c r="B126" s="2">
        <v>38948</v>
      </c>
      <c r="F126" s="3">
        <v>38948</v>
      </c>
      <c r="G126">
        <v>1375.74</v>
      </c>
      <c r="J126" s="3">
        <v>38948</v>
      </c>
      <c r="K126">
        <v>1375.74</v>
      </c>
    </row>
    <row r="127" spans="1:11" x14ac:dyDescent="0.2">
      <c r="A127">
        <v>1375.66</v>
      </c>
      <c r="B127" s="2">
        <v>38954</v>
      </c>
      <c r="F127" s="3">
        <v>38954</v>
      </c>
      <c r="G127">
        <v>1375.66</v>
      </c>
      <c r="J127" s="3">
        <v>38954</v>
      </c>
      <c r="K127">
        <v>1375.66</v>
      </c>
    </row>
    <row r="128" spans="1:11" x14ac:dyDescent="0.2">
      <c r="A128">
        <v>1375.63</v>
      </c>
      <c r="B128" s="2">
        <v>38961</v>
      </c>
      <c r="F128" s="3">
        <v>38961</v>
      </c>
      <c r="G128">
        <v>1375.63</v>
      </c>
      <c r="J128" s="3">
        <v>38961</v>
      </c>
      <c r="K128">
        <v>1375.63</v>
      </c>
    </row>
    <row r="129" spans="1:11" x14ac:dyDescent="0.2">
      <c r="A129">
        <v>1375.6</v>
      </c>
      <c r="B129" s="2">
        <v>38968</v>
      </c>
      <c r="F129" s="3">
        <v>38968</v>
      </c>
      <c r="G129">
        <v>1375.6</v>
      </c>
      <c r="J129" s="3">
        <v>38968</v>
      </c>
      <c r="K129">
        <v>1375.6</v>
      </c>
    </row>
    <row r="130" spans="1:11" x14ac:dyDescent="0.2">
      <c r="A130">
        <v>1375.51</v>
      </c>
      <c r="B130" s="2">
        <v>38975</v>
      </c>
      <c r="F130" s="3">
        <v>38975</v>
      </c>
      <c r="G130">
        <v>1375.51</v>
      </c>
      <c r="J130" s="3">
        <v>38975</v>
      </c>
      <c r="K130">
        <v>1375.51</v>
      </c>
    </row>
    <row r="131" spans="1:11" x14ac:dyDescent="0.2">
      <c r="A131">
        <v>1375.57</v>
      </c>
      <c r="B131" s="2">
        <v>38982</v>
      </c>
      <c r="F131" s="3">
        <v>38982</v>
      </c>
      <c r="G131">
        <v>1375.57</v>
      </c>
      <c r="J131" s="3">
        <v>38982</v>
      </c>
      <c r="K131">
        <v>1375.57</v>
      </c>
    </row>
    <row r="132" spans="1:11" x14ac:dyDescent="0.2">
      <c r="A132">
        <v>1375.57</v>
      </c>
      <c r="B132" s="2">
        <v>38989</v>
      </c>
      <c r="F132" s="3">
        <v>38989</v>
      </c>
      <c r="G132">
        <v>1375.57</v>
      </c>
      <c r="J132" s="3">
        <v>38989</v>
      </c>
      <c r="K132">
        <v>1375.57</v>
      </c>
    </row>
    <row r="133" spans="1:11" x14ac:dyDescent="0.2">
      <c r="A133">
        <v>1375.6</v>
      </c>
      <c r="B133" s="2">
        <v>38995</v>
      </c>
      <c r="F133" s="3">
        <v>38995</v>
      </c>
      <c r="G133">
        <v>1375.6</v>
      </c>
      <c r="J133" s="3">
        <v>38995</v>
      </c>
      <c r="K133">
        <v>1375.6</v>
      </c>
    </row>
    <row r="134" spans="1:11" x14ac:dyDescent="0.2">
      <c r="A134">
        <v>1375.63</v>
      </c>
      <c r="B134" s="2">
        <v>39003</v>
      </c>
      <c r="F134" s="3">
        <v>39003</v>
      </c>
      <c r="G134">
        <v>1375.63</v>
      </c>
      <c r="J134" s="3">
        <v>39003</v>
      </c>
      <c r="K134">
        <v>1375.63</v>
      </c>
    </row>
    <row r="135" spans="1:11" x14ac:dyDescent="0.2">
      <c r="A135">
        <v>1375.64</v>
      </c>
      <c r="B135" s="2">
        <v>39009</v>
      </c>
      <c r="F135" s="3">
        <v>39009</v>
      </c>
      <c r="G135">
        <v>1375.64</v>
      </c>
      <c r="J135" s="3">
        <v>39009</v>
      </c>
      <c r="K135">
        <v>1375.64</v>
      </c>
    </row>
    <row r="136" spans="1:11" x14ac:dyDescent="0.2">
      <c r="A136">
        <v>1376.47</v>
      </c>
      <c r="B136" s="2">
        <v>39223</v>
      </c>
      <c r="F136" s="3">
        <v>39223</v>
      </c>
      <c r="G136">
        <v>1376.47</v>
      </c>
      <c r="J136" s="3">
        <v>39223</v>
      </c>
      <c r="K136">
        <v>1376.47</v>
      </c>
    </row>
    <row r="137" spans="1:11" x14ac:dyDescent="0.2">
      <c r="A137">
        <v>1376.64</v>
      </c>
      <c r="B137" s="2">
        <v>39234</v>
      </c>
      <c r="F137" s="3">
        <v>39234</v>
      </c>
      <c r="G137">
        <v>1376.64</v>
      </c>
      <c r="J137" s="3">
        <v>39234</v>
      </c>
      <c r="K137">
        <v>1376.64</v>
      </c>
    </row>
    <row r="138" spans="1:11" x14ac:dyDescent="0.2">
      <c r="A138">
        <v>1376.72</v>
      </c>
      <c r="B138" s="2">
        <v>39241</v>
      </c>
      <c r="F138" s="3">
        <v>39241</v>
      </c>
      <c r="G138">
        <v>1376.72</v>
      </c>
      <c r="J138" s="3">
        <v>39241</v>
      </c>
      <c r="K138">
        <v>1376.72</v>
      </c>
    </row>
    <row r="139" spans="1:11" x14ac:dyDescent="0.2">
      <c r="A139">
        <v>1376.63</v>
      </c>
      <c r="B139" s="2">
        <v>39248</v>
      </c>
      <c r="F139" s="3">
        <v>39248</v>
      </c>
      <c r="G139">
        <v>1376.63</v>
      </c>
      <c r="J139" s="3">
        <v>39248</v>
      </c>
      <c r="K139">
        <v>1376.63</v>
      </c>
    </row>
    <row r="140" spans="1:11" x14ac:dyDescent="0.2">
      <c r="A140">
        <v>1376.57</v>
      </c>
      <c r="B140" s="2">
        <v>39255</v>
      </c>
      <c r="F140" s="3">
        <v>39255</v>
      </c>
      <c r="G140">
        <v>1376.57</v>
      </c>
      <c r="J140" s="3">
        <v>39255</v>
      </c>
      <c r="K140">
        <v>1376.57</v>
      </c>
    </row>
    <row r="141" spans="1:11" x14ac:dyDescent="0.2">
      <c r="A141">
        <v>1376.49</v>
      </c>
      <c r="B141" s="2">
        <v>39262</v>
      </c>
      <c r="F141" s="3">
        <v>39262</v>
      </c>
      <c r="G141">
        <v>1376.49</v>
      </c>
      <c r="J141" s="3">
        <v>39262</v>
      </c>
      <c r="K141">
        <v>1376.49</v>
      </c>
    </row>
    <row r="142" spans="1:11" x14ac:dyDescent="0.2">
      <c r="A142">
        <v>1376.53</v>
      </c>
      <c r="B142" s="2">
        <v>39269</v>
      </c>
      <c r="F142" s="3">
        <v>39269</v>
      </c>
      <c r="G142">
        <v>1376.53</v>
      </c>
      <c r="J142" s="3">
        <v>39269</v>
      </c>
      <c r="K142">
        <v>1376.53</v>
      </c>
    </row>
    <row r="143" spans="1:11" x14ac:dyDescent="0.2">
      <c r="A143">
        <v>1376.5</v>
      </c>
      <c r="B143" s="2">
        <v>39276</v>
      </c>
      <c r="F143" s="3">
        <v>39276</v>
      </c>
      <c r="G143">
        <v>1376.5</v>
      </c>
      <c r="J143" s="3">
        <v>39276</v>
      </c>
      <c r="K143">
        <v>1376.5</v>
      </c>
    </row>
    <row r="144" spans="1:11" x14ac:dyDescent="0.2">
      <c r="A144">
        <v>1376.43</v>
      </c>
      <c r="B144" s="2">
        <v>39283</v>
      </c>
      <c r="F144" s="3">
        <v>39283</v>
      </c>
      <c r="G144">
        <v>1376.43</v>
      </c>
      <c r="J144" s="3">
        <v>39283</v>
      </c>
      <c r="K144">
        <v>1376.43</v>
      </c>
    </row>
    <row r="145" spans="1:11" x14ac:dyDescent="0.2">
      <c r="A145">
        <v>1376.41</v>
      </c>
      <c r="B145" s="2">
        <v>39290</v>
      </c>
      <c r="F145" s="3">
        <v>39290</v>
      </c>
      <c r="G145">
        <v>1376.41</v>
      </c>
      <c r="J145" s="3">
        <v>39290</v>
      </c>
      <c r="K145">
        <v>1376.41</v>
      </c>
    </row>
    <row r="146" spans="1:11" x14ac:dyDescent="0.2">
      <c r="A146">
        <v>1376.27</v>
      </c>
      <c r="B146" s="2">
        <v>39297</v>
      </c>
      <c r="F146" s="3">
        <v>39297</v>
      </c>
      <c r="G146">
        <v>1376.27</v>
      </c>
      <c r="J146" s="3">
        <v>39297</v>
      </c>
      <c r="K146">
        <v>1376.27</v>
      </c>
    </row>
    <row r="147" spans="1:11" x14ac:dyDescent="0.2">
      <c r="A147">
        <v>1376.26</v>
      </c>
      <c r="B147" s="2">
        <v>39304</v>
      </c>
      <c r="F147" s="3">
        <v>39304</v>
      </c>
      <c r="G147">
        <v>1376.26</v>
      </c>
      <c r="J147" s="3">
        <v>39304</v>
      </c>
      <c r="K147">
        <v>1376.26</v>
      </c>
    </row>
    <row r="148" spans="1:11" x14ac:dyDescent="0.2">
      <c r="A148">
        <v>1376.11</v>
      </c>
      <c r="B148" s="2">
        <v>39311</v>
      </c>
      <c r="F148" s="3">
        <v>39311</v>
      </c>
      <c r="G148">
        <v>1376.11</v>
      </c>
      <c r="J148" s="3">
        <v>39311</v>
      </c>
      <c r="K148">
        <v>1376.11</v>
      </c>
    </row>
    <row r="149" spans="1:11" x14ac:dyDescent="0.2">
      <c r="A149">
        <v>1376.09</v>
      </c>
      <c r="B149" s="2">
        <v>39318</v>
      </c>
      <c r="F149" s="3">
        <v>39318</v>
      </c>
      <c r="G149">
        <v>1376.09</v>
      </c>
      <c r="J149" s="3">
        <v>39318</v>
      </c>
      <c r="K149">
        <v>1376.09</v>
      </c>
    </row>
    <row r="150" spans="1:11" x14ac:dyDescent="0.2">
      <c r="A150">
        <v>1376.07</v>
      </c>
      <c r="B150" s="2">
        <v>39325</v>
      </c>
      <c r="F150" s="3">
        <v>39325</v>
      </c>
      <c r="G150">
        <v>1376.07</v>
      </c>
      <c r="J150" s="3">
        <v>39325</v>
      </c>
      <c r="K150">
        <v>1376.07</v>
      </c>
    </row>
    <row r="151" spans="1:11" x14ac:dyDescent="0.2">
      <c r="A151">
        <v>1376.29</v>
      </c>
      <c r="B151" s="2">
        <v>39332</v>
      </c>
      <c r="F151" s="3">
        <v>39332</v>
      </c>
      <c r="G151">
        <v>1376.29</v>
      </c>
      <c r="J151" s="3">
        <v>39332</v>
      </c>
      <c r="K151">
        <v>1376.29</v>
      </c>
    </row>
    <row r="152" spans="1:11" x14ac:dyDescent="0.2">
      <c r="A152">
        <v>1376.19</v>
      </c>
      <c r="B152" s="2">
        <v>39339</v>
      </c>
      <c r="F152" s="3">
        <v>39339</v>
      </c>
      <c r="G152">
        <v>1376.19</v>
      </c>
      <c r="J152" s="3">
        <v>39339</v>
      </c>
      <c r="K152">
        <v>1376.19</v>
      </c>
    </row>
    <row r="153" spans="1:11" x14ac:dyDescent="0.2">
      <c r="A153">
        <v>1376.65</v>
      </c>
      <c r="B153" s="2">
        <v>39346</v>
      </c>
      <c r="F153" s="3">
        <v>39346</v>
      </c>
      <c r="G153">
        <v>1376.65</v>
      </c>
      <c r="J153" s="3">
        <v>39346</v>
      </c>
      <c r="K153">
        <v>1376.65</v>
      </c>
    </row>
    <row r="154" spans="1:11" x14ac:dyDescent="0.2">
      <c r="A154">
        <v>1376.69</v>
      </c>
      <c r="B154" s="2">
        <v>39353</v>
      </c>
      <c r="F154" s="3">
        <v>39353</v>
      </c>
      <c r="G154">
        <v>1376.69</v>
      </c>
      <c r="J154" s="3">
        <v>39353</v>
      </c>
      <c r="K154">
        <v>1376.69</v>
      </c>
    </row>
    <row r="155" spans="1:11" x14ac:dyDescent="0.2">
      <c r="A155">
        <v>1376.82</v>
      </c>
      <c r="B155" s="2">
        <v>39367</v>
      </c>
      <c r="F155" s="3">
        <v>39367</v>
      </c>
      <c r="G155">
        <v>1376.82</v>
      </c>
      <c r="J155" s="3">
        <v>39367</v>
      </c>
      <c r="K155">
        <v>1376.82</v>
      </c>
    </row>
    <row r="156" spans="1:11" x14ac:dyDescent="0.2">
      <c r="A156">
        <v>1376.87</v>
      </c>
      <c r="B156" s="2">
        <v>39374</v>
      </c>
      <c r="F156" s="3">
        <v>39374</v>
      </c>
      <c r="G156">
        <v>1376.87</v>
      </c>
      <c r="J156" s="3">
        <v>39374</v>
      </c>
      <c r="K156">
        <v>1376.87</v>
      </c>
    </row>
    <row r="157" spans="1:11" x14ac:dyDescent="0.2">
      <c r="A157">
        <v>1377.01</v>
      </c>
      <c r="B157" s="2">
        <v>39381</v>
      </c>
      <c r="F157" s="3">
        <v>39381</v>
      </c>
      <c r="G157">
        <v>1377.01</v>
      </c>
      <c r="J157" s="3">
        <v>39381</v>
      </c>
      <c r="K157">
        <v>1377.01</v>
      </c>
    </row>
    <row r="158" spans="1:11" x14ac:dyDescent="0.2">
      <c r="A158">
        <v>1376.69</v>
      </c>
      <c r="B158" s="2">
        <v>39589</v>
      </c>
      <c r="F158" s="3">
        <v>39589</v>
      </c>
      <c r="G158">
        <v>1376.69</v>
      </c>
      <c r="J158" s="3">
        <v>39589</v>
      </c>
      <c r="K158">
        <v>1376.69</v>
      </c>
    </row>
    <row r="159" spans="1:11" x14ac:dyDescent="0.2">
      <c r="A159">
        <v>1376.55</v>
      </c>
      <c r="B159" s="2">
        <v>39596</v>
      </c>
      <c r="F159" s="3">
        <v>39596</v>
      </c>
      <c r="G159">
        <v>1376.55</v>
      </c>
      <c r="J159" s="3">
        <v>39596</v>
      </c>
      <c r="K159">
        <v>1376.55</v>
      </c>
    </row>
    <row r="160" spans="1:11" x14ac:dyDescent="0.2">
      <c r="A160">
        <v>1376.55</v>
      </c>
      <c r="B160" s="2">
        <v>39596</v>
      </c>
      <c r="F160" s="3">
        <v>39603</v>
      </c>
      <c r="G160">
        <v>1376.61</v>
      </c>
      <c r="J160" s="3">
        <v>39603</v>
      </c>
      <c r="K160">
        <v>1376.61</v>
      </c>
    </row>
    <row r="161" spans="1:11" x14ac:dyDescent="0.2">
      <c r="A161">
        <v>1376.61</v>
      </c>
      <c r="B161" s="2">
        <v>39603</v>
      </c>
      <c r="F161" s="3">
        <v>39610</v>
      </c>
      <c r="G161">
        <v>1376.63</v>
      </c>
      <c r="J161" s="3">
        <v>39610</v>
      </c>
      <c r="K161">
        <v>1376.63</v>
      </c>
    </row>
    <row r="162" spans="1:11" x14ac:dyDescent="0.2">
      <c r="A162">
        <v>1376.63</v>
      </c>
      <c r="B162" s="2">
        <v>39610</v>
      </c>
      <c r="F162" s="3">
        <v>39617</v>
      </c>
      <c r="G162">
        <v>1376.59</v>
      </c>
      <c r="J162" s="3">
        <v>39617</v>
      </c>
      <c r="K162">
        <v>1376.59</v>
      </c>
    </row>
    <row r="163" spans="1:11" x14ac:dyDescent="0.2">
      <c r="A163">
        <v>1376.59</v>
      </c>
      <c r="B163" s="2">
        <v>39617</v>
      </c>
      <c r="F163" s="3">
        <v>39624</v>
      </c>
      <c r="G163">
        <v>1376.51</v>
      </c>
      <c r="J163" s="3">
        <v>39624</v>
      </c>
      <c r="K163">
        <v>1376.51</v>
      </c>
    </row>
    <row r="164" spans="1:11" x14ac:dyDescent="0.2">
      <c r="A164">
        <v>1376.51</v>
      </c>
      <c r="B164" s="2">
        <v>39624</v>
      </c>
      <c r="F164" s="3">
        <v>39631</v>
      </c>
      <c r="G164">
        <v>1376.51</v>
      </c>
      <c r="J164" s="3">
        <v>39631</v>
      </c>
      <c r="K164">
        <v>1376.51</v>
      </c>
    </row>
    <row r="165" spans="1:11" x14ac:dyDescent="0.2">
      <c r="A165">
        <v>1376.51</v>
      </c>
      <c r="B165" s="2">
        <v>39631</v>
      </c>
      <c r="F165" s="3">
        <v>39638</v>
      </c>
      <c r="G165">
        <v>1376.41</v>
      </c>
      <c r="J165" s="3">
        <v>39638</v>
      </c>
      <c r="K165">
        <v>1376.41</v>
      </c>
    </row>
    <row r="166" spans="1:11" x14ac:dyDescent="0.2">
      <c r="A166">
        <v>1376.41</v>
      </c>
      <c r="B166" s="2">
        <v>39638</v>
      </c>
      <c r="F166" s="3">
        <v>39645</v>
      </c>
      <c r="G166">
        <v>1376.53</v>
      </c>
      <c r="J166" s="3">
        <v>39645</v>
      </c>
      <c r="K166">
        <v>1376.53</v>
      </c>
    </row>
    <row r="167" spans="1:11" x14ac:dyDescent="0.2">
      <c r="A167">
        <v>1376.53</v>
      </c>
      <c r="B167" s="2">
        <v>39645</v>
      </c>
      <c r="F167" s="3">
        <v>39652</v>
      </c>
      <c r="G167">
        <v>1376.57</v>
      </c>
      <c r="J167" s="3">
        <v>39652</v>
      </c>
      <c r="K167">
        <v>1376.57</v>
      </c>
    </row>
    <row r="168" spans="1:11" x14ac:dyDescent="0.2">
      <c r="A168">
        <v>1376.57</v>
      </c>
      <c r="B168" s="2">
        <v>39652</v>
      </c>
      <c r="F168" s="3">
        <v>39659</v>
      </c>
      <c r="G168">
        <v>1376.67</v>
      </c>
      <c r="J168" s="3">
        <v>39659</v>
      </c>
      <c r="K168">
        <v>1376.67</v>
      </c>
    </row>
    <row r="169" spans="1:11" x14ac:dyDescent="0.2">
      <c r="A169">
        <v>1376.67</v>
      </c>
      <c r="B169" s="2">
        <v>39659</v>
      </c>
      <c r="F169" s="3">
        <v>39666</v>
      </c>
      <c r="G169">
        <v>1376.59</v>
      </c>
      <c r="J169" s="3">
        <v>39666</v>
      </c>
      <c r="K169">
        <v>1376.59</v>
      </c>
    </row>
    <row r="170" spans="1:11" x14ac:dyDescent="0.2">
      <c r="A170">
        <v>1376.59</v>
      </c>
      <c r="B170" s="2">
        <v>39666</v>
      </c>
      <c r="F170" s="3">
        <v>39673</v>
      </c>
      <c r="G170">
        <v>1376.53</v>
      </c>
      <c r="J170" s="3">
        <v>39673</v>
      </c>
      <c r="K170">
        <v>1376.53</v>
      </c>
    </row>
    <row r="171" spans="1:11" x14ac:dyDescent="0.2">
      <c r="A171">
        <v>1376.53</v>
      </c>
      <c r="B171" s="2">
        <v>39673</v>
      </c>
      <c r="F171" s="3">
        <v>39680</v>
      </c>
      <c r="G171">
        <v>1376.45</v>
      </c>
      <c r="J171" s="3">
        <v>39680</v>
      </c>
      <c r="K171">
        <v>1376.45</v>
      </c>
    </row>
    <row r="172" spans="1:11" x14ac:dyDescent="0.2">
      <c r="A172">
        <v>1376.45</v>
      </c>
      <c r="B172" s="2">
        <v>39680</v>
      </c>
      <c r="F172" s="3">
        <v>39687</v>
      </c>
      <c r="G172">
        <v>1376.37</v>
      </c>
      <c r="J172" s="3">
        <v>39687</v>
      </c>
      <c r="K172">
        <v>1376.37</v>
      </c>
    </row>
    <row r="173" spans="1:11" x14ac:dyDescent="0.2">
      <c r="A173">
        <v>1376.37</v>
      </c>
      <c r="B173" s="2">
        <v>39687</v>
      </c>
      <c r="F173" s="3">
        <v>39694</v>
      </c>
      <c r="G173">
        <v>1376.33</v>
      </c>
      <c r="J173" s="3">
        <v>39694</v>
      </c>
      <c r="K173">
        <v>1376.33</v>
      </c>
    </row>
    <row r="174" spans="1:11" x14ac:dyDescent="0.2">
      <c r="A174">
        <v>1376.33</v>
      </c>
      <c r="B174" s="2">
        <v>39694</v>
      </c>
      <c r="F174" s="3">
        <v>39701</v>
      </c>
      <c r="G174">
        <v>1376.31</v>
      </c>
      <c r="J174" s="3">
        <v>39701</v>
      </c>
      <c r="K174">
        <v>1376.31</v>
      </c>
    </row>
    <row r="175" spans="1:11" x14ac:dyDescent="0.2">
      <c r="A175">
        <v>1376.31</v>
      </c>
      <c r="B175" s="2">
        <v>39701</v>
      </c>
      <c r="F175" s="3">
        <v>39708</v>
      </c>
      <c r="G175">
        <v>1376.33</v>
      </c>
      <c r="J175" s="3">
        <v>39708</v>
      </c>
      <c r="K175">
        <v>1376.33</v>
      </c>
    </row>
    <row r="176" spans="1:11" x14ac:dyDescent="0.2">
      <c r="A176">
        <v>1376.33</v>
      </c>
      <c r="B176" s="2">
        <v>39708</v>
      </c>
      <c r="F176" s="3">
        <v>39715</v>
      </c>
      <c r="G176">
        <v>1376.37</v>
      </c>
      <c r="J176" s="3">
        <v>39715</v>
      </c>
      <c r="K176">
        <v>1376.37</v>
      </c>
    </row>
    <row r="177" spans="1:11" x14ac:dyDescent="0.2">
      <c r="A177">
        <v>1376.37</v>
      </c>
      <c r="B177" s="2">
        <v>39715</v>
      </c>
      <c r="F177" s="3">
        <v>39722</v>
      </c>
      <c r="G177">
        <v>1376.33</v>
      </c>
      <c r="J177" s="3">
        <v>39722</v>
      </c>
      <c r="K177">
        <v>1376.33</v>
      </c>
    </row>
    <row r="178" spans="1:11" x14ac:dyDescent="0.2">
      <c r="A178">
        <v>1376.33</v>
      </c>
      <c r="B178" s="2">
        <v>39722</v>
      </c>
      <c r="F178" s="3">
        <v>39729</v>
      </c>
      <c r="G178">
        <v>1376.33</v>
      </c>
      <c r="J178" s="3">
        <v>39729</v>
      </c>
      <c r="K178">
        <v>1376.33</v>
      </c>
    </row>
    <row r="179" spans="1:11" x14ac:dyDescent="0.2">
      <c r="A179">
        <v>1376.33</v>
      </c>
      <c r="B179" s="2">
        <v>39729</v>
      </c>
      <c r="F179" s="3">
        <v>39736</v>
      </c>
      <c r="G179">
        <v>1376.51</v>
      </c>
      <c r="J179" s="3">
        <v>39736</v>
      </c>
      <c r="K179">
        <v>1376.51</v>
      </c>
    </row>
    <row r="180" spans="1:11" x14ac:dyDescent="0.2">
      <c r="A180">
        <v>1376.51</v>
      </c>
      <c r="B180" s="2">
        <v>39736</v>
      </c>
      <c r="F180" s="3">
        <v>39743</v>
      </c>
      <c r="G180">
        <v>1376.49</v>
      </c>
      <c r="J180" s="3">
        <v>39743</v>
      </c>
      <c r="K180">
        <v>1376.49</v>
      </c>
    </row>
    <row r="181" spans="1:11" x14ac:dyDescent="0.2">
      <c r="A181">
        <v>1376.49</v>
      </c>
      <c r="B181" s="2">
        <v>39743</v>
      </c>
      <c r="F181" s="3">
        <v>39750</v>
      </c>
      <c r="G181">
        <v>1376.55</v>
      </c>
      <c r="J181" s="3">
        <v>39750</v>
      </c>
      <c r="K181">
        <v>1376.55</v>
      </c>
    </row>
    <row r="182" spans="1:11" x14ac:dyDescent="0.2">
      <c r="A182">
        <v>1376.55</v>
      </c>
      <c r="B182" s="2">
        <v>39750</v>
      </c>
      <c r="F182" s="3">
        <v>39757</v>
      </c>
      <c r="G182">
        <v>1376.59</v>
      </c>
      <c r="J182" s="3">
        <v>39757</v>
      </c>
      <c r="K182">
        <v>1376.59</v>
      </c>
    </row>
    <row r="183" spans="1:11" x14ac:dyDescent="0.2">
      <c r="A183">
        <v>1376.59</v>
      </c>
      <c r="B183" s="2">
        <v>39757</v>
      </c>
      <c r="F183" s="3">
        <v>39762</v>
      </c>
      <c r="G183">
        <v>1376.65</v>
      </c>
      <c r="J183" s="3">
        <v>39762</v>
      </c>
      <c r="K183">
        <v>1376.65</v>
      </c>
    </row>
    <row r="184" spans="1:11" x14ac:dyDescent="0.2">
      <c r="A184">
        <v>1376.65</v>
      </c>
      <c r="B184" s="2">
        <v>39762</v>
      </c>
      <c r="F184" s="3">
        <v>39960</v>
      </c>
      <c r="G184">
        <v>1376.39</v>
      </c>
      <c r="J184" s="3">
        <v>39960</v>
      </c>
      <c r="K184">
        <v>1376.39</v>
      </c>
    </row>
    <row r="185" spans="1:11" x14ac:dyDescent="0.2">
      <c r="A185">
        <v>1376.39</v>
      </c>
      <c r="B185" s="2">
        <v>39960</v>
      </c>
      <c r="F185" s="3">
        <v>39965</v>
      </c>
      <c r="G185">
        <v>1376.26</v>
      </c>
      <c r="J185" s="3">
        <v>39965</v>
      </c>
      <c r="K185">
        <v>1376.26</v>
      </c>
    </row>
    <row r="186" spans="1:11" x14ac:dyDescent="0.2">
      <c r="A186">
        <v>1376.39</v>
      </c>
      <c r="B186" s="2">
        <v>39960</v>
      </c>
      <c r="F186" s="3">
        <v>39995</v>
      </c>
      <c r="G186">
        <v>1376.06</v>
      </c>
      <c r="J186" s="3">
        <v>39995</v>
      </c>
      <c r="K186">
        <v>1376.06</v>
      </c>
    </row>
    <row r="187" spans="1:11" x14ac:dyDescent="0.2">
      <c r="A187">
        <v>1376.26</v>
      </c>
      <c r="B187" s="2">
        <v>39965</v>
      </c>
      <c r="F187" s="3">
        <v>40014</v>
      </c>
      <c r="G187">
        <v>1376.05</v>
      </c>
      <c r="J187" s="3">
        <v>40014</v>
      </c>
      <c r="K187">
        <v>1376.05</v>
      </c>
    </row>
    <row r="188" spans="1:11" x14ac:dyDescent="0.2">
      <c r="A188">
        <v>1376.06</v>
      </c>
      <c r="B188" s="2">
        <v>39995</v>
      </c>
      <c r="F188" s="3">
        <v>40025</v>
      </c>
      <c r="G188">
        <v>1376.16</v>
      </c>
      <c r="J188" s="3">
        <v>40025</v>
      </c>
      <c r="K188">
        <v>1376.16</v>
      </c>
    </row>
    <row r="189" spans="1:11" x14ac:dyDescent="0.2">
      <c r="A189">
        <v>1376.05</v>
      </c>
      <c r="B189" s="2">
        <v>40014</v>
      </c>
      <c r="F189" s="3">
        <v>40029</v>
      </c>
      <c r="G189">
        <v>1376.24</v>
      </c>
      <c r="J189" s="3">
        <v>40029</v>
      </c>
      <c r="K189">
        <v>1376.24</v>
      </c>
    </row>
    <row r="190" spans="1:11" x14ac:dyDescent="0.2">
      <c r="A190">
        <v>1376.16</v>
      </c>
      <c r="B190" s="2">
        <v>40025</v>
      </c>
      <c r="F190" s="3">
        <v>40042</v>
      </c>
      <c r="G190">
        <v>1376.41</v>
      </c>
      <c r="J190" s="3">
        <v>40042</v>
      </c>
      <c r="K190">
        <v>1376.41</v>
      </c>
    </row>
    <row r="191" spans="1:11" x14ac:dyDescent="0.2">
      <c r="A191">
        <v>1376.24</v>
      </c>
      <c r="B191" s="2">
        <v>40029</v>
      </c>
      <c r="F191" s="3">
        <v>40046</v>
      </c>
      <c r="G191">
        <v>1376.45</v>
      </c>
      <c r="J191" s="3">
        <v>40046</v>
      </c>
      <c r="K191">
        <v>1376.45</v>
      </c>
    </row>
    <row r="192" spans="1:11" x14ac:dyDescent="0.2">
      <c r="A192">
        <v>1376.41</v>
      </c>
      <c r="B192" s="2">
        <v>40042</v>
      </c>
      <c r="F192" s="3">
        <v>40063</v>
      </c>
      <c r="G192">
        <v>1376.36</v>
      </c>
      <c r="J192" s="3">
        <v>40063</v>
      </c>
      <c r="K192">
        <v>1376.36</v>
      </c>
    </row>
    <row r="193" spans="1:11" x14ac:dyDescent="0.2">
      <c r="A193">
        <v>1376.45</v>
      </c>
      <c r="B193" s="2">
        <v>40046</v>
      </c>
      <c r="F193" s="3">
        <v>40071</v>
      </c>
      <c r="G193">
        <v>1376.36</v>
      </c>
      <c r="J193" s="3">
        <v>40071</v>
      </c>
      <c r="K193">
        <v>1376.36</v>
      </c>
    </row>
    <row r="194" spans="1:11" x14ac:dyDescent="0.2">
      <c r="A194">
        <v>1376.36</v>
      </c>
      <c r="B194" s="2">
        <v>40063</v>
      </c>
      <c r="F194" s="3">
        <v>40079</v>
      </c>
      <c r="G194">
        <v>1376.32</v>
      </c>
      <c r="J194" s="3">
        <v>40079</v>
      </c>
      <c r="K194">
        <v>1376.32</v>
      </c>
    </row>
    <row r="195" spans="1:11" x14ac:dyDescent="0.2">
      <c r="A195">
        <v>1376.36</v>
      </c>
      <c r="B195" s="2">
        <v>40071</v>
      </c>
      <c r="F195" s="3">
        <v>40083</v>
      </c>
      <c r="G195">
        <v>1376.28</v>
      </c>
      <c r="J195" s="3">
        <v>40083</v>
      </c>
      <c r="K195">
        <v>1376.28</v>
      </c>
    </row>
    <row r="196" spans="1:11" x14ac:dyDescent="0.2">
      <c r="A196">
        <v>1376.32</v>
      </c>
      <c r="B196" s="2">
        <v>40079</v>
      </c>
      <c r="F196" s="3">
        <v>40087</v>
      </c>
      <c r="G196">
        <v>1376.24</v>
      </c>
      <c r="J196" s="3">
        <v>40087</v>
      </c>
      <c r="K196">
        <v>1376.24</v>
      </c>
    </row>
    <row r="197" spans="1:11" x14ac:dyDescent="0.2">
      <c r="A197">
        <v>1376.28</v>
      </c>
      <c r="B197" s="2">
        <v>40083</v>
      </c>
      <c r="F197" s="3">
        <v>40094</v>
      </c>
      <c r="G197">
        <v>1376.24</v>
      </c>
      <c r="J197" s="3">
        <v>40094</v>
      </c>
      <c r="K197">
        <v>1376.24</v>
      </c>
    </row>
    <row r="198" spans="1:11" x14ac:dyDescent="0.2">
      <c r="A198">
        <v>1376.24</v>
      </c>
      <c r="B198" s="2">
        <v>40087</v>
      </c>
      <c r="F198" s="3">
        <v>40103</v>
      </c>
      <c r="G198">
        <v>1376.24</v>
      </c>
      <c r="J198" s="3">
        <v>40103</v>
      </c>
      <c r="K198">
        <v>1376.24</v>
      </c>
    </row>
    <row r="199" spans="1:11" x14ac:dyDescent="0.2">
      <c r="A199">
        <v>1376.24</v>
      </c>
      <c r="B199" s="2">
        <v>40094</v>
      </c>
      <c r="F199" s="3">
        <v>40309</v>
      </c>
      <c r="G199">
        <v>1376.41</v>
      </c>
      <c r="J199" s="3">
        <v>40309</v>
      </c>
      <c r="K199">
        <v>1376.41</v>
      </c>
    </row>
    <row r="200" spans="1:11" x14ac:dyDescent="0.2">
      <c r="A200">
        <v>1376.24</v>
      </c>
      <c r="B200" s="2">
        <v>40103</v>
      </c>
      <c r="F200" s="3">
        <v>40313</v>
      </c>
      <c r="G200">
        <v>1376.5</v>
      </c>
      <c r="J200" s="3">
        <v>40313</v>
      </c>
      <c r="K200">
        <v>1376.5</v>
      </c>
    </row>
    <row r="201" spans="1:11" x14ac:dyDescent="0.2">
      <c r="A201">
        <v>1376.41</v>
      </c>
      <c r="B201" s="2">
        <v>40309</v>
      </c>
      <c r="F201" s="3">
        <v>40317</v>
      </c>
      <c r="G201">
        <v>1376.49</v>
      </c>
      <c r="J201" s="3">
        <v>40317</v>
      </c>
      <c r="K201">
        <v>1376.49</v>
      </c>
    </row>
    <row r="202" spans="1:11" x14ac:dyDescent="0.2">
      <c r="A202">
        <v>1376.5</v>
      </c>
      <c r="B202" s="2">
        <v>40313</v>
      </c>
      <c r="F202" s="3">
        <v>40326</v>
      </c>
      <c r="G202">
        <v>1376.45</v>
      </c>
      <c r="J202" s="3">
        <v>40326</v>
      </c>
      <c r="K202">
        <v>1376.45</v>
      </c>
    </row>
    <row r="203" spans="1:11" x14ac:dyDescent="0.2">
      <c r="A203">
        <v>1376.49</v>
      </c>
      <c r="B203" s="2">
        <v>40317</v>
      </c>
      <c r="F203" s="3">
        <v>40339</v>
      </c>
      <c r="G203">
        <v>1376.55</v>
      </c>
      <c r="J203" s="3">
        <v>40339</v>
      </c>
      <c r="K203">
        <v>1376.55</v>
      </c>
    </row>
    <row r="204" spans="1:11" x14ac:dyDescent="0.2">
      <c r="A204">
        <v>1376.45</v>
      </c>
      <c r="B204" s="2">
        <v>40326</v>
      </c>
      <c r="F204" s="3">
        <v>40347</v>
      </c>
      <c r="G204">
        <v>1376.68</v>
      </c>
      <c r="J204" s="3">
        <v>40347</v>
      </c>
      <c r="K204">
        <v>1376.68</v>
      </c>
    </row>
    <row r="205" spans="1:11" x14ac:dyDescent="0.2">
      <c r="A205">
        <v>1376.55</v>
      </c>
      <c r="B205" s="2">
        <v>40339</v>
      </c>
      <c r="F205" s="3">
        <v>40358</v>
      </c>
      <c r="G205">
        <v>1376.78</v>
      </c>
      <c r="J205" s="3">
        <v>40358</v>
      </c>
      <c r="K205">
        <v>1376.78</v>
      </c>
    </row>
    <row r="206" spans="1:11" x14ac:dyDescent="0.2">
      <c r="A206">
        <v>1376.68</v>
      </c>
      <c r="B206" s="2">
        <v>40347</v>
      </c>
      <c r="F206" s="3">
        <v>40364</v>
      </c>
      <c r="G206">
        <v>1376.87</v>
      </c>
      <c r="J206" s="3">
        <v>40364</v>
      </c>
      <c r="K206">
        <v>1376.87</v>
      </c>
    </row>
    <row r="207" spans="1:11" x14ac:dyDescent="0.2">
      <c r="A207">
        <v>1376.78</v>
      </c>
      <c r="B207" s="2">
        <v>40358</v>
      </c>
      <c r="F207" s="3">
        <v>40378</v>
      </c>
      <c r="G207">
        <v>1376.83</v>
      </c>
      <c r="J207" s="3">
        <v>40378</v>
      </c>
      <c r="K207">
        <v>1376.83</v>
      </c>
    </row>
    <row r="208" spans="1:11" x14ac:dyDescent="0.2">
      <c r="A208">
        <v>1376.87</v>
      </c>
      <c r="B208" s="2">
        <v>40364</v>
      </c>
      <c r="F208" s="3">
        <v>40380</v>
      </c>
      <c r="G208">
        <v>1376.85</v>
      </c>
      <c r="J208" s="3">
        <v>40380</v>
      </c>
      <c r="K208">
        <v>1376.85</v>
      </c>
    </row>
    <row r="209" spans="1:11" x14ac:dyDescent="0.2">
      <c r="A209">
        <v>1376.83</v>
      </c>
      <c r="B209" s="2">
        <v>40378</v>
      </c>
      <c r="F209" s="3">
        <v>40387</v>
      </c>
      <c r="G209">
        <v>1376.85</v>
      </c>
      <c r="J209" s="3">
        <v>40387</v>
      </c>
      <c r="K209">
        <v>1376.85</v>
      </c>
    </row>
    <row r="210" spans="1:11" x14ac:dyDescent="0.2">
      <c r="A210">
        <v>1376.85</v>
      </c>
      <c r="B210" s="2">
        <v>40380</v>
      </c>
      <c r="F210" s="3">
        <v>40392</v>
      </c>
      <c r="G210">
        <v>1377.11</v>
      </c>
      <c r="J210" s="3">
        <v>40392</v>
      </c>
      <c r="K210">
        <v>1377.11</v>
      </c>
    </row>
    <row r="211" spans="1:11" x14ac:dyDescent="0.2">
      <c r="A211">
        <v>1376.85</v>
      </c>
      <c r="B211" s="2">
        <v>40387</v>
      </c>
      <c r="F211" s="3">
        <v>40398</v>
      </c>
      <c r="G211">
        <v>1377.09</v>
      </c>
      <c r="J211" s="3">
        <v>40398</v>
      </c>
      <c r="K211">
        <v>1377.09</v>
      </c>
    </row>
    <row r="212" spans="1:11" x14ac:dyDescent="0.2">
      <c r="A212">
        <v>1377.11</v>
      </c>
      <c r="B212" s="2">
        <v>40392</v>
      </c>
      <c r="F212" s="3">
        <v>40403</v>
      </c>
      <c r="G212">
        <v>1377.13</v>
      </c>
      <c r="J212" s="3">
        <v>40403</v>
      </c>
      <c r="K212">
        <v>1377.13</v>
      </c>
    </row>
    <row r="213" spans="1:11" x14ac:dyDescent="0.2">
      <c r="A213">
        <v>1377.09</v>
      </c>
      <c r="B213" s="2">
        <v>40398</v>
      </c>
      <c r="F213" s="3">
        <v>40413</v>
      </c>
      <c r="G213">
        <v>1377.15</v>
      </c>
      <c r="J213" s="3">
        <v>40413</v>
      </c>
      <c r="K213">
        <v>1377.15</v>
      </c>
    </row>
    <row r="214" spans="1:11" x14ac:dyDescent="0.2">
      <c r="A214">
        <v>1377.13</v>
      </c>
      <c r="B214" s="2">
        <v>40403</v>
      </c>
      <c r="F214" s="3">
        <v>40422</v>
      </c>
      <c r="G214">
        <v>1377.15</v>
      </c>
      <c r="J214" s="3">
        <v>40422</v>
      </c>
      <c r="K214">
        <v>1377.15</v>
      </c>
    </row>
    <row r="215" spans="1:11" x14ac:dyDescent="0.2">
      <c r="A215">
        <v>1377.15</v>
      </c>
      <c r="B215" s="2">
        <v>40413</v>
      </c>
      <c r="F215" s="3">
        <v>40425</v>
      </c>
      <c r="G215">
        <v>1377.13</v>
      </c>
      <c r="J215" s="3">
        <v>40425</v>
      </c>
      <c r="K215">
        <v>1377.13</v>
      </c>
    </row>
    <row r="216" spans="1:11" x14ac:dyDescent="0.2">
      <c r="A216">
        <v>1377.15</v>
      </c>
      <c r="B216" s="2">
        <v>40422</v>
      </c>
      <c r="F216" s="3">
        <v>40430</v>
      </c>
      <c r="G216">
        <v>1377.21</v>
      </c>
      <c r="J216" s="3">
        <v>40430</v>
      </c>
      <c r="K216">
        <v>1377.21</v>
      </c>
    </row>
    <row r="217" spans="1:11" x14ac:dyDescent="0.2">
      <c r="A217">
        <v>1377.13</v>
      </c>
      <c r="B217" s="2">
        <v>40425</v>
      </c>
      <c r="F217" s="3">
        <v>40441</v>
      </c>
      <c r="G217">
        <v>1377.23</v>
      </c>
      <c r="J217" s="3">
        <v>40441</v>
      </c>
      <c r="K217">
        <v>1377.23</v>
      </c>
    </row>
    <row r="218" spans="1:11" x14ac:dyDescent="0.2">
      <c r="A218">
        <v>1377.21</v>
      </c>
      <c r="B218" s="2">
        <v>40430</v>
      </c>
      <c r="F218" s="3">
        <v>40444</v>
      </c>
      <c r="G218">
        <v>1377.37</v>
      </c>
      <c r="J218" s="3">
        <v>40444</v>
      </c>
      <c r="K218">
        <v>1377.37</v>
      </c>
    </row>
    <row r="219" spans="1:11" x14ac:dyDescent="0.2">
      <c r="A219">
        <v>1377.23</v>
      </c>
      <c r="B219" s="2">
        <v>40441</v>
      </c>
      <c r="F219" s="3">
        <v>40453</v>
      </c>
      <c r="G219">
        <v>1377.33</v>
      </c>
      <c r="J219" s="3">
        <v>40453</v>
      </c>
      <c r="K219">
        <v>1377.33</v>
      </c>
    </row>
    <row r="220" spans="1:11" x14ac:dyDescent="0.2">
      <c r="A220">
        <v>1377.37</v>
      </c>
      <c r="B220" s="2">
        <v>40444</v>
      </c>
      <c r="F220" s="3">
        <v>40662</v>
      </c>
      <c r="G220">
        <v>1377.13</v>
      </c>
      <c r="J220" s="3">
        <v>40662</v>
      </c>
      <c r="K220">
        <v>1377.13</v>
      </c>
    </row>
    <row r="221" spans="1:11" x14ac:dyDescent="0.2">
      <c r="A221">
        <v>1377.33</v>
      </c>
      <c r="B221" s="2">
        <v>40453</v>
      </c>
      <c r="F221" s="3">
        <v>40688</v>
      </c>
      <c r="G221">
        <v>1376.9566666666667</v>
      </c>
      <c r="J221" s="3">
        <v>40688</v>
      </c>
      <c r="K221">
        <v>1376.9566666666667</v>
      </c>
    </row>
    <row r="222" spans="1:11" x14ac:dyDescent="0.2">
      <c r="A222">
        <v>1377.13</v>
      </c>
      <c r="B222" s="2">
        <v>40662</v>
      </c>
      <c r="F222" s="3">
        <v>40692</v>
      </c>
      <c r="G222">
        <v>1376.87</v>
      </c>
      <c r="J222" s="3">
        <v>40692</v>
      </c>
      <c r="K222">
        <v>1376.87</v>
      </c>
    </row>
    <row r="223" spans="1:11" x14ac:dyDescent="0.2">
      <c r="A223">
        <v>1376.97</v>
      </c>
      <c r="B223" s="2">
        <v>40688</v>
      </c>
      <c r="F223" s="3">
        <v>40697</v>
      </c>
      <c r="G223">
        <v>1376.83</v>
      </c>
      <c r="J223" s="3">
        <v>40697</v>
      </c>
      <c r="K223">
        <v>1376.83</v>
      </c>
    </row>
    <row r="224" spans="1:11" x14ac:dyDescent="0.2">
      <c r="A224">
        <v>1376.93</v>
      </c>
      <c r="B224" s="2">
        <v>40688</v>
      </c>
      <c r="F224" s="3">
        <v>40704</v>
      </c>
      <c r="G224">
        <v>1376.75</v>
      </c>
      <c r="J224" s="3">
        <v>40704</v>
      </c>
      <c r="K224">
        <v>1376.75</v>
      </c>
    </row>
    <row r="225" spans="1:11" x14ac:dyDescent="0.2">
      <c r="A225">
        <v>1376.97</v>
      </c>
      <c r="B225" s="2">
        <v>40688</v>
      </c>
      <c r="F225" s="3">
        <v>40710</v>
      </c>
      <c r="G225">
        <v>1376.7</v>
      </c>
      <c r="J225" s="3">
        <v>40710</v>
      </c>
      <c r="K225">
        <v>1376.7</v>
      </c>
    </row>
    <row r="226" spans="1:11" x14ac:dyDescent="0.2">
      <c r="A226">
        <v>1376.87</v>
      </c>
      <c r="B226" s="2">
        <v>40692</v>
      </c>
      <c r="F226" s="3">
        <v>40718</v>
      </c>
      <c r="G226">
        <v>1376.91</v>
      </c>
      <c r="J226" s="3">
        <v>40718</v>
      </c>
      <c r="K226">
        <v>1376.91</v>
      </c>
    </row>
    <row r="227" spans="1:11" x14ac:dyDescent="0.2">
      <c r="A227">
        <v>1376.83</v>
      </c>
      <c r="B227" s="2">
        <v>40697</v>
      </c>
      <c r="F227" s="3">
        <v>40722</v>
      </c>
      <c r="G227">
        <v>1377.53</v>
      </c>
      <c r="J227" s="3">
        <v>40722</v>
      </c>
      <c r="K227">
        <v>1377.53</v>
      </c>
    </row>
    <row r="228" spans="1:11" x14ac:dyDescent="0.2">
      <c r="A228">
        <v>1376.75</v>
      </c>
      <c r="B228" s="2">
        <v>40704</v>
      </c>
      <c r="F228" s="3">
        <v>40727</v>
      </c>
      <c r="G228">
        <v>1377.31</v>
      </c>
      <c r="J228" s="3">
        <v>40727</v>
      </c>
      <c r="K228">
        <v>1377.31</v>
      </c>
    </row>
    <row r="229" spans="1:11" x14ac:dyDescent="0.2">
      <c r="A229">
        <v>1376.7</v>
      </c>
      <c r="B229" s="2">
        <v>40710</v>
      </c>
      <c r="F229" s="3">
        <v>40732</v>
      </c>
      <c r="G229">
        <v>1377.09</v>
      </c>
      <c r="J229" s="3">
        <v>40732</v>
      </c>
      <c r="K229">
        <v>1377.09</v>
      </c>
    </row>
    <row r="230" spans="1:11" x14ac:dyDescent="0.2">
      <c r="A230">
        <v>1376.91</v>
      </c>
      <c r="B230" s="2">
        <v>40718</v>
      </c>
      <c r="F230" s="3">
        <v>40737</v>
      </c>
      <c r="G230">
        <v>1376.91</v>
      </c>
      <c r="J230" s="3">
        <v>40737</v>
      </c>
      <c r="K230">
        <v>1376.91</v>
      </c>
    </row>
    <row r="231" spans="1:11" x14ac:dyDescent="0.2">
      <c r="A231">
        <v>1377.53</v>
      </c>
      <c r="B231" s="2">
        <v>40722</v>
      </c>
      <c r="F231" s="3">
        <v>40741</v>
      </c>
      <c r="G231">
        <v>1376.83</v>
      </c>
      <c r="J231" s="3">
        <v>40741</v>
      </c>
      <c r="K231">
        <v>1376.83</v>
      </c>
    </row>
    <row r="232" spans="1:11" x14ac:dyDescent="0.2">
      <c r="A232">
        <v>1377.31</v>
      </c>
      <c r="B232" s="2">
        <v>40727</v>
      </c>
      <c r="F232" s="3">
        <v>40750</v>
      </c>
      <c r="G232">
        <v>1376.89</v>
      </c>
      <c r="J232" s="3">
        <v>40750</v>
      </c>
      <c r="K232">
        <v>1376.89</v>
      </c>
    </row>
    <row r="233" spans="1:11" x14ac:dyDescent="0.2">
      <c r="A233">
        <v>1377.09</v>
      </c>
      <c r="B233" s="2">
        <v>40732</v>
      </c>
      <c r="F233" s="3">
        <v>40753</v>
      </c>
      <c r="G233">
        <v>1376.89</v>
      </c>
      <c r="J233" s="3">
        <v>40753</v>
      </c>
      <c r="K233">
        <v>1376.89</v>
      </c>
    </row>
    <row r="234" spans="1:11" x14ac:dyDescent="0.2">
      <c r="A234">
        <v>1376.91</v>
      </c>
      <c r="B234" s="2">
        <v>40737</v>
      </c>
      <c r="F234" s="3">
        <v>40762</v>
      </c>
      <c r="G234">
        <v>1377.25</v>
      </c>
      <c r="J234" s="3">
        <v>40762</v>
      </c>
      <c r="K234">
        <v>1377.25</v>
      </c>
    </row>
    <row r="235" spans="1:11" x14ac:dyDescent="0.2">
      <c r="A235">
        <v>1376.83</v>
      </c>
      <c r="B235" s="2">
        <v>40741</v>
      </c>
      <c r="F235" s="3">
        <v>40767</v>
      </c>
      <c r="G235">
        <v>1377.31</v>
      </c>
      <c r="J235" s="3">
        <v>40767</v>
      </c>
      <c r="K235">
        <v>1377.31</v>
      </c>
    </row>
    <row r="236" spans="1:11" x14ac:dyDescent="0.2">
      <c r="A236">
        <v>1376.89</v>
      </c>
      <c r="B236" s="2">
        <v>40750</v>
      </c>
      <c r="F236" s="3">
        <v>40777</v>
      </c>
      <c r="G236">
        <v>1377.33</v>
      </c>
      <c r="J236" s="3">
        <v>40777</v>
      </c>
      <c r="K236">
        <v>1377.33</v>
      </c>
    </row>
    <row r="237" spans="1:11" x14ac:dyDescent="0.2">
      <c r="A237">
        <v>1376.89</v>
      </c>
      <c r="B237" s="2">
        <v>40753</v>
      </c>
      <c r="F237" s="3">
        <v>40784</v>
      </c>
      <c r="G237">
        <v>1377.2</v>
      </c>
      <c r="J237" s="3">
        <v>40784</v>
      </c>
      <c r="K237">
        <v>1377.2</v>
      </c>
    </row>
    <row r="238" spans="1:11" x14ac:dyDescent="0.2">
      <c r="A238">
        <v>1377.25</v>
      </c>
      <c r="B238" s="2">
        <v>40762</v>
      </c>
      <c r="F238" s="3">
        <v>40792</v>
      </c>
      <c r="G238">
        <v>1377.11</v>
      </c>
      <c r="J238" s="3">
        <v>40792</v>
      </c>
      <c r="K238">
        <v>1377.11</v>
      </c>
    </row>
    <row r="239" spans="1:11" x14ac:dyDescent="0.2">
      <c r="A239">
        <v>1377.31</v>
      </c>
      <c r="B239" s="2">
        <v>40767</v>
      </c>
      <c r="F239" s="3">
        <v>40803</v>
      </c>
      <c r="G239">
        <v>1377.03</v>
      </c>
      <c r="J239" s="3">
        <v>40803</v>
      </c>
      <c r="K239">
        <v>1377.03</v>
      </c>
    </row>
    <row r="240" spans="1:11" x14ac:dyDescent="0.2">
      <c r="A240">
        <v>1377.33</v>
      </c>
      <c r="B240" s="2">
        <v>40777</v>
      </c>
      <c r="F240" s="3">
        <v>40810</v>
      </c>
      <c r="G240">
        <v>1377.09</v>
      </c>
      <c r="J240" s="3">
        <v>40810</v>
      </c>
      <c r="K240">
        <v>1377.09</v>
      </c>
    </row>
    <row r="241" spans="1:11" x14ac:dyDescent="0.2">
      <c r="A241">
        <v>1377.2</v>
      </c>
      <c r="B241" s="2">
        <v>40784</v>
      </c>
      <c r="F241" s="3">
        <v>41030</v>
      </c>
      <c r="G241">
        <v>1376.82</v>
      </c>
      <c r="J241" s="3">
        <v>41030</v>
      </c>
      <c r="K241">
        <v>1376.82</v>
      </c>
    </row>
    <row r="242" spans="1:11" x14ac:dyDescent="0.2">
      <c r="A242">
        <v>1377.11</v>
      </c>
      <c r="B242" s="2">
        <v>40792</v>
      </c>
      <c r="F242" s="3">
        <v>41038</v>
      </c>
      <c r="G242">
        <v>1376.9</v>
      </c>
      <c r="J242" s="3">
        <v>41038</v>
      </c>
      <c r="K242">
        <v>1376.9</v>
      </c>
    </row>
    <row r="243" spans="1:11" x14ac:dyDescent="0.2">
      <c r="A243">
        <v>1377.03</v>
      </c>
      <c r="B243" s="2">
        <v>40803</v>
      </c>
      <c r="F243" s="3">
        <v>41039</v>
      </c>
      <c r="G243">
        <v>1376.88</v>
      </c>
      <c r="J243" s="3">
        <v>41039</v>
      </c>
      <c r="K243">
        <v>1376.88</v>
      </c>
    </row>
    <row r="244" spans="1:11" x14ac:dyDescent="0.2">
      <c r="A244">
        <v>1377.09</v>
      </c>
      <c r="B244" s="2">
        <v>40810</v>
      </c>
      <c r="F244" s="3">
        <v>41051</v>
      </c>
      <c r="G244">
        <v>1376.97</v>
      </c>
      <c r="J244" s="3">
        <v>41051</v>
      </c>
      <c r="K244">
        <v>1376.97</v>
      </c>
    </row>
    <row r="245" spans="1:11" x14ac:dyDescent="0.2">
      <c r="A245">
        <v>1376.82</v>
      </c>
      <c r="B245" s="2">
        <v>41030</v>
      </c>
      <c r="F245" s="3">
        <v>41057</v>
      </c>
      <c r="G245">
        <v>1377.26</v>
      </c>
      <c r="J245" s="3">
        <v>41057</v>
      </c>
      <c r="K245">
        <v>1377.26</v>
      </c>
    </row>
    <row r="246" spans="1:11" x14ac:dyDescent="0.2">
      <c r="A246">
        <v>1376.82</v>
      </c>
      <c r="B246" s="2">
        <v>41030</v>
      </c>
      <c r="F246" s="3">
        <v>41068</v>
      </c>
      <c r="G246">
        <v>1377.3</v>
      </c>
      <c r="J246" s="3">
        <v>41068</v>
      </c>
      <c r="K246">
        <v>1377.3</v>
      </c>
    </row>
    <row r="247" spans="1:11" x14ac:dyDescent="0.2">
      <c r="A247">
        <v>1376.9</v>
      </c>
      <c r="B247" s="2">
        <v>41038</v>
      </c>
      <c r="F247" s="3">
        <v>41073</v>
      </c>
      <c r="G247">
        <v>1377.4</v>
      </c>
      <c r="J247" s="3">
        <v>41073</v>
      </c>
      <c r="K247">
        <v>1377.4</v>
      </c>
    </row>
    <row r="248" spans="1:11" x14ac:dyDescent="0.2">
      <c r="A248">
        <v>1376.88</v>
      </c>
      <c r="B248" s="2">
        <v>41039</v>
      </c>
      <c r="F248" s="3">
        <v>41077</v>
      </c>
      <c r="G248">
        <v>1377.48</v>
      </c>
      <c r="J248" s="3">
        <v>41077</v>
      </c>
      <c r="K248">
        <v>1377.48</v>
      </c>
    </row>
    <row r="249" spans="1:11" x14ac:dyDescent="0.2">
      <c r="A249">
        <v>1376.97</v>
      </c>
      <c r="B249" s="2">
        <v>41051</v>
      </c>
      <c r="F249" s="3">
        <v>41081</v>
      </c>
      <c r="G249">
        <v>1377.6</v>
      </c>
      <c r="J249" s="3">
        <v>41081</v>
      </c>
      <c r="K249">
        <v>1377.6</v>
      </c>
    </row>
    <row r="250" spans="1:11" x14ac:dyDescent="0.2">
      <c r="A250">
        <v>1377.26</v>
      </c>
      <c r="B250" s="2">
        <v>41057</v>
      </c>
      <c r="F250" s="3">
        <v>41096</v>
      </c>
      <c r="G250">
        <v>1377.7</v>
      </c>
      <c r="J250" s="3">
        <v>41096</v>
      </c>
      <c r="K250">
        <v>1377.7</v>
      </c>
    </row>
    <row r="251" spans="1:11" x14ac:dyDescent="0.2">
      <c r="A251">
        <v>1377.3</v>
      </c>
      <c r="B251" s="2">
        <v>41068</v>
      </c>
      <c r="F251" s="3">
        <v>41105</v>
      </c>
      <c r="G251">
        <v>1377.6</v>
      </c>
      <c r="J251" s="3">
        <v>41105</v>
      </c>
      <c r="K251">
        <v>1377.6</v>
      </c>
    </row>
    <row r="252" spans="1:11" x14ac:dyDescent="0.2">
      <c r="A252">
        <v>1377.4</v>
      </c>
      <c r="B252" s="2">
        <v>41073</v>
      </c>
      <c r="F252" s="3">
        <v>41112</v>
      </c>
      <c r="G252">
        <v>1377.5</v>
      </c>
      <c r="J252" s="3">
        <v>41112</v>
      </c>
      <c r="K252">
        <v>1377.5</v>
      </c>
    </row>
    <row r="253" spans="1:11" x14ac:dyDescent="0.2">
      <c r="A253">
        <v>1377.48</v>
      </c>
      <c r="B253" s="2">
        <v>41077</v>
      </c>
      <c r="F253" s="3">
        <v>41116</v>
      </c>
      <c r="G253">
        <v>1377.4</v>
      </c>
      <c r="J253" s="3">
        <v>41116</v>
      </c>
      <c r="K253">
        <v>1377.4</v>
      </c>
    </row>
    <row r="254" spans="1:11" x14ac:dyDescent="0.2">
      <c r="A254">
        <v>1377.6</v>
      </c>
      <c r="B254" s="2">
        <v>41081</v>
      </c>
      <c r="F254" s="3">
        <v>41118</v>
      </c>
      <c r="G254">
        <v>1377.3</v>
      </c>
      <c r="J254" s="3">
        <v>41118</v>
      </c>
      <c r="K254">
        <v>1377.3</v>
      </c>
    </row>
    <row r="255" spans="1:11" x14ac:dyDescent="0.2">
      <c r="A255">
        <v>1377.7</v>
      </c>
      <c r="B255" s="2">
        <v>41096</v>
      </c>
      <c r="F255" s="3">
        <v>41122</v>
      </c>
      <c r="G255">
        <v>1377.2</v>
      </c>
      <c r="J255" s="3">
        <v>41122</v>
      </c>
      <c r="K255">
        <v>1377.2</v>
      </c>
    </row>
    <row r="256" spans="1:11" x14ac:dyDescent="0.2">
      <c r="A256">
        <v>1377.6</v>
      </c>
      <c r="B256" s="2">
        <v>41105</v>
      </c>
      <c r="F256" s="3">
        <v>41124</v>
      </c>
      <c r="G256">
        <v>1377.12</v>
      </c>
      <c r="J256" s="3">
        <v>41124</v>
      </c>
      <c r="K256">
        <v>1377.12</v>
      </c>
    </row>
    <row r="257" spans="1:11" x14ac:dyDescent="0.2">
      <c r="A257">
        <v>1377.5</v>
      </c>
      <c r="B257" s="2">
        <v>41112</v>
      </c>
      <c r="F257" s="3">
        <v>41127</v>
      </c>
      <c r="G257">
        <v>1377.07</v>
      </c>
      <c r="J257" s="3">
        <v>41127</v>
      </c>
      <c r="K257">
        <v>1377.07</v>
      </c>
    </row>
    <row r="258" spans="1:11" x14ac:dyDescent="0.2">
      <c r="A258">
        <v>1377.4</v>
      </c>
      <c r="B258" s="2">
        <v>41116</v>
      </c>
      <c r="F258" s="3">
        <v>41130</v>
      </c>
      <c r="G258">
        <v>1377</v>
      </c>
      <c r="J258" s="3">
        <v>41130</v>
      </c>
      <c r="K258">
        <v>1377</v>
      </c>
    </row>
    <row r="259" spans="1:11" x14ac:dyDescent="0.2">
      <c r="A259">
        <v>1377.3</v>
      </c>
      <c r="B259" s="2">
        <v>41118</v>
      </c>
      <c r="F259" s="3">
        <v>41133</v>
      </c>
      <c r="G259">
        <v>1376.94</v>
      </c>
      <c r="J259" s="3">
        <v>41133</v>
      </c>
      <c r="K259">
        <v>1376.94</v>
      </c>
    </row>
    <row r="260" spans="1:11" x14ac:dyDescent="0.2">
      <c r="A260">
        <v>1377.2</v>
      </c>
      <c r="B260" s="2">
        <v>41122</v>
      </c>
      <c r="F260" s="3">
        <v>41135</v>
      </c>
      <c r="G260">
        <v>1376.88</v>
      </c>
      <c r="J260" s="3">
        <v>41135</v>
      </c>
      <c r="K260">
        <v>1376.88</v>
      </c>
    </row>
    <row r="261" spans="1:11" x14ac:dyDescent="0.2">
      <c r="A261">
        <v>1377.12</v>
      </c>
      <c r="B261" s="2">
        <v>41124</v>
      </c>
      <c r="F261" s="3">
        <v>41145</v>
      </c>
      <c r="G261">
        <v>1376.8</v>
      </c>
      <c r="J261" s="3">
        <v>41145</v>
      </c>
      <c r="K261">
        <v>1376.8</v>
      </c>
    </row>
    <row r="262" spans="1:11" x14ac:dyDescent="0.2">
      <c r="A262">
        <v>1377.07</v>
      </c>
      <c r="B262" s="2">
        <v>41127</v>
      </c>
      <c r="F262" s="3">
        <v>41153</v>
      </c>
      <c r="G262">
        <v>1376.74</v>
      </c>
      <c r="J262" s="3">
        <v>41153</v>
      </c>
      <c r="K262">
        <v>1376.74</v>
      </c>
    </row>
    <row r="263" spans="1:11" x14ac:dyDescent="0.2">
      <c r="A263">
        <v>1377</v>
      </c>
      <c r="B263" s="2">
        <v>41130</v>
      </c>
      <c r="F263" s="3">
        <v>41157</v>
      </c>
      <c r="G263">
        <v>1376.68</v>
      </c>
      <c r="J263" s="3">
        <v>41157</v>
      </c>
      <c r="K263">
        <v>1376.68</v>
      </c>
    </row>
    <row r="264" spans="1:11" x14ac:dyDescent="0.2">
      <c r="A264">
        <v>1376.94</v>
      </c>
      <c r="B264" s="2">
        <v>41133</v>
      </c>
      <c r="F264" s="3">
        <v>41169</v>
      </c>
      <c r="G264">
        <v>1376.56</v>
      </c>
      <c r="J264" s="3">
        <v>41169</v>
      </c>
      <c r="K264">
        <v>1376.56</v>
      </c>
    </row>
    <row r="265" spans="1:11" x14ac:dyDescent="0.2">
      <c r="A265">
        <v>1376.88</v>
      </c>
      <c r="B265" s="2">
        <v>41135</v>
      </c>
      <c r="F265" s="3">
        <v>41178</v>
      </c>
      <c r="G265">
        <v>1376.5</v>
      </c>
      <c r="J265" s="3">
        <v>41178</v>
      </c>
      <c r="K265">
        <v>1376.5</v>
      </c>
    </row>
    <row r="266" spans="1:11" x14ac:dyDescent="0.2">
      <c r="A266">
        <v>1376.8</v>
      </c>
      <c r="B266" s="2">
        <v>41145</v>
      </c>
      <c r="F266" s="3">
        <v>41430</v>
      </c>
      <c r="G266">
        <v>1377.1</v>
      </c>
      <c r="J266" s="3">
        <v>41430</v>
      </c>
      <c r="K266">
        <v>1377.1</v>
      </c>
    </row>
    <row r="267" spans="1:11" x14ac:dyDescent="0.2">
      <c r="A267">
        <v>1376.74</v>
      </c>
      <c r="B267" s="2">
        <v>41153</v>
      </c>
      <c r="F267" s="3">
        <v>41431</v>
      </c>
      <c r="G267">
        <v>1377.3</v>
      </c>
      <c r="J267" s="3">
        <v>41431</v>
      </c>
      <c r="K267">
        <v>1377.3</v>
      </c>
    </row>
    <row r="268" spans="1:11" x14ac:dyDescent="0.2">
      <c r="A268">
        <v>1376.68</v>
      </c>
      <c r="B268" s="2">
        <v>41157</v>
      </c>
      <c r="F268" s="3">
        <v>41439</v>
      </c>
      <c r="G268">
        <v>1377.2</v>
      </c>
      <c r="J268" s="3">
        <v>41439</v>
      </c>
      <c r="K268">
        <v>1377.2</v>
      </c>
    </row>
    <row r="269" spans="1:11" x14ac:dyDescent="0.2">
      <c r="A269">
        <v>1376.56</v>
      </c>
      <c r="B269" s="2">
        <v>41169</v>
      </c>
      <c r="F269" s="3">
        <v>41459</v>
      </c>
      <c r="G269">
        <v>1377.25</v>
      </c>
      <c r="J269" s="3">
        <v>41459</v>
      </c>
      <c r="K269">
        <v>1377.25</v>
      </c>
    </row>
    <row r="270" spans="1:11" x14ac:dyDescent="0.2">
      <c r="A270">
        <v>1376.5</v>
      </c>
      <c r="B270" s="2">
        <v>41178</v>
      </c>
      <c r="F270" s="3">
        <v>41468</v>
      </c>
      <c r="G270">
        <v>1377.3</v>
      </c>
      <c r="J270" s="3">
        <v>41468</v>
      </c>
      <c r="K270">
        <v>1377.3</v>
      </c>
    </row>
    <row r="271" spans="1:11" x14ac:dyDescent="0.2">
      <c r="A271">
        <v>1377.1</v>
      </c>
      <c r="B271" s="2">
        <v>41430</v>
      </c>
      <c r="F271" s="3">
        <v>41479</v>
      </c>
      <c r="G271">
        <v>1377.3</v>
      </c>
      <c r="J271" s="3">
        <v>41479</v>
      </c>
      <c r="K271">
        <v>1377.3</v>
      </c>
    </row>
    <row r="272" spans="1:11" x14ac:dyDescent="0.2">
      <c r="A272">
        <v>1377.3</v>
      </c>
      <c r="B272" s="2">
        <v>41431</v>
      </c>
      <c r="F272" s="3">
        <v>41481</v>
      </c>
      <c r="G272">
        <v>1377.25</v>
      </c>
      <c r="J272" s="3">
        <v>41481</v>
      </c>
      <c r="K272">
        <v>1377.25</v>
      </c>
    </row>
    <row r="273" spans="1:11" x14ac:dyDescent="0.2">
      <c r="A273">
        <v>1377.2</v>
      </c>
      <c r="B273" s="2">
        <v>41439</v>
      </c>
      <c r="F273" s="3">
        <v>41484</v>
      </c>
      <c r="G273">
        <v>1377.2</v>
      </c>
      <c r="J273" s="3">
        <v>41484</v>
      </c>
      <c r="K273">
        <v>1377.2</v>
      </c>
    </row>
    <row r="274" spans="1:11" x14ac:dyDescent="0.2">
      <c r="A274">
        <v>1377.25</v>
      </c>
      <c r="B274" s="2">
        <v>41459</v>
      </c>
      <c r="F274" s="3">
        <v>41494</v>
      </c>
      <c r="G274">
        <v>1377.18</v>
      </c>
      <c r="J274" s="3">
        <v>41494</v>
      </c>
      <c r="K274">
        <v>1377.18</v>
      </c>
    </row>
    <row r="275" spans="1:11" x14ac:dyDescent="0.2">
      <c r="A275">
        <v>1377.3</v>
      </c>
      <c r="B275" s="2">
        <v>41468</v>
      </c>
      <c r="F275" s="3">
        <v>41501</v>
      </c>
      <c r="G275">
        <v>1377.16</v>
      </c>
      <c r="J275" s="3">
        <v>41501</v>
      </c>
      <c r="K275">
        <v>1377.16</v>
      </c>
    </row>
    <row r="276" spans="1:11" x14ac:dyDescent="0.2">
      <c r="A276">
        <v>1377.3</v>
      </c>
      <c r="B276" s="2">
        <v>41479</v>
      </c>
      <c r="F276" s="3">
        <v>41505</v>
      </c>
      <c r="G276">
        <v>1377.1</v>
      </c>
      <c r="J276" s="3">
        <v>41505</v>
      </c>
      <c r="K276">
        <v>1377.1</v>
      </c>
    </row>
    <row r="277" spans="1:11" x14ac:dyDescent="0.2">
      <c r="A277">
        <v>1377.25</v>
      </c>
      <c r="B277" s="2">
        <v>41481</v>
      </c>
      <c r="F277" s="3">
        <v>41511</v>
      </c>
      <c r="G277">
        <v>1377.06</v>
      </c>
      <c r="J277" s="3">
        <v>41511</v>
      </c>
      <c r="K277">
        <v>1377.06</v>
      </c>
    </row>
    <row r="278" spans="1:11" x14ac:dyDescent="0.2">
      <c r="A278">
        <v>1377.2</v>
      </c>
      <c r="B278" s="2">
        <v>41484</v>
      </c>
      <c r="F278" s="3">
        <v>41525</v>
      </c>
      <c r="G278">
        <v>1377</v>
      </c>
      <c r="J278" s="3">
        <v>41525</v>
      </c>
      <c r="K278">
        <v>1377</v>
      </c>
    </row>
    <row r="279" spans="1:11" x14ac:dyDescent="0.2">
      <c r="A279">
        <v>1377.18</v>
      </c>
      <c r="B279" s="2">
        <v>41494</v>
      </c>
      <c r="F279" s="3">
        <v>41541</v>
      </c>
      <c r="G279">
        <v>1376.98</v>
      </c>
      <c r="J279" s="3">
        <v>41541</v>
      </c>
      <c r="K279">
        <v>1376.98</v>
      </c>
    </row>
    <row r="280" spans="1:11" x14ac:dyDescent="0.2">
      <c r="A280">
        <v>1377.16</v>
      </c>
      <c r="B280" s="2">
        <v>41501</v>
      </c>
      <c r="F280" s="3">
        <v>41550</v>
      </c>
      <c r="G280">
        <v>1376.98</v>
      </c>
      <c r="J280" s="3">
        <v>41550</v>
      </c>
      <c r="K280">
        <v>1376.98</v>
      </c>
    </row>
    <row r="281" spans="1:11" x14ac:dyDescent="0.2">
      <c r="A281">
        <v>1377.1</v>
      </c>
      <c r="B281" s="2">
        <v>41505</v>
      </c>
      <c r="F281" s="3">
        <v>41554</v>
      </c>
      <c r="G281">
        <v>1377.1</v>
      </c>
      <c r="J281" s="3">
        <v>41554</v>
      </c>
      <c r="K281">
        <v>1377.1</v>
      </c>
    </row>
    <row r="282" spans="1:11" x14ac:dyDescent="0.2">
      <c r="A282">
        <v>1377.06</v>
      </c>
      <c r="B282" s="2">
        <v>41511</v>
      </c>
      <c r="F282" s="3">
        <v>41786</v>
      </c>
      <c r="G282">
        <v>1377.03</v>
      </c>
      <c r="J282" s="3">
        <v>41786</v>
      </c>
      <c r="K282">
        <v>1377.03</v>
      </c>
    </row>
    <row r="283" spans="1:11" x14ac:dyDescent="0.2">
      <c r="A283">
        <v>1377</v>
      </c>
      <c r="B283" s="2">
        <v>41525</v>
      </c>
      <c r="F283" s="3">
        <v>41810</v>
      </c>
      <c r="G283">
        <v>1377.27</v>
      </c>
      <c r="J283" s="3">
        <v>41810</v>
      </c>
      <c r="K283">
        <v>1377.27</v>
      </c>
    </row>
    <row r="284" spans="1:11" x14ac:dyDescent="0.2">
      <c r="A284">
        <v>1376.98</v>
      </c>
      <c r="B284" s="2">
        <v>41541</v>
      </c>
      <c r="F284" s="3">
        <v>41830</v>
      </c>
      <c r="G284">
        <v>1377.21</v>
      </c>
      <c r="J284" s="3">
        <v>41830</v>
      </c>
      <c r="K284">
        <v>1377.21</v>
      </c>
    </row>
    <row r="285" spans="1:11" x14ac:dyDescent="0.2">
      <c r="A285">
        <v>1376.98</v>
      </c>
      <c r="B285" s="2">
        <v>41550</v>
      </c>
      <c r="F285" s="3">
        <v>41835</v>
      </c>
      <c r="G285">
        <v>1377.16</v>
      </c>
      <c r="J285" s="3">
        <v>41835</v>
      </c>
      <c r="K285">
        <v>1377.16</v>
      </c>
    </row>
    <row r="286" spans="1:11" x14ac:dyDescent="0.2">
      <c r="A286">
        <v>1377.1</v>
      </c>
      <c r="B286" s="2">
        <v>41554</v>
      </c>
      <c r="F286" s="3">
        <v>41837</v>
      </c>
      <c r="G286">
        <v>1377.11</v>
      </c>
      <c r="J286" s="3">
        <v>41837</v>
      </c>
      <c r="K286">
        <v>1377.11</v>
      </c>
    </row>
    <row r="287" spans="1:11" x14ac:dyDescent="0.2">
      <c r="A287">
        <v>1377.03</v>
      </c>
      <c r="B287" s="2">
        <v>41786</v>
      </c>
      <c r="F287" s="3">
        <v>41845</v>
      </c>
      <c r="G287">
        <v>1377.07</v>
      </c>
      <c r="J287" s="3">
        <v>41845</v>
      </c>
      <c r="K287">
        <v>1377.07</v>
      </c>
    </row>
    <row r="288" spans="1:11" x14ac:dyDescent="0.2">
      <c r="A288">
        <v>1377.03</v>
      </c>
      <c r="B288" s="2">
        <v>41786</v>
      </c>
      <c r="F288" s="3">
        <v>41855</v>
      </c>
      <c r="G288">
        <v>1377.01</v>
      </c>
      <c r="J288" s="3">
        <v>41855</v>
      </c>
      <c r="K288">
        <v>1377.01</v>
      </c>
    </row>
    <row r="289" spans="1:11" x14ac:dyDescent="0.2">
      <c r="A289">
        <v>1377.27</v>
      </c>
      <c r="B289" s="2">
        <v>41810</v>
      </c>
      <c r="F289" s="3">
        <v>41860</v>
      </c>
      <c r="G289">
        <v>1376.89</v>
      </c>
      <c r="J289" s="3">
        <v>41860</v>
      </c>
      <c r="K289">
        <v>1376.89</v>
      </c>
    </row>
    <row r="290" spans="1:11" x14ac:dyDescent="0.2">
      <c r="A290">
        <v>1377.21</v>
      </c>
      <c r="B290" s="2">
        <v>41830</v>
      </c>
      <c r="F290" s="3">
        <v>41874</v>
      </c>
      <c r="G290">
        <v>1376.81</v>
      </c>
      <c r="J290" s="3">
        <v>41874</v>
      </c>
      <c r="K290">
        <v>1376.81</v>
      </c>
    </row>
    <row r="291" spans="1:11" x14ac:dyDescent="0.2">
      <c r="A291">
        <v>1377.16</v>
      </c>
      <c r="B291" s="2">
        <v>41835</v>
      </c>
      <c r="F291" s="3">
        <v>41883</v>
      </c>
      <c r="G291">
        <v>1376.88</v>
      </c>
      <c r="J291" s="3">
        <v>41883</v>
      </c>
      <c r="K291">
        <v>1376.88</v>
      </c>
    </row>
    <row r="292" spans="1:11" x14ac:dyDescent="0.2">
      <c r="A292">
        <v>1377.11</v>
      </c>
      <c r="B292" s="2">
        <v>41837</v>
      </c>
      <c r="F292" s="3">
        <v>41886</v>
      </c>
      <c r="G292">
        <v>1377.01</v>
      </c>
      <c r="J292" s="3">
        <v>41886</v>
      </c>
      <c r="K292">
        <v>1377.01</v>
      </c>
    </row>
    <row r="293" spans="1:11" x14ac:dyDescent="0.2">
      <c r="A293">
        <v>1377.07</v>
      </c>
      <c r="B293" s="2">
        <v>41845</v>
      </c>
      <c r="F293" s="3">
        <v>41893</v>
      </c>
      <c r="G293">
        <v>1377.01</v>
      </c>
      <c r="J293" s="3">
        <v>41893</v>
      </c>
      <c r="K293">
        <v>1377.01</v>
      </c>
    </row>
    <row r="294" spans="1:11" x14ac:dyDescent="0.2">
      <c r="A294">
        <v>1377.01</v>
      </c>
      <c r="B294" s="2">
        <v>41855</v>
      </c>
      <c r="F294" s="3">
        <v>41901</v>
      </c>
      <c r="G294">
        <v>1377.06</v>
      </c>
      <c r="J294" s="3">
        <v>41901</v>
      </c>
      <c r="K294">
        <v>1377.06</v>
      </c>
    </row>
    <row r="295" spans="1:11" x14ac:dyDescent="0.2">
      <c r="A295">
        <v>1376.89</v>
      </c>
      <c r="B295" s="2">
        <v>41860</v>
      </c>
      <c r="F295" s="3">
        <v>41908</v>
      </c>
      <c r="G295">
        <v>1377.09</v>
      </c>
      <c r="J295" s="3">
        <v>41908</v>
      </c>
      <c r="K295">
        <v>1377.09</v>
      </c>
    </row>
    <row r="296" spans="1:11" x14ac:dyDescent="0.2">
      <c r="A296">
        <v>1376.81</v>
      </c>
      <c r="B296" s="2">
        <v>41874</v>
      </c>
      <c r="F296" s="3">
        <v>41914</v>
      </c>
      <c r="G296">
        <v>1377.08</v>
      </c>
      <c r="J296" s="3">
        <v>41914</v>
      </c>
      <c r="K296">
        <v>1377.08</v>
      </c>
    </row>
    <row r="297" spans="1:11" x14ac:dyDescent="0.2">
      <c r="A297">
        <v>1376.88</v>
      </c>
      <c r="B297" s="2">
        <v>41883</v>
      </c>
      <c r="F297" s="3">
        <v>42142</v>
      </c>
      <c r="G297">
        <v>1377.52</v>
      </c>
      <c r="J297" s="3">
        <v>42142</v>
      </c>
      <c r="K297">
        <v>1377.52</v>
      </c>
    </row>
    <row r="298" spans="1:11" x14ac:dyDescent="0.2">
      <c r="A298">
        <v>1377.01</v>
      </c>
      <c r="B298" s="2">
        <v>41886</v>
      </c>
      <c r="F298" s="3">
        <v>42143</v>
      </c>
      <c r="G298">
        <v>1377.46</v>
      </c>
      <c r="J298" s="3">
        <v>42143</v>
      </c>
      <c r="K298">
        <v>1377.46</v>
      </c>
    </row>
    <row r="299" spans="1:11" x14ac:dyDescent="0.2">
      <c r="A299">
        <v>1377.01</v>
      </c>
      <c r="B299" s="2">
        <v>41893</v>
      </c>
      <c r="F299" s="3">
        <v>42148</v>
      </c>
      <c r="G299">
        <v>1377.36</v>
      </c>
      <c r="J299" s="3">
        <v>42148</v>
      </c>
      <c r="K299">
        <v>1377.36</v>
      </c>
    </row>
    <row r="300" spans="1:11" x14ac:dyDescent="0.2">
      <c r="A300">
        <v>1377.06</v>
      </c>
      <c r="B300" s="2">
        <v>41901</v>
      </c>
      <c r="F300" s="3">
        <v>42157</v>
      </c>
      <c r="G300">
        <v>1377.32</v>
      </c>
      <c r="J300" s="3">
        <v>42157</v>
      </c>
      <c r="K300">
        <v>1377.32</v>
      </c>
    </row>
    <row r="301" spans="1:11" x14ac:dyDescent="0.2">
      <c r="A301">
        <v>1377.09</v>
      </c>
      <c r="B301" s="2">
        <v>41908</v>
      </c>
      <c r="F301" s="3">
        <v>42172</v>
      </c>
      <c r="G301">
        <v>1377.28</v>
      </c>
      <c r="J301" s="3">
        <v>42172</v>
      </c>
      <c r="K301">
        <v>1377.28</v>
      </c>
    </row>
    <row r="302" spans="1:11" x14ac:dyDescent="0.2">
      <c r="A302">
        <v>1377.08</v>
      </c>
      <c r="B302" s="2">
        <v>41914</v>
      </c>
      <c r="F302" s="3">
        <v>42181</v>
      </c>
      <c r="G302">
        <v>1377.56</v>
      </c>
      <c r="J302" s="3">
        <v>42181</v>
      </c>
      <c r="K302">
        <v>1377.56</v>
      </c>
    </row>
    <row r="303" spans="1:11" x14ac:dyDescent="0.2">
      <c r="A303">
        <v>1377.52</v>
      </c>
      <c r="B303" s="2">
        <v>42142</v>
      </c>
      <c r="F303" s="3">
        <v>42190</v>
      </c>
      <c r="G303">
        <v>1377.62</v>
      </c>
      <c r="J303" s="3">
        <v>42190</v>
      </c>
      <c r="K303">
        <v>1377.62</v>
      </c>
    </row>
    <row r="304" spans="1:11" x14ac:dyDescent="0.2">
      <c r="A304">
        <v>1377.46</v>
      </c>
      <c r="B304" s="2">
        <v>42143</v>
      </c>
      <c r="F304" s="3">
        <v>42220</v>
      </c>
      <c r="G304">
        <v>1377.48</v>
      </c>
      <c r="J304" s="3">
        <v>42220</v>
      </c>
      <c r="K304">
        <v>1377.48</v>
      </c>
    </row>
    <row r="305" spans="1:11" x14ac:dyDescent="0.2">
      <c r="A305">
        <v>1377.36</v>
      </c>
      <c r="B305" s="2">
        <v>42148</v>
      </c>
      <c r="F305" s="3">
        <v>42226</v>
      </c>
      <c r="G305">
        <v>1377.44</v>
      </c>
      <c r="J305" s="3">
        <v>42226</v>
      </c>
      <c r="K305">
        <v>1377.44</v>
      </c>
    </row>
    <row r="306" spans="1:11" x14ac:dyDescent="0.2">
      <c r="A306">
        <v>1377.32</v>
      </c>
      <c r="B306" s="2">
        <v>42157</v>
      </c>
      <c r="F306" s="3">
        <v>42236</v>
      </c>
      <c r="G306">
        <v>1377.46</v>
      </c>
      <c r="J306" s="3">
        <v>42236</v>
      </c>
      <c r="K306">
        <v>1377.46</v>
      </c>
    </row>
    <row r="307" spans="1:11" x14ac:dyDescent="0.2">
      <c r="A307">
        <v>1377.28</v>
      </c>
      <c r="B307" s="2">
        <v>42172</v>
      </c>
      <c r="F307" s="3">
        <v>42249</v>
      </c>
      <c r="G307">
        <v>1377.46</v>
      </c>
      <c r="J307" s="3">
        <v>42249</v>
      </c>
      <c r="K307">
        <v>1377.46</v>
      </c>
    </row>
    <row r="308" spans="1:11" x14ac:dyDescent="0.2">
      <c r="A308">
        <v>1377.56</v>
      </c>
      <c r="B308" s="2">
        <v>42181</v>
      </c>
      <c r="F308" s="3">
        <v>42251</v>
      </c>
      <c r="G308">
        <v>1377.56</v>
      </c>
      <c r="J308" s="3">
        <v>42251</v>
      </c>
      <c r="K308">
        <v>1377.56</v>
      </c>
    </row>
    <row r="309" spans="1:11" x14ac:dyDescent="0.2">
      <c r="A309">
        <v>1377.62</v>
      </c>
      <c r="B309" s="2">
        <v>42190</v>
      </c>
      <c r="F309" s="3">
        <v>42253</v>
      </c>
      <c r="G309">
        <v>1377.64</v>
      </c>
      <c r="J309" s="3">
        <v>42253</v>
      </c>
      <c r="K309">
        <v>1377.64</v>
      </c>
    </row>
    <row r="310" spans="1:11" x14ac:dyDescent="0.2">
      <c r="A310">
        <v>1377.48</v>
      </c>
      <c r="B310" s="2">
        <v>42220</v>
      </c>
      <c r="F310" s="3">
        <v>42255</v>
      </c>
      <c r="G310">
        <v>1377.66</v>
      </c>
      <c r="J310" s="3">
        <v>42255</v>
      </c>
      <c r="K310">
        <v>1377.66</v>
      </c>
    </row>
    <row r="311" spans="1:11" x14ac:dyDescent="0.2">
      <c r="A311">
        <v>1377.44</v>
      </c>
      <c r="B311" s="2">
        <v>42226</v>
      </c>
      <c r="F311" s="3">
        <v>42261</v>
      </c>
      <c r="G311">
        <v>1377.62</v>
      </c>
      <c r="J311" s="3">
        <v>42261</v>
      </c>
      <c r="K311">
        <v>1377.62</v>
      </c>
    </row>
    <row r="312" spans="1:11" x14ac:dyDescent="0.2">
      <c r="A312">
        <v>1377.46</v>
      </c>
      <c r="B312" s="2">
        <v>42236</v>
      </c>
      <c r="F312" s="3">
        <v>42267</v>
      </c>
      <c r="G312">
        <v>1377.62</v>
      </c>
      <c r="J312" s="3">
        <v>42267</v>
      </c>
      <c r="K312">
        <v>1377.62</v>
      </c>
    </row>
    <row r="313" spans="1:11" x14ac:dyDescent="0.2">
      <c r="A313">
        <v>1377.46</v>
      </c>
      <c r="B313" s="2">
        <v>42249</v>
      </c>
      <c r="F313" s="3">
        <v>42274</v>
      </c>
      <c r="G313">
        <v>1377.66</v>
      </c>
      <c r="J313" s="3">
        <v>42274</v>
      </c>
      <c r="K313">
        <v>1377.66</v>
      </c>
    </row>
    <row r="314" spans="1:11" x14ac:dyDescent="0.2">
      <c r="A314">
        <v>1377.56</v>
      </c>
      <c r="B314" s="2">
        <v>42251</v>
      </c>
      <c r="F314" s="3">
        <v>42281</v>
      </c>
      <c r="G314">
        <v>1377.6</v>
      </c>
      <c r="J314" s="3">
        <v>42281</v>
      </c>
      <c r="K314">
        <v>1377.6</v>
      </c>
    </row>
    <row r="315" spans="1:11" x14ac:dyDescent="0.2">
      <c r="A315">
        <v>1377.64</v>
      </c>
      <c r="B315" s="2">
        <v>42253</v>
      </c>
      <c r="F315" s="3">
        <v>42289</v>
      </c>
      <c r="G315">
        <v>1377.66</v>
      </c>
      <c r="J315" s="3">
        <v>42289</v>
      </c>
      <c r="K315">
        <v>1377.66</v>
      </c>
    </row>
    <row r="316" spans="1:11" x14ac:dyDescent="0.2">
      <c r="A316">
        <v>1377.66</v>
      </c>
      <c r="B316" s="2">
        <v>42255</v>
      </c>
      <c r="F316" s="3">
        <v>42500</v>
      </c>
      <c r="G316">
        <v>1377.35</v>
      </c>
      <c r="J316" s="3">
        <v>42500</v>
      </c>
      <c r="K316">
        <v>1377.35</v>
      </c>
    </row>
    <row r="317" spans="1:11" x14ac:dyDescent="0.2">
      <c r="A317">
        <v>1377.62</v>
      </c>
      <c r="B317" s="2">
        <v>42261</v>
      </c>
      <c r="F317" s="3">
        <v>42508</v>
      </c>
      <c r="G317">
        <v>1377.34</v>
      </c>
      <c r="J317" s="3">
        <v>42508</v>
      </c>
      <c r="K317">
        <v>1377.34</v>
      </c>
    </row>
    <row r="318" spans="1:11" x14ac:dyDescent="0.2">
      <c r="A318">
        <v>1377.62</v>
      </c>
      <c r="B318" s="2">
        <v>42267</v>
      </c>
      <c r="F318" s="3">
        <v>42515</v>
      </c>
      <c r="G318">
        <v>1377.28</v>
      </c>
      <c r="J318" s="3">
        <v>42515</v>
      </c>
      <c r="K318">
        <v>1377.28</v>
      </c>
    </row>
    <row r="319" spans="1:11" x14ac:dyDescent="0.2">
      <c r="A319">
        <v>1377.66</v>
      </c>
      <c r="B319" s="2">
        <v>42274</v>
      </c>
      <c r="F319" s="3">
        <v>42519</v>
      </c>
      <c r="G319">
        <v>1377.31</v>
      </c>
      <c r="J319" s="3">
        <v>42519</v>
      </c>
      <c r="K319">
        <v>1377.31</v>
      </c>
    </row>
    <row r="320" spans="1:11" x14ac:dyDescent="0.2">
      <c r="A320">
        <v>1377.6</v>
      </c>
      <c r="B320" s="2">
        <v>42281</v>
      </c>
      <c r="F320" s="3">
        <v>42522</v>
      </c>
      <c r="G320">
        <v>1377.37</v>
      </c>
      <c r="J320" s="3">
        <v>42522</v>
      </c>
      <c r="K320">
        <v>1377.37</v>
      </c>
    </row>
    <row r="321" spans="1:11" x14ac:dyDescent="0.2">
      <c r="A321">
        <v>1377.66</v>
      </c>
      <c r="B321" s="2">
        <v>42289</v>
      </c>
      <c r="F321" s="3">
        <v>42525</v>
      </c>
      <c r="G321">
        <v>1377.42</v>
      </c>
      <c r="J321" s="3">
        <v>42525</v>
      </c>
      <c r="K321">
        <v>1377.42</v>
      </c>
    </row>
    <row r="322" spans="1:11" x14ac:dyDescent="0.2">
      <c r="A322">
        <v>1377.35</v>
      </c>
      <c r="B322" s="2">
        <v>42500</v>
      </c>
      <c r="F322" s="3">
        <v>42531</v>
      </c>
      <c r="G322">
        <v>1377.27</v>
      </c>
      <c r="J322" s="3">
        <v>42531</v>
      </c>
      <c r="K322">
        <v>1377.27</v>
      </c>
    </row>
    <row r="323" spans="1:11" x14ac:dyDescent="0.2">
      <c r="A323">
        <v>1377.34</v>
      </c>
      <c r="B323" s="2">
        <v>42508</v>
      </c>
      <c r="F323" s="3">
        <v>42533</v>
      </c>
      <c r="G323">
        <v>1376.97</v>
      </c>
      <c r="J323" s="3">
        <v>42533</v>
      </c>
      <c r="K323">
        <v>1376.97</v>
      </c>
    </row>
    <row r="324" spans="1:11" x14ac:dyDescent="0.2">
      <c r="A324">
        <v>1377.28</v>
      </c>
      <c r="B324" s="2">
        <v>42515</v>
      </c>
      <c r="F324" s="3">
        <v>42537</v>
      </c>
      <c r="G324">
        <v>1376.79</v>
      </c>
      <c r="J324" s="3">
        <v>42537</v>
      </c>
      <c r="K324">
        <v>1376.79</v>
      </c>
    </row>
    <row r="325" spans="1:11" x14ac:dyDescent="0.2">
      <c r="A325">
        <v>1377.31</v>
      </c>
      <c r="B325" s="2">
        <v>42519</v>
      </c>
      <c r="F325" s="3">
        <v>42540</v>
      </c>
      <c r="G325">
        <v>1376.71</v>
      </c>
      <c r="J325" s="3">
        <v>42540</v>
      </c>
      <c r="K325">
        <v>1376.71</v>
      </c>
    </row>
    <row r="326" spans="1:11" x14ac:dyDescent="0.2">
      <c r="A326">
        <v>1377.37</v>
      </c>
      <c r="B326" s="2">
        <v>42522</v>
      </c>
      <c r="F326" s="3">
        <v>42542</v>
      </c>
      <c r="G326">
        <v>1376.61</v>
      </c>
      <c r="J326" s="3">
        <v>42542</v>
      </c>
      <c r="K326">
        <v>1376.61</v>
      </c>
    </row>
    <row r="327" spans="1:11" x14ac:dyDescent="0.2">
      <c r="A327">
        <v>1377.42</v>
      </c>
      <c r="B327" s="2">
        <v>42525</v>
      </c>
      <c r="F327" s="3">
        <v>42543</v>
      </c>
      <c r="G327">
        <v>1376.51</v>
      </c>
      <c r="J327" s="3">
        <v>42543</v>
      </c>
      <c r="K327">
        <v>1376.51</v>
      </c>
    </row>
    <row r="328" spans="1:11" x14ac:dyDescent="0.2">
      <c r="A328">
        <v>1377.27</v>
      </c>
      <c r="B328" s="2">
        <v>42531</v>
      </c>
      <c r="F328" s="3">
        <v>42545</v>
      </c>
      <c r="G328">
        <v>1376.49</v>
      </c>
      <c r="J328" s="3">
        <v>42545</v>
      </c>
      <c r="K328">
        <v>1376.49</v>
      </c>
    </row>
    <row r="329" spans="1:11" x14ac:dyDescent="0.2">
      <c r="A329">
        <v>1376.97</v>
      </c>
      <c r="B329" s="2">
        <v>42533</v>
      </c>
      <c r="F329" s="3">
        <v>42549</v>
      </c>
      <c r="G329">
        <v>1376.31</v>
      </c>
      <c r="J329" s="3">
        <v>42549</v>
      </c>
      <c r="K329">
        <v>1376.31</v>
      </c>
    </row>
    <row r="330" spans="1:11" x14ac:dyDescent="0.2">
      <c r="A330">
        <v>1376.79</v>
      </c>
      <c r="B330" s="2">
        <v>42537</v>
      </c>
      <c r="F330" s="3">
        <v>42553</v>
      </c>
      <c r="G330">
        <v>1376.27</v>
      </c>
      <c r="J330" s="3">
        <v>42553</v>
      </c>
      <c r="K330">
        <v>1376.27</v>
      </c>
    </row>
    <row r="331" spans="1:11" x14ac:dyDescent="0.2">
      <c r="A331">
        <v>1376.71</v>
      </c>
      <c r="B331" s="2">
        <v>42540</v>
      </c>
      <c r="F331" s="3">
        <v>42559</v>
      </c>
      <c r="G331">
        <v>1376.39</v>
      </c>
      <c r="J331" s="3">
        <v>42559</v>
      </c>
      <c r="K331">
        <v>1376.39</v>
      </c>
    </row>
    <row r="332" spans="1:11" x14ac:dyDescent="0.2">
      <c r="A332">
        <v>1376.61</v>
      </c>
      <c r="B332" s="2">
        <v>42542</v>
      </c>
      <c r="F332" s="3">
        <v>42562</v>
      </c>
      <c r="G332">
        <v>1376.46</v>
      </c>
      <c r="J332" s="3">
        <v>42562</v>
      </c>
      <c r="K332">
        <v>1376.46</v>
      </c>
    </row>
    <row r="333" spans="1:11" x14ac:dyDescent="0.2">
      <c r="A333">
        <v>1376.51</v>
      </c>
      <c r="B333" s="2">
        <v>42543</v>
      </c>
      <c r="F333" s="3">
        <v>42565</v>
      </c>
      <c r="G333">
        <v>1376.51</v>
      </c>
      <c r="J333" s="3">
        <v>42565</v>
      </c>
      <c r="K333">
        <v>1376.51</v>
      </c>
    </row>
    <row r="334" spans="1:11" x14ac:dyDescent="0.2">
      <c r="A334">
        <v>1376.49</v>
      </c>
      <c r="B334" s="2">
        <v>42545</v>
      </c>
      <c r="F334" s="3">
        <v>42573</v>
      </c>
      <c r="G334">
        <v>1376.59</v>
      </c>
      <c r="J334" s="3">
        <v>42573</v>
      </c>
      <c r="K334">
        <v>1376.59</v>
      </c>
    </row>
    <row r="335" spans="1:11" x14ac:dyDescent="0.2">
      <c r="A335">
        <v>1376.31</v>
      </c>
      <c r="B335" s="2">
        <v>42549</v>
      </c>
      <c r="F335" s="3">
        <v>42583</v>
      </c>
      <c r="G335">
        <v>1376.51</v>
      </c>
      <c r="J335" s="3">
        <v>42583</v>
      </c>
      <c r="K335">
        <v>1376.51</v>
      </c>
    </row>
    <row r="336" spans="1:11" x14ac:dyDescent="0.2">
      <c r="A336">
        <v>1376.27</v>
      </c>
      <c r="B336" s="2">
        <v>42553</v>
      </c>
      <c r="F336" s="3">
        <v>42584</v>
      </c>
      <c r="G336">
        <v>1376.59</v>
      </c>
      <c r="J336" s="3">
        <v>42584</v>
      </c>
      <c r="K336">
        <v>1376.59</v>
      </c>
    </row>
    <row r="337" spans="1:11" x14ac:dyDescent="0.2">
      <c r="A337">
        <v>1376.39</v>
      </c>
      <c r="B337" s="2">
        <v>42559</v>
      </c>
      <c r="F337" s="3">
        <v>42587</v>
      </c>
      <c r="G337">
        <v>1376.69</v>
      </c>
      <c r="J337" s="3">
        <v>42587</v>
      </c>
      <c r="K337">
        <v>1376.69</v>
      </c>
    </row>
    <row r="338" spans="1:11" x14ac:dyDescent="0.2">
      <c r="A338">
        <v>1376.46</v>
      </c>
      <c r="B338" s="2">
        <v>42562</v>
      </c>
      <c r="F338" s="3">
        <v>42594</v>
      </c>
      <c r="G338">
        <v>1376.69</v>
      </c>
      <c r="J338" s="3">
        <v>42594</v>
      </c>
      <c r="K338">
        <v>1376.69</v>
      </c>
    </row>
    <row r="339" spans="1:11" x14ac:dyDescent="0.2">
      <c r="A339">
        <v>1376.51</v>
      </c>
      <c r="B339" s="2">
        <v>42565</v>
      </c>
      <c r="F339" s="3">
        <v>42604</v>
      </c>
      <c r="G339">
        <v>1376.63</v>
      </c>
      <c r="J339" s="3">
        <v>42604</v>
      </c>
      <c r="K339">
        <v>1376.63</v>
      </c>
    </row>
    <row r="340" spans="1:11" x14ac:dyDescent="0.2">
      <c r="A340">
        <v>1376.59</v>
      </c>
      <c r="B340" s="2">
        <v>42573</v>
      </c>
      <c r="F340" s="3">
        <v>42607</v>
      </c>
      <c r="G340">
        <v>1376.59</v>
      </c>
      <c r="J340" s="3">
        <v>42607</v>
      </c>
      <c r="K340">
        <v>1376.59</v>
      </c>
    </row>
    <row r="341" spans="1:11" x14ac:dyDescent="0.2">
      <c r="A341">
        <v>1376.51</v>
      </c>
      <c r="B341" s="2">
        <v>42583</v>
      </c>
      <c r="F341" s="3">
        <v>42614</v>
      </c>
      <c r="G341">
        <v>1376.69</v>
      </c>
      <c r="J341" s="3">
        <v>42614</v>
      </c>
      <c r="K341">
        <v>1376.69</v>
      </c>
    </row>
    <row r="342" spans="1:11" x14ac:dyDescent="0.2">
      <c r="A342">
        <v>1376.59</v>
      </c>
      <c r="B342" s="2">
        <v>42584</v>
      </c>
      <c r="F342" s="3">
        <v>42627</v>
      </c>
      <c r="G342">
        <v>1376.77</v>
      </c>
      <c r="J342" s="3">
        <v>42627</v>
      </c>
      <c r="K342">
        <v>1376.77</v>
      </c>
    </row>
    <row r="343" spans="1:11" x14ac:dyDescent="0.2">
      <c r="A343">
        <v>1376.69</v>
      </c>
      <c r="B343" s="2">
        <v>42587</v>
      </c>
      <c r="F343" s="3">
        <v>42643</v>
      </c>
      <c r="G343">
        <v>1376.83</v>
      </c>
      <c r="J343" s="3">
        <v>42643</v>
      </c>
      <c r="K343">
        <v>1376.83</v>
      </c>
    </row>
    <row r="344" spans="1:11" x14ac:dyDescent="0.2">
      <c r="A344">
        <v>1376.69</v>
      </c>
      <c r="B344" s="2">
        <v>42594</v>
      </c>
      <c r="F344" s="3">
        <v>42652</v>
      </c>
      <c r="G344">
        <v>1376.77</v>
      </c>
      <c r="J344" s="3">
        <v>42652</v>
      </c>
      <c r="K344">
        <v>1376.77</v>
      </c>
    </row>
    <row r="345" spans="1:11" x14ac:dyDescent="0.2">
      <c r="A345">
        <v>1376.63</v>
      </c>
      <c r="B345" s="2">
        <v>42604</v>
      </c>
      <c r="F345" s="3">
        <v>42661</v>
      </c>
      <c r="G345">
        <v>1376.79</v>
      </c>
      <c r="J345" s="3">
        <v>42661</v>
      </c>
      <c r="K345">
        <v>1376.79</v>
      </c>
    </row>
    <row r="346" spans="1:11" x14ac:dyDescent="0.2">
      <c r="A346">
        <v>1376.59</v>
      </c>
      <c r="B346" s="2">
        <v>42607</v>
      </c>
      <c r="F346" s="3">
        <v>42863</v>
      </c>
      <c r="G346">
        <v>1376.74</v>
      </c>
      <c r="J346" s="3">
        <v>42863</v>
      </c>
      <c r="K346">
        <v>1376.74</v>
      </c>
    </row>
    <row r="347" spans="1:11" x14ac:dyDescent="0.2">
      <c r="A347">
        <v>1376.69</v>
      </c>
      <c r="B347" s="2">
        <v>42614</v>
      </c>
      <c r="F347" s="3">
        <v>42872</v>
      </c>
      <c r="G347">
        <v>1376.67</v>
      </c>
      <c r="J347" s="3">
        <v>42872</v>
      </c>
      <c r="K347">
        <v>1376.67</v>
      </c>
    </row>
    <row r="348" spans="1:11" x14ac:dyDescent="0.2">
      <c r="A348">
        <v>1376.77</v>
      </c>
      <c r="B348" s="2">
        <v>42627</v>
      </c>
      <c r="F348" s="3">
        <v>42880</v>
      </c>
      <c r="G348">
        <v>1376.67</v>
      </c>
      <c r="J348" s="3">
        <v>42880</v>
      </c>
      <c r="K348">
        <v>1376.67</v>
      </c>
    </row>
    <row r="349" spans="1:11" x14ac:dyDescent="0.2">
      <c r="A349">
        <v>1376.83</v>
      </c>
      <c r="B349" s="2">
        <v>42643</v>
      </c>
      <c r="F349" s="3">
        <v>42888</v>
      </c>
      <c r="G349">
        <v>1376.65</v>
      </c>
      <c r="J349" s="3">
        <v>42888</v>
      </c>
      <c r="K349">
        <v>1376.65</v>
      </c>
    </row>
    <row r="350" spans="1:11" x14ac:dyDescent="0.2">
      <c r="A350">
        <v>1376.77</v>
      </c>
      <c r="B350" s="2">
        <v>42652</v>
      </c>
      <c r="F350" s="3">
        <v>42901</v>
      </c>
      <c r="G350">
        <v>1376.75</v>
      </c>
      <c r="J350" s="3">
        <v>42901</v>
      </c>
      <c r="K350">
        <v>1376.75</v>
      </c>
    </row>
    <row r="351" spans="1:11" x14ac:dyDescent="0.2">
      <c r="A351">
        <v>1376.79</v>
      </c>
      <c r="B351" s="2">
        <v>42661</v>
      </c>
      <c r="F351" s="3">
        <v>42912</v>
      </c>
      <c r="G351">
        <v>1376.87</v>
      </c>
      <c r="J351" s="3">
        <v>42912</v>
      </c>
      <c r="K351">
        <v>1376.87</v>
      </c>
    </row>
    <row r="352" spans="1:11" x14ac:dyDescent="0.2">
      <c r="A352">
        <v>1376.74</v>
      </c>
      <c r="B352" s="2">
        <v>42863</v>
      </c>
      <c r="F352" s="3">
        <v>42916</v>
      </c>
      <c r="G352">
        <v>1376.81</v>
      </c>
      <c r="J352" s="3">
        <v>42916</v>
      </c>
      <c r="K352">
        <v>1376.81</v>
      </c>
    </row>
    <row r="353" spans="1:11" x14ac:dyDescent="0.2">
      <c r="A353">
        <v>1376.67</v>
      </c>
      <c r="B353" s="2">
        <v>42872</v>
      </c>
      <c r="F353" s="3">
        <v>42918</v>
      </c>
      <c r="G353">
        <v>1376.79</v>
      </c>
      <c r="J353" s="3">
        <v>42918</v>
      </c>
      <c r="K353">
        <v>1376.79</v>
      </c>
    </row>
    <row r="354" spans="1:11" x14ac:dyDescent="0.2">
      <c r="A354">
        <v>1376.67</v>
      </c>
      <c r="B354" s="2">
        <v>42880</v>
      </c>
      <c r="F354" s="3">
        <v>42926</v>
      </c>
      <c r="G354">
        <v>1376.77</v>
      </c>
      <c r="J354" s="3">
        <v>42926</v>
      </c>
      <c r="K354">
        <v>1376.77</v>
      </c>
    </row>
    <row r="355" spans="1:11" x14ac:dyDescent="0.2">
      <c r="A355">
        <v>1376.65</v>
      </c>
      <c r="B355" s="2">
        <v>42888</v>
      </c>
      <c r="F355" s="3">
        <v>42931</v>
      </c>
      <c r="G355">
        <v>1376.74</v>
      </c>
      <c r="J355" s="3">
        <v>42931</v>
      </c>
      <c r="K355">
        <v>1376.74</v>
      </c>
    </row>
    <row r="356" spans="1:11" x14ac:dyDescent="0.2">
      <c r="A356">
        <v>1376.75</v>
      </c>
      <c r="B356" s="2">
        <v>42901</v>
      </c>
      <c r="F356" s="3">
        <v>42934</v>
      </c>
      <c r="G356">
        <v>1376.71</v>
      </c>
      <c r="J356" s="3">
        <v>42934</v>
      </c>
      <c r="K356">
        <v>1376.71</v>
      </c>
    </row>
    <row r="357" spans="1:11" x14ac:dyDescent="0.2">
      <c r="A357">
        <v>1376.87</v>
      </c>
      <c r="B357" s="2">
        <v>42912</v>
      </c>
      <c r="F357" s="3">
        <v>42937</v>
      </c>
      <c r="G357">
        <v>1376.69</v>
      </c>
      <c r="J357" s="3">
        <v>42937</v>
      </c>
      <c r="K357">
        <v>1376.69</v>
      </c>
    </row>
    <row r="358" spans="1:11" x14ac:dyDescent="0.2">
      <c r="A358">
        <v>1376.81</v>
      </c>
      <c r="B358" s="2">
        <v>42916</v>
      </c>
      <c r="F358" s="3">
        <v>42943</v>
      </c>
      <c r="G358">
        <v>1376.69</v>
      </c>
      <c r="J358" s="3">
        <v>42943</v>
      </c>
      <c r="K358">
        <v>1376.69</v>
      </c>
    </row>
    <row r="359" spans="1:11" x14ac:dyDescent="0.2">
      <c r="A359">
        <v>1376.79</v>
      </c>
      <c r="B359" s="2">
        <v>42918</v>
      </c>
      <c r="F359" s="3">
        <v>42947</v>
      </c>
      <c r="G359">
        <v>1376.64</v>
      </c>
      <c r="J359" s="3">
        <v>42947</v>
      </c>
      <c r="K359">
        <v>1376.64</v>
      </c>
    </row>
    <row r="360" spans="1:11" x14ac:dyDescent="0.2">
      <c r="A360">
        <v>1376.77</v>
      </c>
      <c r="B360" s="2">
        <v>42926</v>
      </c>
      <c r="F360" s="3">
        <v>42952</v>
      </c>
      <c r="G360">
        <v>1376.59</v>
      </c>
      <c r="J360" s="3">
        <v>42952</v>
      </c>
      <c r="K360">
        <v>1376.59</v>
      </c>
    </row>
    <row r="361" spans="1:11" x14ac:dyDescent="0.2">
      <c r="A361">
        <v>1376.74</v>
      </c>
      <c r="B361" s="2">
        <v>42931</v>
      </c>
      <c r="F361" s="3">
        <v>42957</v>
      </c>
      <c r="G361">
        <v>1376.59</v>
      </c>
      <c r="J361" s="3">
        <v>42957</v>
      </c>
      <c r="K361">
        <v>1376.59</v>
      </c>
    </row>
    <row r="362" spans="1:11" x14ac:dyDescent="0.2">
      <c r="A362">
        <v>1376.71</v>
      </c>
      <c r="B362" s="2">
        <v>42934</v>
      </c>
      <c r="F362" s="3">
        <v>42965</v>
      </c>
      <c r="G362">
        <v>1376.67</v>
      </c>
      <c r="J362" s="3">
        <v>42965</v>
      </c>
      <c r="K362">
        <v>1376.67</v>
      </c>
    </row>
    <row r="363" spans="1:11" x14ac:dyDescent="0.2">
      <c r="A363">
        <v>1376.69</v>
      </c>
      <c r="B363" s="2">
        <v>42937</v>
      </c>
      <c r="F363" s="3">
        <v>42968</v>
      </c>
      <c r="G363">
        <v>1376.69</v>
      </c>
      <c r="J363" s="3">
        <v>42968</v>
      </c>
      <c r="K363">
        <v>1376.69</v>
      </c>
    </row>
    <row r="364" spans="1:11" x14ac:dyDescent="0.2">
      <c r="A364">
        <v>1376.69</v>
      </c>
      <c r="B364" s="2">
        <v>42943</v>
      </c>
      <c r="F364" s="3">
        <v>42975</v>
      </c>
      <c r="G364">
        <v>1376.71</v>
      </c>
      <c r="J364" s="3">
        <v>42975</v>
      </c>
      <c r="K364">
        <v>1376.71</v>
      </c>
    </row>
    <row r="365" spans="1:11" x14ac:dyDescent="0.2">
      <c r="A365">
        <v>1376.64</v>
      </c>
      <c r="B365" s="2">
        <v>42947</v>
      </c>
      <c r="F365" s="3">
        <v>42985</v>
      </c>
      <c r="G365">
        <v>1376.71</v>
      </c>
      <c r="J365" s="3">
        <v>42985</v>
      </c>
      <c r="K365">
        <v>1376.71</v>
      </c>
    </row>
    <row r="366" spans="1:11" x14ac:dyDescent="0.2">
      <c r="A366">
        <v>1376.59</v>
      </c>
      <c r="B366" s="2">
        <v>42952</v>
      </c>
      <c r="F366" s="3">
        <v>42996</v>
      </c>
      <c r="G366">
        <v>1376.79</v>
      </c>
      <c r="J366" s="3">
        <v>42996</v>
      </c>
      <c r="K366">
        <v>1376.79</v>
      </c>
    </row>
    <row r="367" spans="1:11" x14ac:dyDescent="0.2">
      <c r="A367">
        <v>1376.59</v>
      </c>
      <c r="B367" s="2">
        <v>42957</v>
      </c>
      <c r="F367" s="3">
        <v>43002</v>
      </c>
      <c r="G367">
        <v>1376.84</v>
      </c>
      <c r="J367" s="3">
        <v>43002</v>
      </c>
      <c r="K367">
        <v>1376.84</v>
      </c>
    </row>
    <row r="368" spans="1:11" x14ac:dyDescent="0.2">
      <c r="A368">
        <v>1376.67</v>
      </c>
      <c r="B368" s="2">
        <v>42965</v>
      </c>
      <c r="F368" s="3">
        <v>43009</v>
      </c>
      <c r="G368">
        <v>1376.86</v>
      </c>
      <c r="J368" s="3">
        <v>43009</v>
      </c>
      <c r="K368">
        <v>1376.86</v>
      </c>
    </row>
    <row r="369" spans="1:11" x14ac:dyDescent="0.2">
      <c r="A369">
        <v>1376.69</v>
      </c>
      <c r="B369" s="2">
        <v>42968</v>
      </c>
      <c r="F369" s="3">
        <v>43020</v>
      </c>
      <c r="G369">
        <v>1376.86</v>
      </c>
      <c r="J369" s="3">
        <v>43020</v>
      </c>
      <c r="K369">
        <v>1376.86</v>
      </c>
    </row>
    <row r="370" spans="1:11" x14ac:dyDescent="0.2">
      <c r="A370">
        <v>1376.71</v>
      </c>
      <c r="B370" s="2">
        <v>42975</v>
      </c>
      <c r="F370" s="3">
        <v>43264</v>
      </c>
      <c r="G370">
        <v>1376.8649999999998</v>
      </c>
      <c r="J370" s="3">
        <v>43264</v>
      </c>
      <c r="K370">
        <v>1376.8649999999998</v>
      </c>
    </row>
    <row r="371" spans="1:11" x14ac:dyDescent="0.2">
      <c r="A371">
        <v>1376.71</v>
      </c>
      <c r="B371" s="2">
        <v>42985</v>
      </c>
      <c r="F371" s="3">
        <v>43267</v>
      </c>
      <c r="G371">
        <v>1376.97</v>
      </c>
      <c r="J371" s="3">
        <v>43267</v>
      </c>
      <c r="K371">
        <v>1376.97</v>
      </c>
    </row>
    <row r="372" spans="1:11" x14ac:dyDescent="0.2">
      <c r="A372">
        <v>1376.79</v>
      </c>
      <c r="B372" s="2">
        <v>42996</v>
      </c>
      <c r="F372" s="3">
        <v>43269</v>
      </c>
      <c r="G372">
        <v>1376.99</v>
      </c>
      <c r="J372" s="3">
        <v>43269</v>
      </c>
      <c r="K372">
        <v>1376.99</v>
      </c>
    </row>
    <row r="373" spans="1:11" x14ac:dyDescent="0.2">
      <c r="A373">
        <v>1376.84</v>
      </c>
      <c r="B373" s="2">
        <v>43002</v>
      </c>
      <c r="F373" s="3">
        <v>43274</v>
      </c>
      <c r="G373">
        <v>1376.87</v>
      </c>
      <c r="J373" s="3">
        <v>43274</v>
      </c>
      <c r="K373">
        <v>1376.87</v>
      </c>
    </row>
    <row r="374" spans="1:11" x14ac:dyDescent="0.2">
      <c r="A374">
        <v>1376.86</v>
      </c>
      <c r="B374" s="2">
        <v>43009</v>
      </c>
      <c r="F374" s="3">
        <v>43278</v>
      </c>
      <c r="G374">
        <v>1376.81</v>
      </c>
      <c r="J374" s="3">
        <v>43278</v>
      </c>
      <c r="K374">
        <v>1376.81</v>
      </c>
    </row>
    <row r="375" spans="1:11" x14ac:dyDescent="0.2">
      <c r="A375">
        <v>1376.86</v>
      </c>
      <c r="B375" s="2">
        <v>43020</v>
      </c>
      <c r="F375" s="3">
        <v>43285</v>
      </c>
      <c r="G375">
        <v>1376.91</v>
      </c>
      <c r="J375" s="3">
        <v>43285</v>
      </c>
      <c r="K375">
        <v>1376.91</v>
      </c>
    </row>
    <row r="376" spans="1:11" x14ac:dyDescent="0.2">
      <c r="A376">
        <v>1376.86</v>
      </c>
      <c r="B376" s="2">
        <v>43264</v>
      </c>
      <c r="F376" s="3">
        <v>43293</v>
      </c>
      <c r="G376">
        <v>1376.99</v>
      </c>
      <c r="J376" s="3">
        <v>43293</v>
      </c>
      <c r="K376">
        <v>1376.99</v>
      </c>
    </row>
    <row r="377" spans="1:11" x14ac:dyDescent="0.2">
      <c r="A377">
        <v>1376.87</v>
      </c>
      <c r="B377" s="2">
        <v>43264</v>
      </c>
      <c r="F377" s="3">
        <v>43312</v>
      </c>
      <c r="G377">
        <v>1376.91</v>
      </c>
      <c r="J377" s="3">
        <v>43312</v>
      </c>
      <c r="K377">
        <v>1376.91</v>
      </c>
    </row>
    <row r="378" spans="1:11" x14ac:dyDescent="0.2">
      <c r="A378">
        <v>1376.97</v>
      </c>
      <c r="B378" s="2">
        <v>43267</v>
      </c>
      <c r="F378" s="3">
        <v>43315</v>
      </c>
      <c r="G378">
        <v>1376.87</v>
      </c>
      <c r="J378" s="3">
        <v>43315</v>
      </c>
      <c r="K378">
        <v>1376.87</v>
      </c>
    </row>
    <row r="379" spans="1:11" x14ac:dyDescent="0.2">
      <c r="A379">
        <v>1376.99</v>
      </c>
      <c r="B379" s="2">
        <v>43269</v>
      </c>
      <c r="F379" s="3">
        <v>43325</v>
      </c>
      <c r="G379">
        <v>1376.81</v>
      </c>
      <c r="J379" s="3">
        <v>43325</v>
      </c>
      <c r="K379">
        <v>1376.81</v>
      </c>
    </row>
    <row r="380" spans="1:11" x14ac:dyDescent="0.2">
      <c r="A380">
        <v>1376.87</v>
      </c>
      <c r="B380" s="2">
        <v>43274</v>
      </c>
      <c r="F380" s="3">
        <v>43331</v>
      </c>
      <c r="G380">
        <v>1376.74</v>
      </c>
      <c r="J380" s="3">
        <v>43331</v>
      </c>
      <c r="K380">
        <v>1376.74</v>
      </c>
    </row>
    <row r="381" spans="1:11" x14ac:dyDescent="0.2">
      <c r="A381">
        <v>1376.81</v>
      </c>
      <c r="B381" s="2">
        <v>43278</v>
      </c>
      <c r="F381" s="3">
        <v>43340</v>
      </c>
      <c r="G381">
        <v>1376.71</v>
      </c>
      <c r="J381" s="3">
        <v>43340</v>
      </c>
      <c r="K381">
        <v>1376.71</v>
      </c>
    </row>
    <row r="382" spans="1:11" x14ac:dyDescent="0.2">
      <c r="A382">
        <v>1376.91</v>
      </c>
      <c r="B382" s="2">
        <v>43285</v>
      </c>
      <c r="F382" s="3">
        <v>43349</v>
      </c>
      <c r="G382">
        <v>1376.74</v>
      </c>
      <c r="J382" s="3">
        <v>43349</v>
      </c>
      <c r="K382">
        <v>1376.74</v>
      </c>
    </row>
    <row r="383" spans="1:11" x14ac:dyDescent="0.2">
      <c r="A383">
        <v>1376.99</v>
      </c>
      <c r="B383" s="2">
        <v>43293</v>
      </c>
      <c r="F383" s="3">
        <v>43365</v>
      </c>
      <c r="G383">
        <v>1376.81</v>
      </c>
      <c r="J383" s="3">
        <v>43365</v>
      </c>
      <c r="K383">
        <v>1376.81</v>
      </c>
    </row>
    <row r="384" spans="1:11" x14ac:dyDescent="0.2">
      <c r="A384">
        <v>1376.91</v>
      </c>
      <c r="B384" s="2">
        <v>43312</v>
      </c>
      <c r="F384" s="3">
        <v>43374</v>
      </c>
      <c r="G384">
        <v>1376.86</v>
      </c>
      <c r="J384" s="3">
        <v>43374</v>
      </c>
      <c r="K384">
        <v>1376.86</v>
      </c>
    </row>
    <row r="385" spans="1:11" x14ac:dyDescent="0.2">
      <c r="A385">
        <v>1376.87</v>
      </c>
      <c r="B385" s="2">
        <v>43315</v>
      </c>
      <c r="F385" s="3">
        <v>43386</v>
      </c>
      <c r="G385">
        <v>1377.01</v>
      </c>
      <c r="J385" s="3">
        <v>43386</v>
      </c>
      <c r="K385">
        <v>1377.01</v>
      </c>
    </row>
    <row r="386" spans="1:11" x14ac:dyDescent="0.2">
      <c r="A386">
        <v>1376.81</v>
      </c>
      <c r="B386" s="2">
        <v>43325</v>
      </c>
      <c r="F386" s="3">
        <v>43614</v>
      </c>
      <c r="G386">
        <v>1377.35</v>
      </c>
      <c r="J386" s="3">
        <v>43614</v>
      </c>
      <c r="K386">
        <v>1377.35</v>
      </c>
    </row>
    <row r="387" spans="1:11" x14ac:dyDescent="0.2">
      <c r="A387">
        <v>1376.74</v>
      </c>
      <c r="B387" s="2">
        <v>43331</v>
      </c>
      <c r="F387" s="3">
        <v>43629</v>
      </c>
      <c r="G387">
        <v>1377.17</v>
      </c>
      <c r="J387" s="3">
        <v>43629</v>
      </c>
      <c r="K387">
        <v>1377.17</v>
      </c>
    </row>
    <row r="388" spans="1:11" x14ac:dyDescent="0.2">
      <c r="A388">
        <v>1376.71</v>
      </c>
      <c r="B388" s="2">
        <v>43340</v>
      </c>
      <c r="F388" s="3">
        <v>43638</v>
      </c>
      <c r="G388">
        <v>1377.14</v>
      </c>
      <c r="J388" s="3">
        <v>43638</v>
      </c>
      <c r="K388">
        <v>1377.14</v>
      </c>
    </row>
    <row r="389" spans="1:11" x14ac:dyDescent="0.2">
      <c r="A389">
        <v>1376.74</v>
      </c>
      <c r="B389" s="2">
        <v>43349</v>
      </c>
      <c r="F389" s="3">
        <v>43644</v>
      </c>
      <c r="G389">
        <v>1377.21</v>
      </c>
      <c r="J389" s="3">
        <v>43644</v>
      </c>
      <c r="K389">
        <v>1377.21</v>
      </c>
    </row>
    <row r="390" spans="1:11" x14ac:dyDescent="0.2">
      <c r="A390">
        <v>1376.81</v>
      </c>
      <c r="B390" s="2">
        <v>43365</v>
      </c>
      <c r="F390" s="3">
        <v>43650</v>
      </c>
      <c r="G390">
        <v>1377.19</v>
      </c>
      <c r="J390" s="3">
        <v>43650</v>
      </c>
      <c r="K390">
        <v>1377.19</v>
      </c>
    </row>
    <row r="391" spans="1:11" x14ac:dyDescent="0.2">
      <c r="A391">
        <v>1376.86</v>
      </c>
      <c r="B391" s="2">
        <v>43374</v>
      </c>
      <c r="F391" s="3">
        <v>43653</v>
      </c>
      <c r="G391">
        <v>1377.21</v>
      </c>
      <c r="J391" s="3">
        <v>43653</v>
      </c>
      <c r="K391">
        <v>1377.21</v>
      </c>
    </row>
    <row r="392" spans="1:11" x14ac:dyDescent="0.2">
      <c r="A392">
        <v>1377.01</v>
      </c>
      <c r="B392" s="2">
        <v>43386</v>
      </c>
      <c r="F392" s="3">
        <v>43656</v>
      </c>
      <c r="G392">
        <v>1377.29</v>
      </c>
      <c r="J392" s="3">
        <v>43656</v>
      </c>
      <c r="K392">
        <v>1377.29</v>
      </c>
    </row>
    <row r="393" spans="1:11" x14ac:dyDescent="0.2">
      <c r="A393">
        <v>1377.35</v>
      </c>
      <c r="B393" s="2">
        <v>43614</v>
      </c>
      <c r="F393" s="3">
        <v>43666</v>
      </c>
      <c r="G393">
        <v>1377.25</v>
      </c>
      <c r="J393" s="3">
        <v>43666</v>
      </c>
      <c r="K393">
        <v>1377.25</v>
      </c>
    </row>
    <row r="394" spans="1:11" x14ac:dyDescent="0.2">
      <c r="A394">
        <v>1377.17</v>
      </c>
      <c r="B394" s="2">
        <v>43629</v>
      </c>
      <c r="F394" s="3">
        <v>43670</v>
      </c>
      <c r="G394">
        <v>1377.19</v>
      </c>
      <c r="J394" s="3">
        <v>43670</v>
      </c>
      <c r="K394">
        <v>1377.19</v>
      </c>
    </row>
    <row r="395" spans="1:11" x14ac:dyDescent="0.2">
      <c r="A395">
        <v>1377.14</v>
      </c>
      <c r="B395" s="2">
        <v>43638</v>
      </c>
      <c r="F395" s="3">
        <v>43677</v>
      </c>
      <c r="G395">
        <v>1377.13</v>
      </c>
      <c r="J395" s="3">
        <v>43677</v>
      </c>
      <c r="K395">
        <v>1377.13</v>
      </c>
    </row>
    <row r="396" spans="1:11" x14ac:dyDescent="0.2">
      <c r="A396">
        <v>1377.21</v>
      </c>
      <c r="B396" s="2">
        <v>43644</v>
      </c>
      <c r="F396" s="3">
        <v>43683</v>
      </c>
      <c r="G396">
        <v>1377.08</v>
      </c>
      <c r="J396" s="3">
        <v>43683</v>
      </c>
      <c r="K396">
        <v>1377.08</v>
      </c>
    </row>
    <row r="397" spans="1:11" x14ac:dyDescent="0.2">
      <c r="A397">
        <v>1377.19</v>
      </c>
      <c r="B397" s="2">
        <v>43650</v>
      </c>
      <c r="F397" s="3">
        <v>43692</v>
      </c>
      <c r="G397">
        <v>1377.05</v>
      </c>
      <c r="J397" s="3">
        <v>43692</v>
      </c>
      <c r="K397">
        <v>1377.05</v>
      </c>
    </row>
    <row r="398" spans="1:11" x14ac:dyDescent="0.2">
      <c r="A398">
        <v>1377.21</v>
      </c>
      <c r="B398" s="2">
        <v>43653</v>
      </c>
      <c r="F398" s="3">
        <v>43698</v>
      </c>
      <c r="G398">
        <v>1376.99</v>
      </c>
      <c r="J398" s="3">
        <v>43698</v>
      </c>
      <c r="K398">
        <v>1376.99</v>
      </c>
    </row>
    <row r="399" spans="1:11" x14ac:dyDescent="0.2">
      <c r="A399">
        <v>1377.29</v>
      </c>
      <c r="B399" s="2">
        <v>43656</v>
      </c>
      <c r="F399" s="3">
        <v>43707</v>
      </c>
      <c r="G399">
        <v>1377.03</v>
      </c>
      <c r="J399" s="3">
        <v>43707</v>
      </c>
      <c r="K399">
        <v>1377.03</v>
      </c>
    </row>
    <row r="400" spans="1:11" x14ac:dyDescent="0.2">
      <c r="A400">
        <v>1377.25</v>
      </c>
      <c r="B400" s="2">
        <v>43666</v>
      </c>
      <c r="F400" s="3">
        <v>43714</v>
      </c>
      <c r="G400">
        <v>1377.05</v>
      </c>
      <c r="J400" s="3">
        <v>43714</v>
      </c>
      <c r="K400">
        <v>1377.05</v>
      </c>
    </row>
    <row r="401" spans="1:11" x14ac:dyDescent="0.2">
      <c r="A401">
        <v>1377.19</v>
      </c>
      <c r="B401" s="2">
        <v>43670</v>
      </c>
      <c r="F401" s="3">
        <v>43722</v>
      </c>
      <c r="G401">
        <v>1377.31</v>
      </c>
      <c r="J401" s="3">
        <v>43722</v>
      </c>
      <c r="K401">
        <v>1377.31</v>
      </c>
    </row>
    <row r="402" spans="1:11" x14ac:dyDescent="0.2">
      <c r="A402">
        <v>1377.13</v>
      </c>
      <c r="B402" s="2">
        <v>43677</v>
      </c>
      <c r="F402" s="3">
        <v>43731</v>
      </c>
      <c r="G402">
        <v>1377.36</v>
      </c>
      <c r="J402" s="3">
        <v>43731</v>
      </c>
      <c r="K402">
        <v>1377.36</v>
      </c>
    </row>
    <row r="403" spans="1:11" x14ac:dyDescent="0.2">
      <c r="A403">
        <v>1377.08</v>
      </c>
      <c r="B403" s="2">
        <v>43683</v>
      </c>
      <c r="F403" s="3">
        <v>43741</v>
      </c>
      <c r="G403">
        <v>1377.45</v>
      </c>
      <c r="J403" s="3">
        <v>43741</v>
      </c>
      <c r="K403">
        <v>1377.45</v>
      </c>
    </row>
    <row r="404" spans="1:11" x14ac:dyDescent="0.2">
      <c r="A404">
        <v>1377.05</v>
      </c>
      <c r="B404" s="2">
        <v>43692</v>
      </c>
      <c r="F404" s="3">
        <v>43746</v>
      </c>
      <c r="G404">
        <v>1377.53</v>
      </c>
      <c r="J404" s="3">
        <v>43746</v>
      </c>
      <c r="K404">
        <v>1377.53</v>
      </c>
    </row>
    <row r="405" spans="1:11" x14ac:dyDescent="0.2">
      <c r="A405">
        <v>1376.99</v>
      </c>
      <c r="B405" s="2">
        <v>43698</v>
      </c>
      <c r="F405" s="3">
        <v>43749</v>
      </c>
      <c r="G405">
        <v>1377.51</v>
      </c>
      <c r="J405" s="3">
        <v>43749</v>
      </c>
      <c r="K405">
        <v>1377.51</v>
      </c>
    </row>
    <row r="406" spans="1:11" x14ac:dyDescent="0.2">
      <c r="A406">
        <v>1377.03</v>
      </c>
      <c r="B406" s="2">
        <v>43707</v>
      </c>
      <c r="F406" s="3">
        <v>43755</v>
      </c>
      <c r="G406">
        <v>1377.49</v>
      </c>
      <c r="J406" s="3">
        <v>43755</v>
      </c>
      <c r="K406">
        <v>1377.49</v>
      </c>
    </row>
    <row r="407" spans="1:11" x14ac:dyDescent="0.2">
      <c r="A407">
        <v>1377.05</v>
      </c>
      <c r="B407" s="2">
        <v>43714</v>
      </c>
      <c r="F407" s="3">
        <v>43758</v>
      </c>
      <c r="G407">
        <v>1377.45</v>
      </c>
      <c r="J407" s="3">
        <v>43758</v>
      </c>
      <c r="K407">
        <v>1377.45</v>
      </c>
    </row>
    <row r="408" spans="1:11" x14ac:dyDescent="0.2">
      <c r="A408">
        <v>1377.31</v>
      </c>
      <c r="B408" s="2">
        <v>43722</v>
      </c>
      <c r="F408" s="3">
        <v>43763</v>
      </c>
      <c r="G408">
        <v>1377.49</v>
      </c>
      <c r="J408" s="3">
        <v>43763</v>
      </c>
      <c r="K408">
        <v>1377.49</v>
      </c>
    </row>
    <row r="409" spans="1:11" x14ac:dyDescent="0.2">
      <c r="A409">
        <v>1377.36</v>
      </c>
      <c r="B409" s="2">
        <v>43731</v>
      </c>
      <c r="F409" s="3">
        <v>43955</v>
      </c>
      <c r="G409">
        <v>1377.11</v>
      </c>
      <c r="J409" s="3">
        <v>43955</v>
      </c>
      <c r="K409">
        <v>1377.11</v>
      </c>
    </row>
    <row r="410" spans="1:11" x14ac:dyDescent="0.2">
      <c r="A410">
        <v>1377.45</v>
      </c>
      <c r="B410" s="2">
        <v>43741</v>
      </c>
      <c r="F410" s="3">
        <v>43963</v>
      </c>
      <c r="G410">
        <v>1377.08</v>
      </c>
      <c r="J410" s="3">
        <v>43963</v>
      </c>
      <c r="K410">
        <v>1377.08</v>
      </c>
    </row>
    <row r="411" spans="1:11" x14ac:dyDescent="0.2">
      <c r="A411">
        <v>1377.53</v>
      </c>
      <c r="B411" s="2">
        <v>43746</v>
      </c>
      <c r="F411" s="3">
        <v>43977</v>
      </c>
      <c r="G411">
        <v>1377.15</v>
      </c>
      <c r="J411" s="3">
        <v>43977</v>
      </c>
      <c r="K411">
        <v>1377.15</v>
      </c>
    </row>
    <row r="412" spans="1:11" x14ac:dyDescent="0.2">
      <c r="A412">
        <v>1377.51</v>
      </c>
      <c r="B412" s="2">
        <v>43749</v>
      </c>
      <c r="F412" s="3">
        <v>43989</v>
      </c>
      <c r="G412">
        <v>1377.17</v>
      </c>
      <c r="J412" s="3">
        <v>43989</v>
      </c>
      <c r="K412">
        <v>1377.17</v>
      </c>
    </row>
    <row r="413" spans="1:11" x14ac:dyDescent="0.2">
      <c r="A413">
        <v>1377.49</v>
      </c>
      <c r="B413" s="2">
        <v>43755</v>
      </c>
      <c r="F413" s="3">
        <v>43993</v>
      </c>
      <c r="G413">
        <v>1377.29</v>
      </c>
      <c r="J413" s="3">
        <v>43993</v>
      </c>
      <c r="K413">
        <v>1377.29</v>
      </c>
    </row>
    <row r="414" spans="1:11" x14ac:dyDescent="0.2">
      <c r="A414">
        <v>1377.45</v>
      </c>
      <c r="B414" s="2">
        <v>43758</v>
      </c>
      <c r="F414" s="3">
        <v>44004</v>
      </c>
      <c r="G414">
        <v>1377.25</v>
      </c>
      <c r="J414" s="3">
        <v>44004</v>
      </c>
      <c r="K414">
        <v>1377.25</v>
      </c>
    </row>
    <row r="415" spans="1:11" x14ac:dyDescent="0.2">
      <c r="A415">
        <v>1377.49</v>
      </c>
      <c r="B415" s="2">
        <v>43763</v>
      </c>
      <c r="F415" s="3">
        <v>44010</v>
      </c>
      <c r="G415">
        <v>1377.21</v>
      </c>
      <c r="J415" s="3">
        <v>44010</v>
      </c>
      <c r="K415">
        <v>1377.21</v>
      </c>
    </row>
    <row r="416" spans="1:11" x14ac:dyDescent="0.2">
      <c r="A416">
        <v>1377.11</v>
      </c>
      <c r="B416" s="2">
        <v>43955</v>
      </c>
      <c r="F416" s="3">
        <v>44016</v>
      </c>
      <c r="G416">
        <v>1377.21</v>
      </c>
      <c r="J416" s="3">
        <v>44016</v>
      </c>
      <c r="K416">
        <v>1377.21</v>
      </c>
    </row>
    <row r="417" spans="1:11" x14ac:dyDescent="0.2">
      <c r="A417">
        <v>1377.08</v>
      </c>
      <c r="B417" s="2">
        <v>43963</v>
      </c>
      <c r="F417" s="3">
        <v>44024</v>
      </c>
      <c r="G417">
        <v>1377.17</v>
      </c>
      <c r="J417" s="3">
        <v>44024</v>
      </c>
      <c r="K417">
        <v>1377.17</v>
      </c>
    </row>
    <row r="418" spans="1:11" x14ac:dyDescent="0.2">
      <c r="A418">
        <v>1377.15</v>
      </c>
      <c r="B418" s="2">
        <v>43977</v>
      </c>
      <c r="F418" s="3">
        <v>44027</v>
      </c>
      <c r="G418">
        <v>1377.22</v>
      </c>
      <c r="J418" s="3">
        <v>44027</v>
      </c>
      <c r="K418">
        <v>1377.22</v>
      </c>
    </row>
    <row r="419" spans="1:11" x14ac:dyDescent="0.2">
      <c r="A419">
        <v>1377.17</v>
      </c>
      <c r="B419" s="2">
        <v>43989</v>
      </c>
      <c r="F419" s="3">
        <v>44034</v>
      </c>
      <c r="G419">
        <v>1377.26</v>
      </c>
      <c r="J419" s="3">
        <v>44034</v>
      </c>
      <c r="K419">
        <v>1377.26</v>
      </c>
    </row>
    <row r="420" spans="1:11" x14ac:dyDescent="0.2">
      <c r="A420">
        <v>1377.29</v>
      </c>
      <c r="B420" s="2">
        <v>43993</v>
      </c>
      <c r="F420" s="3">
        <v>44040</v>
      </c>
      <c r="G420">
        <v>1377.23</v>
      </c>
      <c r="J420" s="3">
        <v>44040</v>
      </c>
      <c r="K420">
        <v>1377.23</v>
      </c>
    </row>
    <row r="421" spans="1:11" x14ac:dyDescent="0.2">
      <c r="A421">
        <v>1377.25</v>
      </c>
      <c r="B421" s="2">
        <v>44004</v>
      </c>
      <c r="F421" s="3">
        <v>44045</v>
      </c>
      <c r="G421">
        <v>1377.17</v>
      </c>
      <c r="J421" s="3">
        <v>44045</v>
      </c>
      <c r="K421">
        <v>1377.17</v>
      </c>
    </row>
    <row r="422" spans="1:11" x14ac:dyDescent="0.2">
      <c r="A422">
        <v>1377.21</v>
      </c>
      <c r="B422" s="2">
        <v>44010</v>
      </c>
      <c r="F422" s="3">
        <v>44052</v>
      </c>
      <c r="G422">
        <v>1377.36</v>
      </c>
      <c r="J422" s="3">
        <v>44052</v>
      </c>
      <c r="K422">
        <v>1377.36</v>
      </c>
    </row>
    <row r="423" spans="1:11" x14ac:dyDescent="0.2">
      <c r="A423">
        <v>1377.21</v>
      </c>
      <c r="B423" s="2">
        <v>44016</v>
      </c>
      <c r="F423" s="3">
        <v>44058</v>
      </c>
      <c r="G423">
        <v>1377.51</v>
      </c>
      <c r="J423" s="3">
        <v>44058</v>
      </c>
      <c r="K423">
        <v>1377.51</v>
      </c>
    </row>
    <row r="424" spans="1:11" x14ac:dyDescent="0.2">
      <c r="A424">
        <v>1377.17</v>
      </c>
      <c r="B424" s="2">
        <v>44024</v>
      </c>
      <c r="F424" s="3">
        <v>44072</v>
      </c>
      <c r="G424">
        <v>1377.46</v>
      </c>
      <c r="J424" s="3">
        <v>44072</v>
      </c>
      <c r="K424">
        <v>1377.46</v>
      </c>
    </row>
    <row r="425" spans="1:11" x14ac:dyDescent="0.2">
      <c r="A425">
        <v>1377.21</v>
      </c>
      <c r="B425" s="2">
        <v>44027</v>
      </c>
      <c r="F425" s="3">
        <v>44078</v>
      </c>
      <c r="G425">
        <v>1377.46</v>
      </c>
      <c r="J425" s="3">
        <v>44078</v>
      </c>
      <c r="K425">
        <v>1377.46</v>
      </c>
    </row>
    <row r="426" spans="1:11" x14ac:dyDescent="0.2">
      <c r="A426">
        <v>1377.23</v>
      </c>
      <c r="B426" s="2">
        <v>44027</v>
      </c>
      <c r="F426" s="3">
        <v>44083</v>
      </c>
      <c r="G426">
        <v>1377.41</v>
      </c>
      <c r="J426" s="3">
        <v>44083</v>
      </c>
      <c r="K426">
        <v>1377.41</v>
      </c>
    </row>
    <row r="427" spans="1:11" x14ac:dyDescent="0.2">
      <c r="A427">
        <v>1377.26</v>
      </c>
      <c r="B427" s="2">
        <v>44034</v>
      </c>
      <c r="F427" s="3">
        <v>44089</v>
      </c>
      <c r="G427">
        <v>1377.41</v>
      </c>
      <c r="J427" s="3">
        <v>44089</v>
      </c>
      <c r="K427">
        <v>1377.41</v>
      </c>
    </row>
    <row r="428" spans="1:11" x14ac:dyDescent="0.2">
      <c r="A428">
        <v>1377.23</v>
      </c>
      <c r="B428" s="2">
        <v>44040</v>
      </c>
      <c r="F428" s="3">
        <v>44112</v>
      </c>
      <c r="G428">
        <v>1377.38</v>
      </c>
      <c r="J428" s="3">
        <v>44112</v>
      </c>
      <c r="K428">
        <v>1377.38</v>
      </c>
    </row>
    <row r="429" spans="1:11" x14ac:dyDescent="0.2">
      <c r="A429">
        <v>1377.17</v>
      </c>
      <c r="B429" s="2">
        <v>44045</v>
      </c>
      <c r="F429" s="3">
        <v>44115</v>
      </c>
      <c r="G429">
        <v>1377.36</v>
      </c>
      <c r="J429" s="3">
        <v>44115</v>
      </c>
      <c r="K429">
        <v>1377.36</v>
      </c>
    </row>
    <row r="430" spans="1:11" x14ac:dyDescent="0.2">
      <c r="A430">
        <v>1377.36</v>
      </c>
      <c r="B430" s="2">
        <v>44052</v>
      </c>
      <c r="F430" s="3">
        <v>44336</v>
      </c>
      <c r="G430">
        <v>1377.22</v>
      </c>
      <c r="J430" s="3">
        <v>44336</v>
      </c>
      <c r="K430">
        <v>1377.22</v>
      </c>
    </row>
    <row r="431" spans="1:11" x14ac:dyDescent="0.2">
      <c r="A431">
        <v>1377.51</v>
      </c>
      <c r="B431" s="2">
        <v>44058</v>
      </c>
      <c r="F431" s="3">
        <v>44345</v>
      </c>
      <c r="G431">
        <v>1377.12</v>
      </c>
      <c r="J431" s="3">
        <v>44345</v>
      </c>
      <c r="K431">
        <v>1377.12</v>
      </c>
    </row>
    <row r="432" spans="1:11" x14ac:dyDescent="0.2">
      <c r="A432">
        <v>1377.46</v>
      </c>
      <c r="B432" s="2">
        <v>44072</v>
      </c>
      <c r="F432" s="3">
        <v>44347</v>
      </c>
      <c r="G432">
        <v>1377.11</v>
      </c>
      <c r="J432" s="3">
        <v>44347</v>
      </c>
      <c r="K432">
        <v>1377.11</v>
      </c>
    </row>
    <row r="433" spans="1:11" x14ac:dyDescent="0.2">
      <c r="A433">
        <v>1377.46</v>
      </c>
      <c r="B433" s="2">
        <v>44078</v>
      </c>
      <c r="F433" s="3">
        <v>44351</v>
      </c>
      <c r="G433">
        <v>1377.1</v>
      </c>
      <c r="J433" s="3">
        <v>44351</v>
      </c>
      <c r="K433">
        <v>1377.1</v>
      </c>
    </row>
    <row r="434" spans="1:11" x14ac:dyDescent="0.2">
      <c r="A434">
        <v>1377.41</v>
      </c>
      <c r="B434" s="2">
        <v>44083</v>
      </c>
      <c r="F434" s="3">
        <v>44356</v>
      </c>
      <c r="G434">
        <v>1377.15</v>
      </c>
      <c r="J434" s="3">
        <v>44356</v>
      </c>
      <c r="K434">
        <v>1377.15</v>
      </c>
    </row>
    <row r="435" spans="1:11" x14ac:dyDescent="0.2">
      <c r="A435">
        <v>1377.41</v>
      </c>
      <c r="B435" s="2">
        <v>44089</v>
      </c>
      <c r="F435" s="3">
        <v>44362</v>
      </c>
      <c r="G435">
        <v>1377.09</v>
      </c>
      <c r="J435" s="3">
        <v>44362</v>
      </c>
      <c r="K435">
        <v>1377.09</v>
      </c>
    </row>
    <row r="436" spans="1:11" x14ac:dyDescent="0.2">
      <c r="A436">
        <v>1377.38</v>
      </c>
      <c r="B436" s="2">
        <v>44112</v>
      </c>
      <c r="F436" s="3">
        <v>44369</v>
      </c>
      <c r="G436">
        <v>1377.08</v>
      </c>
      <c r="J436" s="3">
        <v>44369</v>
      </c>
      <c r="K436">
        <v>1377.08</v>
      </c>
    </row>
    <row r="437" spans="1:11" x14ac:dyDescent="0.2">
      <c r="A437">
        <v>1377.36</v>
      </c>
      <c r="B437" s="2">
        <v>44115</v>
      </c>
      <c r="F437" s="3">
        <v>44373</v>
      </c>
      <c r="G437">
        <v>1377.09</v>
      </c>
      <c r="J437" s="3">
        <v>44373</v>
      </c>
      <c r="K437">
        <v>1377.09</v>
      </c>
    </row>
    <row r="438" spans="1:11" x14ac:dyDescent="0.2">
      <c r="A438">
        <v>1377.22</v>
      </c>
      <c r="B438" s="2">
        <v>44336</v>
      </c>
      <c r="F438" s="3">
        <v>44380</v>
      </c>
      <c r="G438">
        <v>1377.07</v>
      </c>
      <c r="J438" s="3">
        <v>44380</v>
      </c>
      <c r="K438">
        <v>1377.07</v>
      </c>
    </row>
    <row r="439" spans="1:11" x14ac:dyDescent="0.2">
      <c r="A439">
        <v>1377.12</v>
      </c>
      <c r="B439" s="2">
        <v>44345</v>
      </c>
      <c r="F439" s="3">
        <v>44386</v>
      </c>
      <c r="G439">
        <v>1376.97</v>
      </c>
      <c r="J439" s="3">
        <v>44386</v>
      </c>
      <c r="K439">
        <v>1376.97</v>
      </c>
    </row>
    <row r="440" spans="1:11" x14ac:dyDescent="0.2">
      <c r="A440">
        <v>1377.11</v>
      </c>
      <c r="B440" s="2">
        <v>44347</v>
      </c>
      <c r="F440" s="3">
        <v>44391</v>
      </c>
      <c r="G440">
        <v>1376.87</v>
      </c>
      <c r="J440" s="3">
        <v>44391</v>
      </c>
      <c r="K440">
        <v>1376.87</v>
      </c>
    </row>
    <row r="441" spans="1:11" x14ac:dyDescent="0.2">
      <c r="A441">
        <v>1377.1</v>
      </c>
      <c r="B441" s="2">
        <v>44351</v>
      </c>
      <c r="F441" s="3">
        <v>44398</v>
      </c>
      <c r="G441">
        <v>1376.84</v>
      </c>
      <c r="J441" s="3">
        <v>44398</v>
      </c>
      <c r="K441">
        <v>1376.84</v>
      </c>
    </row>
    <row r="442" spans="1:11" x14ac:dyDescent="0.2">
      <c r="A442">
        <v>1377.15</v>
      </c>
      <c r="B442" s="2">
        <v>44356</v>
      </c>
      <c r="F442" s="3">
        <v>44404</v>
      </c>
      <c r="G442">
        <v>1376.78</v>
      </c>
      <c r="J442" s="3">
        <v>44404</v>
      </c>
      <c r="K442">
        <v>1376.78</v>
      </c>
    </row>
    <row r="443" spans="1:11" x14ac:dyDescent="0.2">
      <c r="A443">
        <v>1377.09</v>
      </c>
      <c r="B443" s="2">
        <v>44362</v>
      </c>
      <c r="F443" s="3">
        <v>44407</v>
      </c>
      <c r="G443">
        <v>1376.74</v>
      </c>
      <c r="J443" s="3">
        <v>44407</v>
      </c>
      <c r="K443">
        <v>1376.74</v>
      </c>
    </row>
    <row r="444" spans="1:11" x14ac:dyDescent="0.2">
      <c r="A444">
        <v>1377.08</v>
      </c>
      <c r="B444" s="2">
        <v>44369</v>
      </c>
      <c r="F444" s="3">
        <v>44409</v>
      </c>
      <c r="G444">
        <v>1376.7</v>
      </c>
      <c r="J444" s="3">
        <v>44409</v>
      </c>
      <c r="K444">
        <v>1376.7</v>
      </c>
    </row>
    <row r="445" spans="1:11" x14ac:dyDescent="0.2">
      <c r="A445">
        <v>1377.09</v>
      </c>
      <c r="B445" s="2">
        <v>44373</v>
      </c>
      <c r="F445" s="3">
        <v>44418</v>
      </c>
      <c r="G445">
        <v>1376.66</v>
      </c>
      <c r="J445" s="3">
        <v>44418</v>
      </c>
      <c r="K445">
        <v>1376.66</v>
      </c>
    </row>
    <row r="446" spans="1:11" x14ac:dyDescent="0.2">
      <c r="A446">
        <v>1377.07</v>
      </c>
      <c r="B446" s="2">
        <v>44380</v>
      </c>
      <c r="F446" s="3">
        <v>44422</v>
      </c>
      <c r="G446">
        <v>1376.58</v>
      </c>
      <c r="J446" s="3">
        <v>44422</v>
      </c>
      <c r="K446">
        <v>1376.58</v>
      </c>
    </row>
    <row r="447" spans="1:11" x14ac:dyDescent="0.2">
      <c r="A447">
        <v>1376.97</v>
      </c>
      <c r="B447" s="2">
        <v>44386</v>
      </c>
      <c r="F447" s="3">
        <v>44426</v>
      </c>
      <c r="G447">
        <v>1376.5</v>
      </c>
      <c r="J447" s="3">
        <v>44426</v>
      </c>
      <c r="K447">
        <v>1376.5</v>
      </c>
    </row>
    <row r="448" spans="1:11" x14ac:dyDescent="0.2">
      <c r="A448">
        <v>1376.87</v>
      </c>
      <c r="B448" s="2">
        <v>44391</v>
      </c>
      <c r="F448" s="3">
        <v>44432</v>
      </c>
      <c r="G448">
        <v>1376.47</v>
      </c>
      <c r="J448" s="3">
        <v>44432</v>
      </c>
      <c r="K448">
        <v>1376.47</v>
      </c>
    </row>
    <row r="449" spans="1:11" x14ac:dyDescent="0.2">
      <c r="A449">
        <v>1376.84</v>
      </c>
      <c r="B449" s="2">
        <v>44398</v>
      </c>
      <c r="F449" s="3">
        <v>44438</v>
      </c>
      <c r="G449">
        <v>1376.48</v>
      </c>
      <c r="J449" s="3">
        <v>44438</v>
      </c>
      <c r="K449">
        <v>1376.48</v>
      </c>
    </row>
    <row r="450" spans="1:11" x14ac:dyDescent="0.2">
      <c r="A450">
        <v>1376.78</v>
      </c>
      <c r="B450" s="2">
        <v>44404</v>
      </c>
      <c r="F450" s="3">
        <v>44445</v>
      </c>
      <c r="G450">
        <v>1376.48</v>
      </c>
      <c r="J450" s="3">
        <v>44445</v>
      </c>
      <c r="K450">
        <v>1376.48</v>
      </c>
    </row>
    <row r="451" spans="1:11" x14ac:dyDescent="0.2">
      <c r="A451">
        <v>1376.74</v>
      </c>
      <c r="B451" s="2">
        <v>44407</v>
      </c>
      <c r="F451" s="3">
        <v>44454</v>
      </c>
      <c r="G451">
        <v>1376.48</v>
      </c>
      <c r="J451" s="3">
        <v>44454</v>
      </c>
      <c r="K451">
        <v>1376.48</v>
      </c>
    </row>
    <row r="452" spans="1:11" x14ac:dyDescent="0.2">
      <c r="A452">
        <v>1376.7</v>
      </c>
      <c r="B452" s="2">
        <v>44409</v>
      </c>
      <c r="F452" s="3">
        <v>44461</v>
      </c>
      <c r="G452">
        <v>1376.6</v>
      </c>
      <c r="J452" s="3">
        <v>44461</v>
      </c>
      <c r="K452">
        <v>1376.6</v>
      </c>
    </row>
    <row r="453" spans="1:11" x14ac:dyDescent="0.2">
      <c r="A453">
        <v>1376.66</v>
      </c>
      <c r="B453" s="2">
        <v>44418</v>
      </c>
      <c r="F453" s="3">
        <v>44472</v>
      </c>
      <c r="G453">
        <v>1376.68</v>
      </c>
      <c r="J453" s="3">
        <v>44472</v>
      </c>
      <c r="K453">
        <v>1376.68</v>
      </c>
    </row>
    <row r="454" spans="1:11" x14ac:dyDescent="0.2">
      <c r="A454">
        <v>1376.58</v>
      </c>
      <c r="B454" s="2">
        <v>44422</v>
      </c>
      <c r="F454" s="3">
        <v>44478</v>
      </c>
      <c r="G454">
        <v>1376.61</v>
      </c>
      <c r="J454" s="3">
        <v>44478</v>
      </c>
      <c r="K454">
        <v>1376.61</v>
      </c>
    </row>
    <row r="455" spans="1:11" x14ac:dyDescent="0.2">
      <c r="A455">
        <v>1376.5</v>
      </c>
      <c r="B455" s="2">
        <v>44426</v>
      </c>
      <c r="F455" s="3">
        <v>44482</v>
      </c>
      <c r="G455">
        <v>1376.7</v>
      </c>
      <c r="J455" s="3">
        <v>44482</v>
      </c>
      <c r="K455">
        <v>1376.7</v>
      </c>
    </row>
    <row r="456" spans="1:11" x14ac:dyDescent="0.2">
      <c r="A456">
        <v>1376.47</v>
      </c>
      <c r="B456" s="2">
        <v>44432</v>
      </c>
      <c r="F456" s="3">
        <v>44720</v>
      </c>
      <c r="G456">
        <v>1377.07</v>
      </c>
      <c r="J456" s="3">
        <v>44720</v>
      </c>
      <c r="K456">
        <v>1377.07</v>
      </c>
    </row>
    <row r="457" spans="1:11" x14ac:dyDescent="0.2">
      <c r="A457">
        <v>1376.48</v>
      </c>
      <c r="B457" s="2">
        <v>44438</v>
      </c>
      <c r="F457" s="3">
        <v>45066</v>
      </c>
      <c r="G457">
        <v>1377.25</v>
      </c>
      <c r="J457" s="3">
        <v>45066</v>
      </c>
      <c r="K457">
        <v>1377.25</v>
      </c>
    </row>
    <row r="458" spans="1:11" x14ac:dyDescent="0.2">
      <c r="A458">
        <v>1376.48</v>
      </c>
      <c r="B458" s="2">
        <v>44445</v>
      </c>
      <c r="F458" s="3">
        <v>45068</v>
      </c>
      <c r="G458">
        <v>1377.22</v>
      </c>
      <c r="J458" s="3">
        <v>45068</v>
      </c>
      <c r="K458">
        <v>1377.22</v>
      </c>
    </row>
    <row r="459" spans="1:11" x14ac:dyDescent="0.2">
      <c r="A459">
        <v>1376.48</v>
      </c>
      <c r="B459" s="2">
        <v>44454</v>
      </c>
      <c r="F459" s="3">
        <v>45070</v>
      </c>
      <c r="G459">
        <v>1377.19</v>
      </c>
      <c r="J459" s="3">
        <v>45070</v>
      </c>
      <c r="K459">
        <v>1377.19</v>
      </c>
    </row>
    <row r="460" spans="1:11" x14ac:dyDescent="0.2">
      <c r="A460">
        <v>1376.6</v>
      </c>
      <c r="B460" s="2">
        <v>44461</v>
      </c>
      <c r="F460" s="3">
        <v>45073</v>
      </c>
      <c r="G460">
        <v>1377.17</v>
      </c>
      <c r="J460" s="3">
        <v>45073</v>
      </c>
      <c r="K460">
        <v>1377.17</v>
      </c>
    </row>
    <row r="461" spans="1:11" x14ac:dyDescent="0.2">
      <c r="A461">
        <v>1376.68</v>
      </c>
      <c r="B461" s="2">
        <v>44472</v>
      </c>
      <c r="F461" s="3">
        <v>45075</v>
      </c>
      <c r="G461">
        <v>1377.19</v>
      </c>
      <c r="J461" s="3">
        <v>45075</v>
      </c>
      <c r="K461">
        <v>1377.19</v>
      </c>
    </row>
    <row r="462" spans="1:11" x14ac:dyDescent="0.2">
      <c r="A462">
        <v>1376.61</v>
      </c>
      <c r="B462" s="2">
        <v>44478</v>
      </c>
      <c r="F462" s="3">
        <v>45077</v>
      </c>
      <c r="G462">
        <v>1377.19</v>
      </c>
      <c r="J462" s="3">
        <v>45077</v>
      </c>
      <c r="K462">
        <v>1377.19</v>
      </c>
    </row>
    <row r="463" spans="1:11" x14ac:dyDescent="0.2">
      <c r="A463">
        <v>1376.7</v>
      </c>
      <c r="B463" s="2">
        <v>44482</v>
      </c>
      <c r="F463" s="3">
        <v>45078</v>
      </c>
      <c r="G463">
        <v>1377.2</v>
      </c>
      <c r="J463" s="3">
        <v>45078</v>
      </c>
      <c r="K463">
        <v>1377.2</v>
      </c>
    </row>
    <row r="464" spans="1:11" x14ac:dyDescent="0.2">
      <c r="A464">
        <v>1377.07</v>
      </c>
      <c r="B464" s="2">
        <v>44720</v>
      </c>
      <c r="F464" s="3">
        <v>45081</v>
      </c>
      <c r="G464">
        <v>1377.07</v>
      </c>
      <c r="J464" s="3">
        <v>45081</v>
      </c>
      <c r="K464">
        <v>1377.07</v>
      </c>
    </row>
    <row r="465" spans="1:11" x14ac:dyDescent="0.2">
      <c r="A465">
        <v>1377.25</v>
      </c>
      <c r="B465" s="2">
        <v>45066</v>
      </c>
      <c r="F465" s="3">
        <v>45084</v>
      </c>
      <c r="G465">
        <v>1377.01</v>
      </c>
      <c r="J465" s="3">
        <v>45084</v>
      </c>
      <c r="K465">
        <v>1377.01</v>
      </c>
    </row>
    <row r="466" spans="1:11" x14ac:dyDescent="0.2">
      <c r="A466">
        <v>1377.22</v>
      </c>
      <c r="B466" s="2">
        <v>45068</v>
      </c>
      <c r="F466" s="3">
        <v>45087</v>
      </c>
      <c r="G466">
        <v>1376.97</v>
      </c>
      <c r="J466" s="3">
        <v>45087</v>
      </c>
      <c r="K466">
        <v>1376.97</v>
      </c>
    </row>
    <row r="467" spans="1:11" x14ac:dyDescent="0.2">
      <c r="A467">
        <v>1377.19</v>
      </c>
      <c r="B467" s="2">
        <v>45070</v>
      </c>
      <c r="F467" s="3">
        <v>45089</v>
      </c>
      <c r="G467">
        <v>1376.93</v>
      </c>
      <c r="J467" s="3">
        <v>45089</v>
      </c>
      <c r="K467">
        <v>1376.93</v>
      </c>
    </row>
    <row r="468" spans="1:11" x14ac:dyDescent="0.2">
      <c r="A468">
        <v>1377.17</v>
      </c>
      <c r="B468" s="2">
        <v>45073</v>
      </c>
      <c r="F468" s="3">
        <v>45092</v>
      </c>
      <c r="G468">
        <v>1376.92</v>
      </c>
      <c r="J468" s="3">
        <v>45092</v>
      </c>
      <c r="K468">
        <v>1376.92</v>
      </c>
    </row>
    <row r="469" spans="1:11" x14ac:dyDescent="0.2">
      <c r="A469">
        <v>1377.19</v>
      </c>
      <c r="B469" s="2">
        <v>45075</v>
      </c>
      <c r="F469" s="3">
        <v>45094</v>
      </c>
      <c r="G469">
        <v>1376.91</v>
      </c>
      <c r="J469" s="3">
        <v>45094</v>
      </c>
      <c r="K469">
        <v>1376.91</v>
      </c>
    </row>
    <row r="470" spans="1:11" x14ac:dyDescent="0.2">
      <c r="A470">
        <v>1377.19</v>
      </c>
      <c r="B470" s="2">
        <v>45077</v>
      </c>
      <c r="F470" s="3">
        <v>45100</v>
      </c>
      <c r="G470">
        <v>1376.86</v>
      </c>
      <c r="J470" s="3">
        <v>45100</v>
      </c>
      <c r="K470">
        <v>1376.86</v>
      </c>
    </row>
    <row r="471" spans="1:11" x14ac:dyDescent="0.2">
      <c r="A471">
        <v>1377.2</v>
      </c>
      <c r="B471" s="2">
        <v>45078</v>
      </c>
      <c r="F471" s="3">
        <v>45101</v>
      </c>
      <c r="G471">
        <v>1376.82</v>
      </c>
      <c r="J471" s="3">
        <v>45101</v>
      </c>
      <c r="K471">
        <v>1376.82</v>
      </c>
    </row>
    <row r="472" spans="1:11" x14ac:dyDescent="0.2">
      <c r="A472">
        <v>1377.07</v>
      </c>
      <c r="B472" s="2">
        <v>45081</v>
      </c>
      <c r="F472" s="3">
        <v>45103</v>
      </c>
      <c r="G472">
        <v>1376.91</v>
      </c>
      <c r="J472" s="3">
        <v>45103</v>
      </c>
      <c r="K472">
        <v>1376.91</v>
      </c>
    </row>
    <row r="473" spans="1:11" x14ac:dyDescent="0.2">
      <c r="A473">
        <v>1377.01</v>
      </c>
      <c r="B473" s="2">
        <v>45084</v>
      </c>
      <c r="F473" s="3">
        <v>45105</v>
      </c>
      <c r="G473">
        <v>1376.93</v>
      </c>
      <c r="J473" s="3">
        <v>45105</v>
      </c>
      <c r="K473">
        <v>1376.93</v>
      </c>
    </row>
    <row r="474" spans="1:11" x14ac:dyDescent="0.2">
      <c r="A474">
        <v>1377.01</v>
      </c>
      <c r="B474" s="2">
        <v>45084</v>
      </c>
      <c r="F474" s="3">
        <v>45112</v>
      </c>
      <c r="G474">
        <v>1376.91</v>
      </c>
      <c r="J474" s="3">
        <v>45112</v>
      </c>
      <c r="K474">
        <v>1376.91</v>
      </c>
    </row>
    <row r="475" spans="1:11" x14ac:dyDescent="0.2">
      <c r="A475">
        <v>1376.97</v>
      </c>
      <c r="B475" s="2">
        <v>45087</v>
      </c>
      <c r="F475" s="3">
        <v>45114</v>
      </c>
      <c r="G475">
        <v>1376.9</v>
      </c>
      <c r="J475" s="3">
        <v>45114</v>
      </c>
      <c r="K475">
        <v>1376.9</v>
      </c>
    </row>
    <row r="476" spans="1:11" x14ac:dyDescent="0.2">
      <c r="A476">
        <v>1376.93</v>
      </c>
      <c r="B476" s="2">
        <v>45089</v>
      </c>
      <c r="F476" s="3">
        <v>45117</v>
      </c>
      <c r="G476">
        <v>1376.89</v>
      </c>
      <c r="J476" s="3">
        <v>45117</v>
      </c>
      <c r="K476">
        <v>1376.89</v>
      </c>
    </row>
    <row r="477" spans="1:11" x14ac:dyDescent="0.2">
      <c r="A477">
        <v>1376.92</v>
      </c>
      <c r="B477" s="2">
        <v>45092</v>
      </c>
      <c r="F477" s="3">
        <v>45119</v>
      </c>
      <c r="G477">
        <v>1376.87</v>
      </c>
      <c r="J477" s="3">
        <v>45119</v>
      </c>
      <c r="K477">
        <v>1376.87</v>
      </c>
    </row>
    <row r="478" spans="1:11" x14ac:dyDescent="0.2">
      <c r="A478">
        <v>1376.91</v>
      </c>
      <c r="B478" s="2">
        <v>45094</v>
      </c>
      <c r="F478" s="3">
        <v>45121</v>
      </c>
      <c r="G478">
        <v>1376.9</v>
      </c>
      <c r="J478" s="3">
        <v>45121</v>
      </c>
      <c r="K478">
        <v>1376.9</v>
      </c>
    </row>
    <row r="479" spans="1:11" x14ac:dyDescent="0.2">
      <c r="A479">
        <v>1376.86</v>
      </c>
      <c r="B479" s="2">
        <v>45100</v>
      </c>
      <c r="F479" s="3">
        <v>45124</v>
      </c>
      <c r="G479">
        <v>1376.88</v>
      </c>
      <c r="J479" s="3">
        <v>45124</v>
      </c>
      <c r="K479">
        <v>1376.88</v>
      </c>
    </row>
    <row r="480" spans="1:11" x14ac:dyDescent="0.2">
      <c r="A480">
        <v>1376.82</v>
      </c>
      <c r="B480" s="2">
        <v>45101</v>
      </c>
      <c r="F480" s="3">
        <v>45126</v>
      </c>
      <c r="G480">
        <v>1376.89</v>
      </c>
      <c r="J480" s="3">
        <v>45126</v>
      </c>
      <c r="K480">
        <v>1376.89</v>
      </c>
    </row>
    <row r="481" spans="1:11" x14ac:dyDescent="0.2">
      <c r="A481">
        <v>1376.91</v>
      </c>
      <c r="B481" s="2">
        <v>45103</v>
      </c>
      <c r="F481" s="3">
        <v>45130</v>
      </c>
      <c r="G481">
        <v>1376.94</v>
      </c>
      <c r="J481" s="3">
        <v>45130</v>
      </c>
      <c r="K481">
        <v>1376.94</v>
      </c>
    </row>
    <row r="482" spans="1:11" x14ac:dyDescent="0.2">
      <c r="A482">
        <v>1376.93</v>
      </c>
      <c r="B482" s="2">
        <v>45105</v>
      </c>
      <c r="F482" s="3">
        <v>45135</v>
      </c>
      <c r="G482">
        <v>1376.93</v>
      </c>
      <c r="J482" s="3">
        <v>45135</v>
      </c>
      <c r="K482">
        <v>1376.93</v>
      </c>
    </row>
    <row r="483" spans="1:11" x14ac:dyDescent="0.2">
      <c r="A483">
        <v>1376.91</v>
      </c>
      <c r="B483" s="2">
        <v>45112</v>
      </c>
      <c r="F483" s="3">
        <v>45140</v>
      </c>
      <c r="G483">
        <v>1376.87</v>
      </c>
      <c r="J483" s="3">
        <v>45140</v>
      </c>
      <c r="K483">
        <v>1376.87</v>
      </c>
    </row>
    <row r="484" spans="1:11" x14ac:dyDescent="0.2">
      <c r="A484">
        <v>1376.9</v>
      </c>
      <c r="B484" s="2">
        <v>45114</v>
      </c>
      <c r="F484" s="3">
        <v>45147</v>
      </c>
      <c r="G484">
        <v>1376.82</v>
      </c>
      <c r="J484" s="3">
        <v>45147</v>
      </c>
      <c r="K484">
        <v>1376.82</v>
      </c>
    </row>
    <row r="485" spans="1:11" x14ac:dyDescent="0.2">
      <c r="A485">
        <v>1376.89</v>
      </c>
      <c r="B485" s="2">
        <v>45117</v>
      </c>
      <c r="F485" s="3">
        <v>45149</v>
      </c>
      <c r="G485">
        <v>1376.82</v>
      </c>
      <c r="J485" s="3">
        <v>45149</v>
      </c>
      <c r="K485">
        <v>1376.82</v>
      </c>
    </row>
    <row r="486" spans="1:11" x14ac:dyDescent="0.2">
      <c r="A486">
        <v>1376.87</v>
      </c>
      <c r="B486" s="2">
        <v>45119</v>
      </c>
      <c r="F486" s="3">
        <v>45152</v>
      </c>
      <c r="G486">
        <v>1376.84</v>
      </c>
      <c r="J486" s="3">
        <v>45152</v>
      </c>
      <c r="K486">
        <v>1376.84</v>
      </c>
    </row>
    <row r="487" spans="1:11" x14ac:dyDescent="0.2">
      <c r="A487">
        <v>1376.9</v>
      </c>
      <c r="B487" s="2">
        <v>45121</v>
      </c>
      <c r="F487" s="3">
        <v>45154</v>
      </c>
      <c r="G487">
        <v>1376.8</v>
      </c>
      <c r="J487" s="3">
        <v>45154</v>
      </c>
      <c r="K487">
        <v>1376.8</v>
      </c>
    </row>
    <row r="488" spans="1:11" x14ac:dyDescent="0.2">
      <c r="A488">
        <v>1376.88</v>
      </c>
      <c r="B488" s="2">
        <v>45124</v>
      </c>
      <c r="F488" s="3">
        <v>45156</v>
      </c>
      <c r="G488">
        <v>1376.78</v>
      </c>
      <c r="J488" s="3">
        <v>45156</v>
      </c>
      <c r="K488">
        <v>1376.78</v>
      </c>
    </row>
    <row r="489" spans="1:11" x14ac:dyDescent="0.2">
      <c r="A489">
        <v>1376.89</v>
      </c>
      <c r="B489" s="2">
        <v>45126</v>
      </c>
      <c r="F489" s="3">
        <v>45159</v>
      </c>
      <c r="G489">
        <v>1376.74</v>
      </c>
      <c r="J489" s="3">
        <v>45159</v>
      </c>
      <c r="K489">
        <v>1376.74</v>
      </c>
    </row>
    <row r="490" spans="1:11" x14ac:dyDescent="0.2">
      <c r="A490">
        <v>1376.94</v>
      </c>
      <c r="B490" s="2">
        <v>45130</v>
      </c>
      <c r="F490" s="3">
        <v>45168</v>
      </c>
      <c r="G490">
        <v>1376.71</v>
      </c>
      <c r="J490" s="3">
        <v>45168</v>
      </c>
      <c r="K490">
        <v>1376.71</v>
      </c>
    </row>
    <row r="491" spans="1:11" x14ac:dyDescent="0.2">
      <c r="A491">
        <v>1376.93</v>
      </c>
      <c r="B491" s="2">
        <v>45135</v>
      </c>
      <c r="F491" s="3">
        <v>45173</v>
      </c>
      <c r="G491">
        <v>1376.66</v>
      </c>
      <c r="J491" s="3">
        <v>45173</v>
      </c>
      <c r="K491">
        <v>1376.66</v>
      </c>
    </row>
    <row r="492" spans="1:11" x14ac:dyDescent="0.2">
      <c r="A492">
        <v>1376.87</v>
      </c>
      <c r="B492" s="2">
        <v>45140</v>
      </c>
      <c r="F492" s="3">
        <v>45175</v>
      </c>
      <c r="G492">
        <v>1376.65</v>
      </c>
      <c r="J492" s="3">
        <v>45175</v>
      </c>
      <c r="K492">
        <v>1376.65</v>
      </c>
    </row>
    <row r="493" spans="1:11" x14ac:dyDescent="0.2">
      <c r="A493">
        <v>1376.82</v>
      </c>
      <c r="B493" s="2">
        <v>45147</v>
      </c>
      <c r="F493" s="3">
        <v>45177</v>
      </c>
      <c r="G493">
        <v>1376.68</v>
      </c>
      <c r="J493" s="3">
        <v>45177</v>
      </c>
      <c r="K493">
        <v>1376.68</v>
      </c>
    </row>
    <row r="494" spans="1:11" x14ac:dyDescent="0.2">
      <c r="A494">
        <v>1376.82</v>
      </c>
      <c r="B494" s="2">
        <v>45149</v>
      </c>
      <c r="F494" s="3">
        <v>45180</v>
      </c>
      <c r="G494">
        <v>1376.65</v>
      </c>
      <c r="J494" s="3">
        <v>45180</v>
      </c>
      <c r="K494">
        <v>1376.65</v>
      </c>
    </row>
    <row r="495" spans="1:11" x14ac:dyDescent="0.2">
      <c r="A495">
        <v>1376.84</v>
      </c>
      <c r="B495" s="2">
        <v>45152</v>
      </c>
      <c r="F495" s="3">
        <v>45182</v>
      </c>
      <c r="G495">
        <v>1376.69</v>
      </c>
      <c r="J495" s="3">
        <v>45182</v>
      </c>
      <c r="K495">
        <v>1376.69</v>
      </c>
    </row>
    <row r="496" spans="1:11" x14ac:dyDescent="0.2">
      <c r="A496">
        <v>1376.8</v>
      </c>
      <c r="B496" s="2">
        <v>45154</v>
      </c>
      <c r="F496" s="3">
        <v>45189</v>
      </c>
      <c r="G496">
        <v>1376.63</v>
      </c>
      <c r="J496" s="3">
        <v>45189</v>
      </c>
      <c r="K496">
        <v>1376.63</v>
      </c>
    </row>
    <row r="497" spans="1:11" x14ac:dyDescent="0.2">
      <c r="A497">
        <v>1376.78</v>
      </c>
      <c r="B497" s="2">
        <v>45156</v>
      </c>
      <c r="F497" s="3">
        <v>45194</v>
      </c>
      <c r="G497">
        <v>1376.9</v>
      </c>
      <c r="J497" s="3">
        <v>45194</v>
      </c>
      <c r="K497">
        <v>1376.9</v>
      </c>
    </row>
    <row r="498" spans="1:11" x14ac:dyDescent="0.2">
      <c r="A498">
        <v>1376.74</v>
      </c>
      <c r="B498" s="2">
        <v>45159</v>
      </c>
      <c r="F498" s="3">
        <v>45196</v>
      </c>
      <c r="G498">
        <v>1376.93</v>
      </c>
      <c r="J498" s="3">
        <v>45196</v>
      </c>
      <c r="K498">
        <v>1376.93</v>
      </c>
    </row>
    <row r="499" spans="1:11" x14ac:dyDescent="0.2">
      <c r="A499">
        <v>1376.71</v>
      </c>
      <c r="B499" s="2">
        <v>45168</v>
      </c>
      <c r="F499" s="3">
        <v>45198</v>
      </c>
      <c r="G499">
        <v>1376.99</v>
      </c>
      <c r="J499" s="3">
        <v>45198</v>
      </c>
      <c r="K499">
        <v>1376.99</v>
      </c>
    </row>
    <row r="500" spans="1:11" x14ac:dyDescent="0.2">
      <c r="A500">
        <v>1376.66</v>
      </c>
      <c r="B500" s="2">
        <v>45173</v>
      </c>
      <c r="F500" s="3">
        <v>45201</v>
      </c>
      <c r="G500">
        <v>1377.01</v>
      </c>
      <c r="J500" s="3">
        <v>45201</v>
      </c>
      <c r="K500">
        <v>1377.01</v>
      </c>
    </row>
    <row r="501" spans="1:11" x14ac:dyDescent="0.2">
      <c r="A501">
        <v>1376.65</v>
      </c>
      <c r="B501" s="2">
        <v>45175</v>
      </c>
      <c r="F501" s="3">
        <v>45203</v>
      </c>
      <c r="G501">
        <v>1377.03</v>
      </c>
      <c r="J501" s="3">
        <v>45203</v>
      </c>
      <c r="K501">
        <v>1377.03</v>
      </c>
    </row>
    <row r="502" spans="1:11" x14ac:dyDescent="0.2">
      <c r="A502">
        <v>1376.68</v>
      </c>
      <c r="B502" s="2">
        <v>45177</v>
      </c>
      <c r="F502" s="3">
        <v>45208</v>
      </c>
      <c r="G502">
        <v>1377.07</v>
      </c>
      <c r="J502" s="3">
        <v>45208</v>
      </c>
      <c r="K502">
        <v>1377.07</v>
      </c>
    </row>
    <row r="503" spans="1:11" x14ac:dyDescent="0.2">
      <c r="A503">
        <v>1376.65</v>
      </c>
      <c r="B503" s="2">
        <v>45180</v>
      </c>
      <c r="F503" s="3">
        <v>45210</v>
      </c>
      <c r="G503">
        <v>1377.05</v>
      </c>
      <c r="J503" s="3">
        <v>45210</v>
      </c>
      <c r="K503">
        <v>1377.05</v>
      </c>
    </row>
    <row r="504" spans="1:11" x14ac:dyDescent="0.2">
      <c r="A504">
        <v>1376.69</v>
      </c>
      <c r="B504" s="2">
        <v>45182</v>
      </c>
      <c r="F504" s="3">
        <v>45215</v>
      </c>
      <c r="G504">
        <v>1377.03</v>
      </c>
      <c r="J504" s="3">
        <v>45215</v>
      </c>
      <c r="K504">
        <v>1377.03</v>
      </c>
    </row>
    <row r="505" spans="1:11" x14ac:dyDescent="0.2">
      <c r="A505">
        <v>1376.63</v>
      </c>
      <c r="B505" s="2">
        <v>45189</v>
      </c>
      <c r="F505" s="3">
        <v>45224</v>
      </c>
      <c r="G505">
        <v>1377.07</v>
      </c>
      <c r="J505" s="3">
        <v>45224</v>
      </c>
      <c r="K505">
        <v>1377.07</v>
      </c>
    </row>
    <row r="506" spans="1:11" x14ac:dyDescent="0.2">
      <c r="A506">
        <v>1376.9</v>
      </c>
      <c r="B506" s="2">
        <v>45194</v>
      </c>
      <c r="F506" s="3">
        <v>45238</v>
      </c>
      <c r="G506">
        <v>1377.17</v>
      </c>
      <c r="J506" s="3">
        <v>45238</v>
      </c>
      <c r="K506">
        <v>1377.17</v>
      </c>
    </row>
    <row r="507" spans="1:11" x14ac:dyDescent="0.2">
      <c r="A507">
        <v>1376.93</v>
      </c>
      <c r="B507" s="2">
        <v>45196</v>
      </c>
      <c r="F507" s="3">
        <v>45392</v>
      </c>
      <c r="G507">
        <v>1377.04</v>
      </c>
      <c r="J507" s="3">
        <v>45392</v>
      </c>
      <c r="K507">
        <v>1377.04</v>
      </c>
    </row>
    <row r="508" spans="1:11" x14ac:dyDescent="0.2">
      <c r="A508">
        <v>1376.99</v>
      </c>
      <c r="B508" s="2">
        <v>45198</v>
      </c>
      <c r="F508" s="3">
        <v>45405</v>
      </c>
      <c r="G508">
        <v>1377.14</v>
      </c>
      <c r="J508" s="3">
        <v>45405</v>
      </c>
      <c r="K508">
        <v>1377.14</v>
      </c>
    </row>
    <row r="509" spans="1:11" x14ac:dyDescent="0.2">
      <c r="A509">
        <v>1377.01</v>
      </c>
      <c r="B509" s="2">
        <v>45201</v>
      </c>
      <c r="F509" s="3">
        <v>45410</v>
      </c>
      <c r="G509">
        <v>1377.21</v>
      </c>
      <c r="J509" s="3">
        <v>45410</v>
      </c>
      <c r="K509">
        <v>1377.21</v>
      </c>
    </row>
    <row r="510" spans="1:11" x14ac:dyDescent="0.2">
      <c r="A510">
        <v>1377.03</v>
      </c>
      <c r="B510" s="2">
        <v>45203</v>
      </c>
      <c r="F510" s="3">
        <v>45412</v>
      </c>
      <c r="G510">
        <v>1377.28</v>
      </c>
      <c r="J510" s="3">
        <v>45412</v>
      </c>
      <c r="K510">
        <v>1377.28</v>
      </c>
    </row>
    <row r="511" spans="1:11" x14ac:dyDescent="0.2">
      <c r="A511">
        <v>1377.07</v>
      </c>
      <c r="B511" s="2">
        <v>45208</v>
      </c>
      <c r="F511" s="3">
        <v>45413</v>
      </c>
      <c r="G511">
        <v>1377.33</v>
      </c>
      <c r="J511" s="3">
        <v>45413</v>
      </c>
      <c r="K511">
        <v>1377.33</v>
      </c>
    </row>
    <row r="512" spans="1:11" x14ac:dyDescent="0.2">
      <c r="A512">
        <v>1377.05</v>
      </c>
      <c r="B512" s="2">
        <v>45210</v>
      </c>
      <c r="F512" s="3">
        <v>45420</v>
      </c>
      <c r="G512">
        <v>1377.34</v>
      </c>
      <c r="J512" s="3">
        <v>45420</v>
      </c>
      <c r="K512">
        <v>1377.34</v>
      </c>
    </row>
    <row r="513" spans="1:11" x14ac:dyDescent="0.2">
      <c r="A513">
        <v>1377.03</v>
      </c>
      <c r="B513" s="2">
        <v>45215</v>
      </c>
      <c r="F513" s="3">
        <v>45425</v>
      </c>
      <c r="G513">
        <v>1377.32</v>
      </c>
      <c r="J513" s="3">
        <v>45425</v>
      </c>
      <c r="K513">
        <v>1377.32</v>
      </c>
    </row>
    <row r="514" spans="1:11" x14ac:dyDescent="0.2">
      <c r="A514">
        <v>1377.07</v>
      </c>
      <c r="B514" s="2">
        <v>45224</v>
      </c>
      <c r="F514" s="3">
        <v>45428</v>
      </c>
      <c r="G514">
        <v>1377.41</v>
      </c>
      <c r="J514" s="3">
        <v>45428</v>
      </c>
      <c r="K514">
        <v>1377.41</v>
      </c>
    </row>
    <row r="515" spans="1:11" x14ac:dyDescent="0.2">
      <c r="A515">
        <v>1377.17</v>
      </c>
      <c r="B515" s="2">
        <v>45238</v>
      </c>
      <c r="F515" s="3">
        <v>45432</v>
      </c>
      <c r="G515">
        <v>1377.44</v>
      </c>
      <c r="J515" s="3">
        <v>45432</v>
      </c>
      <c r="K515">
        <v>1377.44</v>
      </c>
    </row>
    <row r="516" spans="1:11" x14ac:dyDescent="0.2">
      <c r="A516">
        <v>1377.04</v>
      </c>
      <c r="B516" s="2">
        <v>45392</v>
      </c>
      <c r="F516" s="3">
        <v>45435</v>
      </c>
      <c r="G516">
        <v>1377.54</v>
      </c>
      <c r="J516" s="3">
        <v>45435</v>
      </c>
      <c r="K516">
        <v>1377.54</v>
      </c>
    </row>
    <row r="517" spans="1:11" x14ac:dyDescent="0.2">
      <c r="A517">
        <v>1377.14</v>
      </c>
      <c r="B517" s="2">
        <v>45405</v>
      </c>
      <c r="F517" s="3">
        <v>45437</v>
      </c>
      <c r="G517">
        <v>1377.53</v>
      </c>
      <c r="J517" s="3">
        <v>45437</v>
      </c>
      <c r="K517">
        <v>1377.53</v>
      </c>
    </row>
    <row r="518" spans="1:11" x14ac:dyDescent="0.2">
      <c r="A518">
        <v>1377.21</v>
      </c>
      <c r="B518" s="2">
        <v>45410</v>
      </c>
      <c r="F518" s="3">
        <v>45439</v>
      </c>
      <c r="G518">
        <v>1377.5</v>
      </c>
      <c r="J518" s="3">
        <v>45439</v>
      </c>
      <c r="K518">
        <v>1377.5</v>
      </c>
    </row>
    <row r="519" spans="1:11" x14ac:dyDescent="0.2">
      <c r="A519">
        <v>1377.28</v>
      </c>
      <c r="B519" s="2">
        <v>45412</v>
      </c>
      <c r="F519" s="3">
        <v>45441</v>
      </c>
      <c r="G519">
        <v>1377.51</v>
      </c>
      <c r="J519" s="3">
        <v>45441</v>
      </c>
      <c r="K519">
        <v>1377.51</v>
      </c>
    </row>
    <row r="520" spans="1:11" x14ac:dyDescent="0.2">
      <c r="A520">
        <v>1377.33</v>
      </c>
      <c r="B520" s="2">
        <v>45413</v>
      </c>
      <c r="F520" s="3">
        <v>45449</v>
      </c>
      <c r="G520">
        <v>1377.56</v>
      </c>
      <c r="J520" s="3">
        <v>45449</v>
      </c>
      <c r="K520">
        <v>1377.56</v>
      </c>
    </row>
    <row r="521" spans="1:11" x14ac:dyDescent="0.2">
      <c r="A521">
        <v>1377.34</v>
      </c>
      <c r="B521" s="2">
        <v>45420</v>
      </c>
      <c r="F521" s="3">
        <v>45455</v>
      </c>
      <c r="G521">
        <v>1377.51</v>
      </c>
      <c r="J521" s="3">
        <v>45455</v>
      </c>
      <c r="K521">
        <v>1377.51</v>
      </c>
    </row>
    <row r="522" spans="1:11" x14ac:dyDescent="0.2">
      <c r="A522">
        <v>1377.32</v>
      </c>
      <c r="B522" s="2">
        <v>45425</v>
      </c>
      <c r="F522" s="3">
        <v>45457</v>
      </c>
      <c r="G522">
        <v>1377.53</v>
      </c>
      <c r="J522" s="3">
        <v>45457</v>
      </c>
      <c r="K522">
        <v>1377.53</v>
      </c>
    </row>
    <row r="523" spans="1:11" x14ac:dyDescent="0.2">
      <c r="A523">
        <v>1377.4</v>
      </c>
      <c r="B523" s="2">
        <v>45428</v>
      </c>
      <c r="F523" s="3">
        <v>45460</v>
      </c>
      <c r="G523">
        <v>1377.52</v>
      </c>
      <c r="J523" s="3">
        <v>45460</v>
      </c>
      <c r="K523">
        <v>1377.52</v>
      </c>
    </row>
    <row r="524" spans="1:11" x14ac:dyDescent="0.2">
      <c r="A524">
        <v>1377.42</v>
      </c>
      <c r="B524" s="2">
        <v>45428</v>
      </c>
      <c r="F524" s="3">
        <v>45462</v>
      </c>
      <c r="G524">
        <v>1377.85</v>
      </c>
      <c r="J524" s="3">
        <v>45462</v>
      </c>
      <c r="K524">
        <v>1377.85</v>
      </c>
    </row>
    <row r="525" spans="1:11" x14ac:dyDescent="0.2">
      <c r="A525">
        <v>1377.44</v>
      </c>
      <c r="B525" s="2">
        <v>45432</v>
      </c>
      <c r="F525" s="3">
        <v>45464</v>
      </c>
      <c r="G525">
        <v>1377.8</v>
      </c>
      <c r="J525" s="3">
        <v>45464</v>
      </c>
      <c r="K525">
        <v>1377.8</v>
      </c>
    </row>
    <row r="526" spans="1:11" x14ac:dyDescent="0.2">
      <c r="A526">
        <v>1377.54</v>
      </c>
      <c r="B526" s="2">
        <v>45435</v>
      </c>
      <c r="F526" s="3">
        <v>45467</v>
      </c>
      <c r="G526">
        <v>1377.78</v>
      </c>
      <c r="J526" s="3">
        <v>45467</v>
      </c>
      <c r="K526">
        <v>1377.78</v>
      </c>
    </row>
    <row r="527" spans="1:11" x14ac:dyDescent="0.2">
      <c r="A527">
        <v>1377.53</v>
      </c>
      <c r="B527" s="2">
        <v>45437</v>
      </c>
      <c r="F527" s="3">
        <v>45468</v>
      </c>
      <c r="G527">
        <v>1377.79</v>
      </c>
      <c r="J527" s="3">
        <v>45468</v>
      </c>
      <c r="K527">
        <v>1377.79</v>
      </c>
    </row>
    <row r="528" spans="1:11" x14ac:dyDescent="0.2">
      <c r="A528">
        <v>1377.5</v>
      </c>
      <c r="B528" s="2">
        <v>45439</v>
      </c>
      <c r="F528" s="3">
        <v>45469</v>
      </c>
      <c r="G528">
        <v>1377.77</v>
      </c>
      <c r="J528" s="3">
        <v>45469</v>
      </c>
      <c r="K528">
        <v>1377.77</v>
      </c>
    </row>
    <row r="529" spans="1:11" x14ac:dyDescent="0.2">
      <c r="A529">
        <v>1377.51</v>
      </c>
      <c r="B529" s="2">
        <v>45441</v>
      </c>
      <c r="F529" s="3">
        <v>45471</v>
      </c>
      <c r="G529">
        <v>1377.78</v>
      </c>
      <c r="J529" s="3">
        <v>45471</v>
      </c>
      <c r="K529">
        <v>1377.78</v>
      </c>
    </row>
    <row r="530" spans="1:11" x14ac:dyDescent="0.2">
      <c r="A530">
        <v>1377.56</v>
      </c>
      <c r="B530" s="2">
        <v>45449</v>
      </c>
      <c r="F530" s="3">
        <v>45472</v>
      </c>
      <c r="G530">
        <v>1377.8</v>
      </c>
      <c r="J530" s="3">
        <v>45472</v>
      </c>
      <c r="K530">
        <v>1377.8</v>
      </c>
    </row>
    <row r="531" spans="1:11" x14ac:dyDescent="0.2">
      <c r="A531">
        <v>1377.51</v>
      </c>
      <c r="B531" s="2">
        <v>45455</v>
      </c>
      <c r="F531" s="3">
        <v>45474</v>
      </c>
      <c r="G531">
        <v>1377.79</v>
      </c>
      <c r="J531" s="3">
        <v>45474</v>
      </c>
      <c r="K531">
        <v>1377.79</v>
      </c>
    </row>
    <row r="532" spans="1:11" x14ac:dyDescent="0.2">
      <c r="A532">
        <v>1377.53</v>
      </c>
      <c r="B532" s="2">
        <v>45457</v>
      </c>
      <c r="F532" s="3">
        <v>45477</v>
      </c>
      <c r="G532">
        <v>1377.76</v>
      </c>
      <c r="J532" s="3">
        <v>45477</v>
      </c>
      <c r="K532">
        <v>1377.76</v>
      </c>
    </row>
    <row r="533" spans="1:11" x14ac:dyDescent="0.2">
      <c r="A533">
        <v>1377.52</v>
      </c>
      <c r="B533" s="2">
        <v>45460</v>
      </c>
      <c r="F533" s="3">
        <v>45480</v>
      </c>
      <c r="G533">
        <v>1377.78</v>
      </c>
      <c r="J533" s="3">
        <v>45480</v>
      </c>
      <c r="K533">
        <v>1377.78</v>
      </c>
    </row>
    <row r="534" spans="1:11" x14ac:dyDescent="0.2">
      <c r="A534">
        <v>1377.85</v>
      </c>
      <c r="B534" s="2">
        <v>45462</v>
      </c>
      <c r="F534" s="3">
        <v>45483</v>
      </c>
      <c r="G534">
        <v>1377.75</v>
      </c>
      <c r="J534" s="3">
        <v>45483</v>
      </c>
      <c r="K534">
        <v>1377.75</v>
      </c>
    </row>
    <row r="535" spans="1:11" x14ac:dyDescent="0.2">
      <c r="A535">
        <v>1377.8</v>
      </c>
      <c r="B535" s="2">
        <v>45464</v>
      </c>
      <c r="F535" s="3">
        <v>45486</v>
      </c>
      <c r="G535">
        <v>1377.76</v>
      </c>
      <c r="J535" s="3">
        <v>45486</v>
      </c>
      <c r="K535">
        <v>1377.76</v>
      </c>
    </row>
    <row r="536" spans="1:11" x14ac:dyDescent="0.2">
      <c r="A536">
        <v>1377.78</v>
      </c>
      <c r="B536" s="2">
        <v>45467</v>
      </c>
      <c r="F536" s="3">
        <v>45487</v>
      </c>
      <c r="G536">
        <v>1377.8</v>
      </c>
      <c r="J536" s="3">
        <v>45487</v>
      </c>
      <c r="K536">
        <v>1377.8</v>
      </c>
    </row>
    <row r="537" spans="1:11" x14ac:dyDescent="0.2">
      <c r="A537">
        <v>1377.79</v>
      </c>
      <c r="B537" s="2">
        <v>45468</v>
      </c>
      <c r="F537" s="3">
        <v>45490</v>
      </c>
      <c r="G537">
        <v>1377.7550000000001</v>
      </c>
      <c r="J537" s="3">
        <v>45490</v>
      </c>
      <c r="K537">
        <v>1377.7550000000001</v>
      </c>
    </row>
    <row r="538" spans="1:11" x14ac:dyDescent="0.2">
      <c r="A538">
        <v>1377.77</v>
      </c>
      <c r="B538" s="2">
        <v>45469</v>
      </c>
      <c r="F538" s="3">
        <v>45495</v>
      </c>
      <c r="G538">
        <v>1377.72</v>
      </c>
      <c r="J538" s="3">
        <v>45495</v>
      </c>
      <c r="K538">
        <v>1377.72</v>
      </c>
    </row>
    <row r="539" spans="1:11" x14ac:dyDescent="0.2">
      <c r="A539">
        <v>1377.78</v>
      </c>
      <c r="B539" s="2">
        <v>45471</v>
      </c>
      <c r="F539" s="3">
        <v>45497</v>
      </c>
      <c r="G539">
        <v>1377.7</v>
      </c>
      <c r="J539" s="3">
        <v>45497</v>
      </c>
      <c r="K539">
        <v>1377.7</v>
      </c>
    </row>
    <row r="540" spans="1:11" x14ac:dyDescent="0.2">
      <c r="A540">
        <v>1377.8</v>
      </c>
      <c r="B540" s="2">
        <v>45472</v>
      </c>
      <c r="F540" s="3">
        <v>45499</v>
      </c>
      <c r="G540">
        <v>1377.68</v>
      </c>
      <c r="J540" s="3">
        <v>45499</v>
      </c>
      <c r="K540">
        <v>1377.68</v>
      </c>
    </row>
    <row r="541" spans="1:11" x14ac:dyDescent="0.2">
      <c r="A541">
        <v>1377.79</v>
      </c>
      <c r="B541" s="2">
        <v>45474</v>
      </c>
      <c r="F541" s="3">
        <v>45502</v>
      </c>
      <c r="G541">
        <v>1377.65</v>
      </c>
      <c r="J541" s="3">
        <v>45502</v>
      </c>
      <c r="K541">
        <v>1377.65</v>
      </c>
    </row>
    <row r="542" spans="1:11" x14ac:dyDescent="0.2">
      <c r="A542">
        <v>1377.76</v>
      </c>
      <c r="B542" s="2">
        <v>45477</v>
      </c>
      <c r="F542" s="3">
        <v>45505</v>
      </c>
      <c r="G542">
        <v>1377.64</v>
      </c>
      <c r="J542" s="3">
        <v>45505</v>
      </c>
      <c r="K542">
        <v>1377.64</v>
      </c>
    </row>
    <row r="543" spans="1:11" x14ac:dyDescent="0.2">
      <c r="A543">
        <v>1377.78</v>
      </c>
      <c r="B543" s="2">
        <v>45480</v>
      </c>
      <c r="F543" s="3">
        <v>45507</v>
      </c>
      <c r="G543">
        <v>1377.62</v>
      </c>
      <c r="J543" s="3">
        <v>45507</v>
      </c>
      <c r="K543">
        <v>1377.62</v>
      </c>
    </row>
    <row r="544" spans="1:11" x14ac:dyDescent="0.2">
      <c r="A544">
        <v>1377.75</v>
      </c>
      <c r="B544" s="2">
        <v>45483</v>
      </c>
      <c r="F544" s="3">
        <v>45510</v>
      </c>
      <c r="G544">
        <v>1377.6</v>
      </c>
      <c r="J544" s="3">
        <v>45510</v>
      </c>
      <c r="K544">
        <v>1377.6</v>
      </c>
    </row>
    <row r="545" spans="1:11" x14ac:dyDescent="0.2">
      <c r="A545">
        <v>1377.76</v>
      </c>
      <c r="B545" s="2">
        <v>45486</v>
      </c>
      <c r="F545" s="3">
        <v>45512</v>
      </c>
      <c r="G545">
        <v>1377.62</v>
      </c>
      <c r="J545" s="3">
        <v>45512</v>
      </c>
      <c r="K545">
        <v>1377.62</v>
      </c>
    </row>
    <row r="546" spans="1:11" x14ac:dyDescent="0.2">
      <c r="A546">
        <v>1377.8</v>
      </c>
      <c r="B546" s="2">
        <v>45487</v>
      </c>
      <c r="F546" s="3">
        <v>45515</v>
      </c>
      <c r="G546">
        <v>1377.58</v>
      </c>
      <c r="J546" s="3">
        <v>45515</v>
      </c>
      <c r="K546">
        <v>1377.58</v>
      </c>
    </row>
    <row r="547" spans="1:11" x14ac:dyDescent="0.2">
      <c r="A547">
        <v>1377.76</v>
      </c>
      <c r="B547" s="2">
        <v>45490</v>
      </c>
      <c r="F547" s="3">
        <v>45522</v>
      </c>
      <c r="G547">
        <v>1377.54</v>
      </c>
      <c r="J547" s="3">
        <v>45522</v>
      </c>
      <c r="K547">
        <v>1377.54</v>
      </c>
    </row>
    <row r="548" spans="1:11" x14ac:dyDescent="0.2">
      <c r="A548">
        <v>1377.75</v>
      </c>
      <c r="B548" s="2">
        <v>45490</v>
      </c>
      <c r="F548" s="3">
        <v>45524</v>
      </c>
      <c r="G548">
        <v>1377.61</v>
      </c>
      <c r="J548" s="3">
        <v>45524</v>
      </c>
      <c r="K548">
        <v>1377.61</v>
      </c>
    </row>
    <row r="549" spans="1:11" x14ac:dyDescent="0.2">
      <c r="A549">
        <v>1377.72</v>
      </c>
      <c r="B549" s="2">
        <v>45495</v>
      </c>
      <c r="F549" s="3">
        <v>45528</v>
      </c>
      <c r="G549">
        <v>1377.57</v>
      </c>
      <c r="J549" s="3">
        <v>45528</v>
      </c>
      <c r="K549">
        <v>1377.57</v>
      </c>
    </row>
    <row r="550" spans="1:11" x14ac:dyDescent="0.2">
      <c r="A550">
        <v>1377.7</v>
      </c>
      <c r="B550" s="2">
        <v>45497</v>
      </c>
      <c r="F550" s="3">
        <v>45537</v>
      </c>
      <c r="G550">
        <v>1377.56</v>
      </c>
      <c r="J550" s="3">
        <v>45537</v>
      </c>
      <c r="K550">
        <v>1377.56</v>
      </c>
    </row>
    <row r="551" spans="1:11" x14ac:dyDescent="0.2">
      <c r="A551">
        <v>1377.68</v>
      </c>
      <c r="B551" s="2">
        <v>45499</v>
      </c>
      <c r="F551" s="3">
        <v>45539</v>
      </c>
      <c r="G551">
        <v>1377.53</v>
      </c>
      <c r="J551" s="3">
        <v>45539</v>
      </c>
      <c r="K551">
        <v>1377.53</v>
      </c>
    </row>
    <row r="552" spans="1:11" x14ac:dyDescent="0.2">
      <c r="A552">
        <v>1377.65</v>
      </c>
      <c r="B552" s="2">
        <v>45502</v>
      </c>
      <c r="F552" s="3">
        <v>45544</v>
      </c>
      <c r="G552">
        <v>1377.52</v>
      </c>
      <c r="J552" s="3">
        <v>45544</v>
      </c>
      <c r="K552">
        <v>1377.52</v>
      </c>
    </row>
    <row r="553" spans="1:11" x14ac:dyDescent="0.2">
      <c r="A553">
        <v>1377.64</v>
      </c>
      <c r="B553" s="2">
        <v>45505</v>
      </c>
      <c r="F553" s="3">
        <v>45546</v>
      </c>
      <c r="G553">
        <v>1377.5</v>
      </c>
      <c r="J553" s="3">
        <v>45546</v>
      </c>
      <c r="K553">
        <v>1377.5</v>
      </c>
    </row>
    <row r="554" spans="1:11" x14ac:dyDescent="0.2">
      <c r="A554">
        <v>1377.62</v>
      </c>
      <c r="B554" s="2">
        <v>45507</v>
      </c>
      <c r="F554" s="3">
        <v>45552</v>
      </c>
      <c r="G554">
        <v>1377.45</v>
      </c>
      <c r="J554" s="3">
        <v>45552</v>
      </c>
      <c r="K554">
        <v>1377.45</v>
      </c>
    </row>
    <row r="555" spans="1:11" x14ac:dyDescent="0.2">
      <c r="A555">
        <v>1377.6</v>
      </c>
      <c r="B555" s="2">
        <v>45510</v>
      </c>
      <c r="F555" s="3">
        <v>45558</v>
      </c>
      <c r="G555">
        <v>1377.44</v>
      </c>
      <c r="J555" s="3">
        <v>45558</v>
      </c>
      <c r="K555">
        <v>1377.44</v>
      </c>
    </row>
    <row r="556" spans="1:11" x14ac:dyDescent="0.2">
      <c r="A556">
        <v>1377.62</v>
      </c>
      <c r="B556" s="2">
        <v>45512</v>
      </c>
      <c r="F556" s="3">
        <v>45562</v>
      </c>
      <c r="G556">
        <v>1377.4</v>
      </c>
      <c r="J556" s="3">
        <v>45562</v>
      </c>
      <c r="K556">
        <v>1377.4</v>
      </c>
    </row>
    <row r="557" spans="1:11" x14ac:dyDescent="0.2">
      <c r="A557">
        <v>1377.58</v>
      </c>
      <c r="B557" s="2">
        <v>45515</v>
      </c>
      <c r="F557" s="3">
        <v>45568</v>
      </c>
      <c r="G557">
        <v>1377.34</v>
      </c>
      <c r="J557" s="3">
        <v>45568</v>
      </c>
      <c r="K557">
        <v>1377.34</v>
      </c>
    </row>
    <row r="558" spans="1:11" x14ac:dyDescent="0.2">
      <c r="A558">
        <v>1377.54</v>
      </c>
      <c r="B558" s="2">
        <v>45522</v>
      </c>
      <c r="F558" s="3">
        <v>45571</v>
      </c>
      <c r="G558">
        <v>1377.28</v>
      </c>
      <c r="J558" s="3">
        <v>45571</v>
      </c>
      <c r="K558">
        <v>1377.28</v>
      </c>
    </row>
    <row r="559" spans="1:11" x14ac:dyDescent="0.2">
      <c r="A559">
        <v>1377.61</v>
      </c>
      <c r="B559" s="2">
        <v>45524</v>
      </c>
      <c r="F559" s="3">
        <v>45573</v>
      </c>
      <c r="G559">
        <v>1377.26</v>
      </c>
      <c r="J559" s="3">
        <v>45573</v>
      </c>
      <c r="K559">
        <v>1377.26</v>
      </c>
    </row>
    <row r="560" spans="1:11" x14ac:dyDescent="0.2">
      <c r="A560">
        <v>1377.57</v>
      </c>
      <c r="B560" s="2">
        <v>45528</v>
      </c>
      <c r="F560" s="3">
        <v>45577</v>
      </c>
      <c r="G560">
        <v>1377.22</v>
      </c>
      <c r="J560" s="3">
        <v>45577</v>
      </c>
      <c r="K560">
        <v>1377.22</v>
      </c>
    </row>
    <row r="561" spans="1:11" x14ac:dyDescent="0.2">
      <c r="A561">
        <v>1377.56</v>
      </c>
      <c r="B561" s="2">
        <v>45537</v>
      </c>
      <c r="F561" s="3">
        <v>45580</v>
      </c>
      <c r="G561">
        <v>1377.28</v>
      </c>
      <c r="J561" s="3">
        <v>45580</v>
      </c>
      <c r="K561">
        <v>1377.28</v>
      </c>
    </row>
    <row r="562" spans="1:11" x14ac:dyDescent="0.2">
      <c r="A562">
        <v>1377.53</v>
      </c>
      <c r="B562" s="2">
        <v>45539</v>
      </c>
      <c r="F562" s="3">
        <v>45586</v>
      </c>
      <c r="G562">
        <v>1377.28</v>
      </c>
      <c r="J562" s="3">
        <v>45586</v>
      </c>
      <c r="K562">
        <v>1377.28</v>
      </c>
    </row>
    <row r="563" spans="1:11" x14ac:dyDescent="0.2">
      <c r="A563">
        <v>1377.52</v>
      </c>
      <c r="B563" s="2">
        <v>45544</v>
      </c>
      <c r="F563" s="3">
        <v>45600</v>
      </c>
      <c r="G563">
        <v>1377.3</v>
      </c>
      <c r="J563" s="3">
        <v>45600</v>
      </c>
      <c r="K563">
        <v>1377.3</v>
      </c>
    </row>
    <row r="564" spans="1:11" x14ac:dyDescent="0.2">
      <c r="A564">
        <v>1377.5</v>
      </c>
      <c r="B564" s="2">
        <v>45546</v>
      </c>
      <c r="F564" s="3">
        <v>45799</v>
      </c>
      <c r="G564">
        <v>1377.59</v>
      </c>
      <c r="J564" s="3">
        <v>45799</v>
      </c>
      <c r="K564">
        <v>1377.59</v>
      </c>
    </row>
    <row r="565" spans="1:11" x14ac:dyDescent="0.2">
      <c r="A565">
        <v>1377.45</v>
      </c>
      <c r="B565" s="2">
        <v>45552</v>
      </c>
      <c r="F565" s="3">
        <v>45801</v>
      </c>
      <c r="G565">
        <v>1377.58</v>
      </c>
      <c r="J565" s="3">
        <v>45801</v>
      </c>
      <c r="K565">
        <v>1377.58</v>
      </c>
    </row>
    <row r="566" spans="1:11" x14ac:dyDescent="0.2">
      <c r="A566">
        <v>1377.44</v>
      </c>
      <c r="B566" s="2">
        <v>45558</v>
      </c>
      <c r="F566" s="3">
        <v>45818</v>
      </c>
      <c r="G566">
        <v>1377.51</v>
      </c>
      <c r="J566" s="3">
        <v>45818</v>
      </c>
      <c r="K566">
        <v>1377.51</v>
      </c>
    </row>
    <row r="567" spans="1:11" x14ac:dyDescent="0.2">
      <c r="A567">
        <v>1377.4</v>
      </c>
      <c r="B567" s="2">
        <v>45562</v>
      </c>
      <c r="F567" s="3">
        <v>45819</v>
      </c>
      <c r="G567">
        <v>1377.49</v>
      </c>
      <c r="J567" s="3">
        <v>45819</v>
      </c>
      <c r="K567">
        <v>1377.49</v>
      </c>
    </row>
    <row r="568" spans="1:11" x14ac:dyDescent="0.2">
      <c r="A568">
        <v>1377.34</v>
      </c>
      <c r="B568" s="2">
        <v>45568</v>
      </c>
      <c r="F568" s="3">
        <v>45823</v>
      </c>
      <c r="G568">
        <v>1377.43</v>
      </c>
      <c r="J568" s="3">
        <v>45823</v>
      </c>
      <c r="K568">
        <v>1377.43</v>
      </c>
    </row>
    <row r="569" spans="1:11" x14ac:dyDescent="0.2">
      <c r="A569">
        <v>1377.28</v>
      </c>
      <c r="B569" s="2">
        <v>45571</v>
      </c>
      <c r="F569" s="3">
        <v>45825</v>
      </c>
      <c r="G569">
        <v>1377.51</v>
      </c>
      <c r="J569" s="3">
        <v>45825</v>
      </c>
      <c r="K569">
        <v>1377.51</v>
      </c>
    </row>
    <row r="570" spans="1:11" x14ac:dyDescent="0.2">
      <c r="A570">
        <v>1377.26</v>
      </c>
      <c r="B570" s="2">
        <v>45573</v>
      </c>
      <c r="F570" s="3">
        <v>45829</v>
      </c>
      <c r="G570">
        <v>1377.67</v>
      </c>
      <c r="J570" s="3">
        <v>45829</v>
      </c>
      <c r="K570">
        <v>1377.67</v>
      </c>
    </row>
    <row r="571" spans="1:11" x14ac:dyDescent="0.2">
      <c r="A571">
        <v>1377.22</v>
      </c>
      <c r="B571" s="2">
        <v>45577</v>
      </c>
      <c r="F571" s="3">
        <v>45832</v>
      </c>
      <c r="G571">
        <v>1377.64</v>
      </c>
      <c r="J571" s="3">
        <v>45832</v>
      </c>
      <c r="K571">
        <v>1377.64</v>
      </c>
    </row>
    <row r="572" spans="1:11" x14ac:dyDescent="0.2">
      <c r="A572">
        <v>1377.28</v>
      </c>
      <c r="B572" s="2">
        <v>45580</v>
      </c>
      <c r="F572" s="3">
        <v>45844</v>
      </c>
      <c r="G572">
        <v>1377.75</v>
      </c>
      <c r="J572" s="3">
        <v>45844</v>
      </c>
      <c r="K572">
        <v>1377.75</v>
      </c>
    </row>
    <row r="573" spans="1:11" x14ac:dyDescent="0.2">
      <c r="A573">
        <v>1377.28</v>
      </c>
      <c r="B573" s="2">
        <v>45586</v>
      </c>
      <c r="F573" s="3">
        <v>45850</v>
      </c>
      <c r="G573">
        <v>1377.72</v>
      </c>
      <c r="J573" s="3">
        <v>45850</v>
      </c>
      <c r="K573">
        <v>1377.72</v>
      </c>
    </row>
    <row r="574" spans="1:11" x14ac:dyDescent="0.2">
      <c r="A574">
        <v>1377.3</v>
      </c>
      <c r="B574" s="2">
        <v>45600</v>
      </c>
      <c r="F574" s="3">
        <v>45859</v>
      </c>
      <c r="G574">
        <v>1377.85</v>
      </c>
      <c r="J574" s="3">
        <v>45859</v>
      </c>
      <c r="K574">
        <v>1377.85</v>
      </c>
    </row>
    <row r="575" spans="1:11" x14ac:dyDescent="0.2">
      <c r="A575">
        <v>1377.59</v>
      </c>
      <c r="B575" s="2">
        <v>45799</v>
      </c>
      <c r="F575" s="3">
        <v>45864</v>
      </c>
      <c r="G575">
        <v>1377.81</v>
      </c>
      <c r="J575" s="3">
        <v>45864</v>
      </c>
      <c r="K575">
        <v>1377.81</v>
      </c>
    </row>
    <row r="576" spans="1:11" x14ac:dyDescent="0.2">
      <c r="A576">
        <v>1377.58</v>
      </c>
      <c r="B576" s="2">
        <v>45801</v>
      </c>
      <c r="F576" s="3">
        <v>45867</v>
      </c>
      <c r="G576">
        <v>1377.79</v>
      </c>
      <c r="J576" s="3">
        <v>45867</v>
      </c>
      <c r="K576">
        <v>1377.79</v>
      </c>
    </row>
    <row r="577" spans="1:11" x14ac:dyDescent="0.2">
      <c r="A577">
        <v>1377.51</v>
      </c>
      <c r="B577" s="2">
        <v>45818</v>
      </c>
      <c r="F577" s="3">
        <v>45870</v>
      </c>
      <c r="G577">
        <v>1377.75</v>
      </c>
      <c r="J577" s="3">
        <v>45870</v>
      </c>
      <c r="K577">
        <v>1377.75</v>
      </c>
    </row>
    <row r="578" spans="1:11" x14ac:dyDescent="0.2">
      <c r="A578">
        <v>1377.49</v>
      </c>
      <c r="B578" s="2">
        <v>45819</v>
      </c>
      <c r="F578" s="3">
        <v>45873</v>
      </c>
      <c r="G578">
        <v>1377.73</v>
      </c>
      <c r="J578" s="3">
        <v>45873</v>
      </c>
      <c r="K578">
        <v>1377.73</v>
      </c>
    </row>
    <row r="579" spans="1:11" x14ac:dyDescent="0.2">
      <c r="A579">
        <v>1377.43</v>
      </c>
      <c r="B579" s="2">
        <v>45823</v>
      </c>
      <c r="F579" s="3">
        <v>45878</v>
      </c>
      <c r="G579">
        <v>1377.79</v>
      </c>
      <c r="J579" s="3">
        <v>45878</v>
      </c>
      <c r="K579">
        <v>1377.79</v>
      </c>
    </row>
    <row r="580" spans="1:11" x14ac:dyDescent="0.2">
      <c r="A580">
        <v>1377.51</v>
      </c>
      <c r="B580" s="2">
        <v>45825</v>
      </c>
      <c r="F580" s="3">
        <v>45881</v>
      </c>
      <c r="G580">
        <v>1377.77</v>
      </c>
      <c r="J580" s="3">
        <v>45881</v>
      </c>
      <c r="K580">
        <v>1377.77</v>
      </c>
    </row>
    <row r="581" spans="1:11" x14ac:dyDescent="0.2">
      <c r="A581">
        <v>1377.67</v>
      </c>
      <c r="B581" s="2">
        <v>45829</v>
      </c>
      <c r="F581" s="3">
        <v>45886</v>
      </c>
      <c r="G581">
        <v>1377.73</v>
      </c>
      <c r="J581" s="3">
        <v>45886</v>
      </c>
      <c r="K581">
        <v>1377.73</v>
      </c>
    </row>
    <row r="582" spans="1:11" x14ac:dyDescent="0.2">
      <c r="A582">
        <v>1377.64</v>
      </c>
      <c r="B582" s="2">
        <v>45832</v>
      </c>
      <c r="F582" s="3">
        <v>45890</v>
      </c>
      <c r="G582">
        <v>1377.7</v>
      </c>
      <c r="J582" s="3">
        <v>45890</v>
      </c>
      <c r="K582">
        <v>1377.7</v>
      </c>
    </row>
    <row r="583" spans="1:11" x14ac:dyDescent="0.2">
      <c r="A583">
        <v>1377.75</v>
      </c>
      <c r="B583" s="2">
        <v>45844</v>
      </c>
      <c r="F583" s="3">
        <v>45895</v>
      </c>
      <c r="G583">
        <v>1377.63</v>
      </c>
      <c r="J583" s="3">
        <v>45895</v>
      </c>
      <c r="K583">
        <v>1377.63</v>
      </c>
    </row>
    <row r="584" spans="1:11" x14ac:dyDescent="0.2">
      <c r="A584">
        <v>1377.72</v>
      </c>
      <c r="B584" s="2">
        <v>45850</v>
      </c>
      <c r="F584" s="3">
        <v>45897</v>
      </c>
      <c r="G584">
        <v>1377.62</v>
      </c>
      <c r="J584" s="3">
        <v>45897</v>
      </c>
      <c r="K584">
        <v>1377.62</v>
      </c>
    </row>
    <row r="585" spans="1:11" x14ac:dyDescent="0.2">
      <c r="A585">
        <v>1377.85</v>
      </c>
      <c r="B585" s="2">
        <v>45859</v>
      </c>
      <c r="F585" s="3">
        <v>45904</v>
      </c>
      <c r="G585">
        <v>1377.58</v>
      </c>
      <c r="J585" s="3">
        <v>45904</v>
      </c>
      <c r="K585">
        <v>1377.58</v>
      </c>
    </row>
    <row r="586" spans="1:11" x14ac:dyDescent="0.2">
      <c r="A586">
        <v>1377.81</v>
      </c>
      <c r="B586" s="2">
        <v>45864</v>
      </c>
      <c r="F586" s="3">
        <v>45910</v>
      </c>
      <c r="G586">
        <v>1377.53</v>
      </c>
      <c r="J586" s="3">
        <v>45910</v>
      </c>
      <c r="K586">
        <v>1377.53</v>
      </c>
    </row>
    <row r="587" spans="1:11" x14ac:dyDescent="0.2">
      <c r="A587">
        <v>1377.79</v>
      </c>
      <c r="B587" s="2">
        <v>45867</v>
      </c>
      <c r="F587" s="3">
        <v>45914</v>
      </c>
      <c r="G587">
        <v>1377.52</v>
      </c>
      <c r="J587" s="3">
        <v>45914</v>
      </c>
      <c r="K587">
        <v>1377.52</v>
      </c>
    </row>
    <row r="588" spans="1:11" x14ac:dyDescent="0.2">
      <c r="A588">
        <v>1377.75</v>
      </c>
      <c r="B588" s="2">
        <v>45870</v>
      </c>
      <c r="F588" s="3">
        <v>45920</v>
      </c>
      <c r="G588">
        <v>1377.54</v>
      </c>
      <c r="J588" s="3">
        <v>45920</v>
      </c>
      <c r="K588">
        <v>1377.54</v>
      </c>
    </row>
    <row r="589" spans="1:11" x14ac:dyDescent="0.2">
      <c r="A589">
        <v>1377.73</v>
      </c>
      <c r="B589" s="2">
        <v>45873</v>
      </c>
      <c r="F589" s="3">
        <v>45927</v>
      </c>
      <c r="G589">
        <v>1377.52</v>
      </c>
      <c r="J589" s="3">
        <v>45927</v>
      </c>
      <c r="K589">
        <v>1377.52</v>
      </c>
    </row>
    <row r="590" spans="1:11" x14ac:dyDescent="0.2">
      <c r="A590">
        <v>1377.79</v>
      </c>
      <c r="B590" s="2">
        <v>45878</v>
      </c>
      <c r="F590" s="3">
        <v>45931</v>
      </c>
      <c r="G590">
        <v>1377.48</v>
      </c>
      <c r="J590" s="3">
        <v>45931</v>
      </c>
      <c r="K590">
        <v>1377.48</v>
      </c>
    </row>
    <row r="591" spans="1:11" x14ac:dyDescent="0.2">
      <c r="A591">
        <v>1377.77</v>
      </c>
      <c r="B591" s="2">
        <v>45881</v>
      </c>
      <c r="F591" s="3">
        <v>45938</v>
      </c>
      <c r="G591">
        <v>1377.41</v>
      </c>
      <c r="J591" s="3">
        <v>45938</v>
      </c>
      <c r="K591">
        <v>1377.41</v>
      </c>
    </row>
    <row r="592" spans="1:11" x14ac:dyDescent="0.2">
      <c r="A592">
        <v>1377.73</v>
      </c>
      <c r="B592" s="2">
        <v>45886</v>
      </c>
      <c r="F592" s="3">
        <v>45941</v>
      </c>
      <c r="G592">
        <v>1377.36</v>
      </c>
      <c r="J592" s="3">
        <v>45941</v>
      </c>
      <c r="K592">
        <v>1377.36</v>
      </c>
    </row>
    <row r="593" spans="1:25" x14ac:dyDescent="0.2">
      <c r="A593">
        <v>1377.7</v>
      </c>
      <c r="B593" s="2">
        <v>45890</v>
      </c>
      <c r="F593" s="3">
        <v>45948</v>
      </c>
      <c r="G593">
        <v>1377.37</v>
      </c>
      <c r="J593" s="3">
        <v>45948</v>
      </c>
      <c r="K593">
        <v>1377.37</v>
      </c>
    </row>
    <row r="594" spans="1:25" x14ac:dyDescent="0.2">
      <c r="A594">
        <v>1377.63</v>
      </c>
      <c r="B594" s="2">
        <v>45895</v>
      </c>
      <c r="F594" s="3">
        <v>45950</v>
      </c>
      <c r="G594">
        <v>1377.35</v>
      </c>
      <c r="J594" s="3">
        <v>45950</v>
      </c>
      <c r="K594">
        <v>1377.35</v>
      </c>
    </row>
    <row r="595" spans="1:25" x14ac:dyDescent="0.2">
      <c r="A595">
        <v>1377.62</v>
      </c>
      <c r="B595" s="2">
        <v>45897</v>
      </c>
      <c r="F595" s="3">
        <v>45954</v>
      </c>
      <c r="G595">
        <v>1377.37</v>
      </c>
      <c r="J595" s="3">
        <v>45954</v>
      </c>
      <c r="K595">
        <v>1377.37</v>
      </c>
    </row>
    <row r="596" spans="1:25" x14ac:dyDescent="0.2">
      <c r="A596">
        <v>1377.58</v>
      </c>
      <c r="B596" s="2">
        <v>45904</v>
      </c>
      <c r="F596" s="3">
        <v>45971</v>
      </c>
      <c r="G596">
        <v>1377.31</v>
      </c>
      <c r="J596" s="3">
        <v>45971</v>
      </c>
      <c r="K596">
        <v>1377.31</v>
      </c>
    </row>
    <row r="597" spans="1:25" x14ac:dyDescent="0.2">
      <c r="A597">
        <v>1377.53</v>
      </c>
      <c r="B597" s="2">
        <v>45910</v>
      </c>
      <c r="F597" s="3">
        <v>45985</v>
      </c>
      <c r="G597">
        <v>1377.33</v>
      </c>
      <c r="J597" s="3">
        <v>45985</v>
      </c>
      <c r="K597">
        <v>1377.33</v>
      </c>
    </row>
    <row r="598" spans="1:25" x14ac:dyDescent="0.2">
      <c r="A598">
        <v>1377.52</v>
      </c>
      <c r="B598" s="2">
        <v>45914</v>
      </c>
      <c r="F598" s="3">
        <v>46135</v>
      </c>
      <c r="G598">
        <v>1376.78</v>
      </c>
      <c r="J598" s="3">
        <v>46135</v>
      </c>
      <c r="K598">
        <v>1376.78</v>
      </c>
      <c r="U598" s="3"/>
      <c r="Y598" s="3"/>
    </row>
    <row r="599" spans="1:25" x14ac:dyDescent="0.2">
      <c r="A599">
        <v>1377.54</v>
      </c>
      <c r="B599" s="2">
        <v>45920</v>
      </c>
      <c r="F599" s="3">
        <v>46140</v>
      </c>
      <c r="G599">
        <v>1377.03</v>
      </c>
      <c r="J599" s="3">
        <v>46140</v>
      </c>
      <c r="K599">
        <v>1377.03</v>
      </c>
      <c r="T599" s="3"/>
      <c r="U599" s="3"/>
      <c r="Y599" s="3"/>
    </row>
    <row r="600" spans="1:25" x14ac:dyDescent="0.2">
      <c r="A600">
        <v>1377.52</v>
      </c>
      <c r="B600" s="2">
        <v>45927</v>
      </c>
      <c r="F600" s="3">
        <v>46152</v>
      </c>
      <c r="G600">
        <v>1376.98</v>
      </c>
      <c r="J600" s="3">
        <v>46152</v>
      </c>
      <c r="K600">
        <v>1376.98</v>
      </c>
      <c r="T600" s="3"/>
      <c r="U600" s="3"/>
      <c r="Y600" s="3"/>
    </row>
    <row r="601" spans="1:25" x14ac:dyDescent="0.2">
      <c r="A601">
        <v>1377.48</v>
      </c>
      <c r="B601" s="2">
        <v>45931</v>
      </c>
      <c r="F601" s="3">
        <v>46155</v>
      </c>
      <c r="G601">
        <v>1376.99</v>
      </c>
      <c r="J601" s="3">
        <v>46155</v>
      </c>
      <c r="K601">
        <v>1376.99</v>
      </c>
      <c r="T601" s="3"/>
      <c r="U601" s="3"/>
      <c r="Y601" s="3"/>
    </row>
    <row r="602" spans="1:25" x14ac:dyDescent="0.2">
      <c r="A602">
        <v>1377.41</v>
      </c>
      <c r="B602" s="2">
        <v>45938</v>
      </c>
      <c r="F602" s="3">
        <v>46162</v>
      </c>
      <c r="G602">
        <v>1377.05</v>
      </c>
      <c r="J602" s="3">
        <v>46162</v>
      </c>
      <c r="K602">
        <v>1377.05</v>
      </c>
      <c r="T602" s="3"/>
      <c r="U602" s="3"/>
      <c r="Y602" s="3"/>
    </row>
    <row r="603" spans="1:25" x14ac:dyDescent="0.2">
      <c r="A603">
        <v>1377.36</v>
      </c>
      <c r="B603" s="2">
        <v>45941</v>
      </c>
      <c r="F603" s="3">
        <v>46166</v>
      </c>
      <c r="G603">
        <v>1377.12</v>
      </c>
      <c r="J603" s="3">
        <v>46166</v>
      </c>
      <c r="K603">
        <v>1377.12</v>
      </c>
      <c r="T603" s="3"/>
      <c r="U603" s="3"/>
      <c r="Y603" s="3"/>
    </row>
    <row r="604" spans="1:25" x14ac:dyDescent="0.2">
      <c r="A604">
        <v>1377.37</v>
      </c>
      <c r="B604" s="2">
        <v>45948</v>
      </c>
      <c r="F604" s="3">
        <v>46171</v>
      </c>
      <c r="G604">
        <v>1377.1</v>
      </c>
      <c r="J604" s="3">
        <v>46171</v>
      </c>
      <c r="K604">
        <v>1377.1</v>
      </c>
      <c r="T604" s="3"/>
      <c r="U604" s="3"/>
      <c r="Y604" s="3"/>
    </row>
    <row r="605" spans="1:25" x14ac:dyDescent="0.2">
      <c r="A605">
        <v>1377.35</v>
      </c>
      <c r="B605" s="2">
        <v>45950</v>
      </c>
      <c r="F605" s="3">
        <v>46178</v>
      </c>
      <c r="G605">
        <v>1377.04</v>
      </c>
      <c r="J605" s="3">
        <v>46178</v>
      </c>
      <c r="K605">
        <v>1377.04</v>
      </c>
      <c r="T605" s="3"/>
      <c r="U605" s="3"/>
      <c r="Y605" s="3"/>
    </row>
    <row r="606" spans="1:25" x14ac:dyDescent="0.2">
      <c r="A606">
        <v>1377.37</v>
      </c>
      <c r="B606" s="2">
        <v>45954</v>
      </c>
      <c r="F606" s="3">
        <v>46181</v>
      </c>
      <c r="G606">
        <v>1377.05</v>
      </c>
      <c r="J606" s="3">
        <v>46181</v>
      </c>
      <c r="K606">
        <v>1377.05</v>
      </c>
      <c r="T606" s="3"/>
      <c r="U606" s="3"/>
      <c r="Y606" s="3"/>
    </row>
    <row r="607" spans="1:25" x14ac:dyDescent="0.2">
      <c r="A607">
        <v>1377.31</v>
      </c>
      <c r="B607" s="2">
        <v>45971</v>
      </c>
      <c r="F607" s="3">
        <v>46183</v>
      </c>
      <c r="G607">
        <v>1377.1</v>
      </c>
      <c r="J607" s="3">
        <v>46183</v>
      </c>
      <c r="K607">
        <v>1377.1</v>
      </c>
      <c r="T607" s="3"/>
      <c r="U607" s="3"/>
      <c r="Y607" s="3"/>
    </row>
    <row r="608" spans="1:25" x14ac:dyDescent="0.2">
      <c r="A608">
        <v>1377.33</v>
      </c>
      <c r="B608" s="2">
        <v>45985</v>
      </c>
      <c r="F608" s="3">
        <v>46197</v>
      </c>
      <c r="G608">
        <v>1377.05</v>
      </c>
      <c r="J608" s="3">
        <v>46197</v>
      </c>
      <c r="K608">
        <v>1377.05</v>
      </c>
      <c r="T608" s="3"/>
      <c r="U608" s="3"/>
      <c r="Y608" s="3"/>
    </row>
    <row r="609" spans="1:25" x14ac:dyDescent="0.2">
      <c r="A609">
        <v>1376.78</v>
      </c>
      <c r="B609" s="2">
        <v>46135</v>
      </c>
      <c r="F609" s="3">
        <v>46202</v>
      </c>
      <c r="G609">
        <v>1377.12</v>
      </c>
      <c r="J609" s="3">
        <v>46202</v>
      </c>
      <c r="K609">
        <v>1377.12</v>
      </c>
      <c r="T609" s="3"/>
      <c r="U609" s="3"/>
      <c r="Y609" s="3"/>
    </row>
    <row r="610" spans="1:25" x14ac:dyDescent="0.2">
      <c r="A610">
        <v>1377.03</v>
      </c>
      <c r="B610" s="2">
        <v>46140</v>
      </c>
      <c r="F610" s="3">
        <v>46203</v>
      </c>
      <c r="G610">
        <v>1377.13</v>
      </c>
      <c r="J610" s="3">
        <v>46203</v>
      </c>
      <c r="K610">
        <v>1377.13</v>
      </c>
      <c r="T610" s="3"/>
      <c r="U610" s="3"/>
      <c r="Y610" s="3"/>
    </row>
    <row r="611" spans="1:25" x14ac:dyDescent="0.2">
      <c r="A611">
        <v>1376.98</v>
      </c>
      <c r="B611" s="2">
        <v>46152</v>
      </c>
      <c r="F611" s="3">
        <v>46205</v>
      </c>
      <c r="G611">
        <v>1377.12</v>
      </c>
      <c r="J611" s="3">
        <v>46205</v>
      </c>
      <c r="K611">
        <v>1377.12</v>
      </c>
      <c r="T611" s="3"/>
      <c r="U611" s="3"/>
      <c r="Y611" s="3"/>
    </row>
    <row r="612" spans="1:25" x14ac:dyDescent="0.2">
      <c r="A612">
        <v>1376.99</v>
      </c>
      <c r="B612" s="2">
        <v>46155</v>
      </c>
      <c r="F612" s="3">
        <v>46208</v>
      </c>
      <c r="G612">
        <v>1377.24</v>
      </c>
      <c r="J612" s="3">
        <v>46208</v>
      </c>
      <c r="K612">
        <v>1377.24</v>
      </c>
      <c r="T612" s="3"/>
      <c r="U612" s="3"/>
      <c r="Y612" s="3"/>
    </row>
    <row r="613" spans="1:25" x14ac:dyDescent="0.2">
      <c r="A613">
        <v>1377.04</v>
      </c>
      <c r="B613" s="2">
        <v>46162</v>
      </c>
      <c r="F613" s="3">
        <v>46211</v>
      </c>
      <c r="G613">
        <v>1377.28</v>
      </c>
      <c r="J613" s="3">
        <v>46211</v>
      </c>
      <c r="K613">
        <v>1377.28</v>
      </c>
      <c r="T613" s="3"/>
      <c r="U613" s="3"/>
      <c r="Y613" s="3"/>
    </row>
    <row r="614" spans="1:25" x14ac:dyDescent="0.2">
      <c r="A614">
        <v>1377.06</v>
      </c>
      <c r="B614" s="2">
        <v>46162</v>
      </c>
      <c r="F614" s="3">
        <v>46216</v>
      </c>
      <c r="G614">
        <v>1377.24</v>
      </c>
      <c r="J614" s="3">
        <v>46216</v>
      </c>
      <c r="K614">
        <v>1377.24</v>
      </c>
      <c r="T614" s="3"/>
      <c r="U614" s="3"/>
      <c r="Y614" s="3"/>
    </row>
    <row r="615" spans="1:25" x14ac:dyDescent="0.2">
      <c r="A615">
        <v>1377.12</v>
      </c>
      <c r="B615" s="2">
        <v>46166</v>
      </c>
      <c r="F615" s="3">
        <v>46217</v>
      </c>
      <c r="G615">
        <v>1377.22</v>
      </c>
      <c r="J615" s="3">
        <v>46217</v>
      </c>
      <c r="K615">
        <v>1377.22</v>
      </c>
      <c r="T615" s="3"/>
      <c r="U615" s="3"/>
      <c r="Y615" s="3"/>
    </row>
    <row r="616" spans="1:25" x14ac:dyDescent="0.2">
      <c r="A616">
        <v>1377.1</v>
      </c>
      <c r="B616" s="2">
        <v>46171</v>
      </c>
      <c r="F616" s="3">
        <v>46218</v>
      </c>
      <c r="G616">
        <v>1377.19</v>
      </c>
      <c r="J616" s="3">
        <v>46218</v>
      </c>
      <c r="K616">
        <v>1377.19</v>
      </c>
      <c r="T616" s="3"/>
      <c r="U616" s="3"/>
      <c r="Y616" s="3"/>
    </row>
    <row r="617" spans="1:25" x14ac:dyDescent="0.2">
      <c r="A617">
        <v>1377.04</v>
      </c>
      <c r="B617" s="2">
        <v>46178</v>
      </c>
      <c r="F617" s="3">
        <v>46219</v>
      </c>
      <c r="G617">
        <v>1377.18</v>
      </c>
      <c r="J617" s="3">
        <v>46219</v>
      </c>
      <c r="K617">
        <v>1377.18</v>
      </c>
      <c r="T617" s="3"/>
      <c r="U617" s="3"/>
      <c r="Y617" s="3"/>
    </row>
    <row r="618" spans="1:25" x14ac:dyDescent="0.2">
      <c r="A618">
        <v>1377.05</v>
      </c>
      <c r="B618" s="2">
        <v>46181</v>
      </c>
      <c r="F618" s="3">
        <v>46224</v>
      </c>
      <c r="G618">
        <v>1377.1</v>
      </c>
      <c r="J618" s="3">
        <v>46224</v>
      </c>
      <c r="K618">
        <v>1377.1</v>
      </c>
      <c r="T618" s="3"/>
      <c r="U618" s="3"/>
      <c r="Y618" s="3"/>
    </row>
    <row r="619" spans="1:25" x14ac:dyDescent="0.2">
      <c r="A619">
        <v>1377.1</v>
      </c>
      <c r="B619" s="2">
        <v>46183</v>
      </c>
      <c r="F619" s="3">
        <v>46225</v>
      </c>
      <c r="G619">
        <v>1377.09</v>
      </c>
      <c r="J619" s="3">
        <v>46225</v>
      </c>
      <c r="K619">
        <v>1377.09</v>
      </c>
      <c r="T619" s="3"/>
      <c r="U619" s="3"/>
      <c r="Y619" s="3"/>
    </row>
    <row r="620" spans="1:25" x14ac:dyDescent="0.2">
      <c r="A620">
        <v>1377.05</v>
      </c>
      <c r="B620" s="2">
        <v>46197</v>
      </c>
      <c r="F620" s="3">
        <v>46228</v>
      </c>
      <c r="G620">
        <v>1377.14</v>
      </c>
      <c r="J620" s="3">
        <v>46228</v>
      </c>
      <c r="K620">
        <v>1377.14</v>
      </c>
      <c r="T620" s="3"/>
      <c r="U620" s="3"/>
      <c r="Y620" s="3"/>
    </row>
    <row r="621" spans="1:25" x14ac:dyDescent="0.2">
      <c r="A621">
        <v>1377.12</v>
      </c>
      <c r="B621" s="2">
        <v>46202</v>
      </c>
      <c r="F621" s="3">
        <v>46236</v>
      </c>
      <c r="G621">
        <v>1377.08</v>
      </c>
      <c r="J621" s="3">
        <v>46236</v>
      </c>
      <c r="K621">
        <v>1377.08</v>
      </c>
      <c r="T621" s="3"/>
      <c r="U621" s="3"/>
      <c r="Y621" s="3"/>
    </row>
    <row r="622" spans="1:25" x14ac:dyDescent="0.2">
      <c r="A622">
        <v>1377.13</v>
      </c>
      <c r="B622" s="2">
        <v>46203</v>
      </c>
      <c r="F622" s="3">
        <v>46239</v>
      </c>
      <c r="G622">
        <v>1377.11</v>
      </c>
      <c r="J622" s="3">
        <v>46239</v>
      </c>
      <c r="K622">
        <v>1377.11</v>
      </c>
      <c r="T622" s="3"/>
      <c r="U622" s="3"/>
      <c r="Y622" s="3"/>
    </row>
    <row r="623" spans="1:25" x14ac:dyDescent="0.2">
      <c r="A623">
        <v>1377.12</v>
      </c>
      <c r="B623" s="2">
        <v>46205</v>
      </c>
      <c r="T623" s="3"/>
      <c r="X623" s="3"/>
    </row>
    <row r="624" spans="1:25" x14ac:dyDescent="0.2">
      <c r="A624">
        <v>1377.24</v>
      </c>
      <c r="B624" s="2">
        <v>46208</v>
      </c>
    </row>
    <row r="625" spans="1:2" x14ac:dyDescent="0.2">
      <c r="A625">
        <v>1377.28</v>
      </c>
      <c r="B625" s="2">
        <v>46211</v>
      </c>
    </row>
    <row r="626" spans="1:2" x14ac:dyDescent="0.2">
      <c r="A626">
        <v>1377.24</v>
      </c>
      <c r="B626" s="2">
        <v>46216</v>
      </c>
    </row>
    <row r="627" spans="1:2" x14ac:dyDescent="0.2">
      <c r="A627">
        <v>1377.22</v>
      </c>
      <c r="B627" s="2">
        <v>46217</v>
      </c>
    </row>
    <row r="628" spans="1:2" x14ac:dyDescent="0.2">
      <c r="A628">
        <v>1377.19</v>
      </c>
      <c r="B628" s="2">
        <v>46218</v>
      </c>
    </row>
    <row r="629" spans="1:2" x14ac:dyDescent="0.2">
      <c r="A629">
        <v>1377.18</v>
      </c>
      <c r="B629" s="2">
        <v>46219</v>
      </c>
    </row>
    <row r="630" spans="1:2" x14ac:dyDescent="0.2">
      <c r="A630">
        <v>1377.1</v>
      </c>
      <c r="B630" s="2">
        <v>46224</v>
      </c>
    </row>
    <row r="631" spans="1:2" x14ac:dyDescent="0.2">
      <c r="A631">
        <v>1377.09</v>
      </c>
      <c r="B631" s="2">
        <v>46225</v>
      </c>
    </row>
    <row r="632" spans="1:2" x14ac:dyDescent="0.2">
      <c r="A632">
        <v>1377.14</v>
      </c>
      <c r="B632" s="2">
        <v>46228</v>
      </c>
    </row>
    <row r="633" spans="1:2" x14ac:dyDescent="0.2">
      <c r="A633">
        <v>1377.08</v>
      </c>
      <c r="B633" s="2">
        <v>46236</v>
      </c>
    </row>
    <row r="634" spans="1:2" x14ac:dyDescent="0.2">
      <c r="A634">
        <v>1377.11</v>
      </c>
      <c r="B634" s="2">
        <v>46239</v>
      </c>
    </row>
  </sheetData>
  <conditionalFormatting sqref="B2:B634">
    <cfRule type="duplicateValues" dxfId="1" priority="2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8">
    <tabColor rgb="FF00B0F0"/>
  </sheetPr>
  <dimension ref="B3:D3"/>
  <sheetViews>
    <sheetView workbookViewId="0">
      <selection activeCell="L72" sqref="L72"/>
    </sheetView>
  </sheetViews>
  <sheetFormatPr defaultRowHeight="12.75" x14ac:dyDescent="0.2"/>
  <cols>
    <col min="5" max="5" width="11.28515625" bestFit="1" customWidth="1"/>
  </cols>
  <sheetData>
    <row r="3" spans="2:4" x14ac:dyDescent="0.2">
      <c r="B3" t="e" cm="1" vm="3">
        <f t="array" ref="B3">_xlfn._xlws.PY(0,1,Water_Level[[#All],[ELEVATION]:[READ_DATE]])</f>
        <v>#VALUE!</v>
      </c>
      <c r="D3" t="e" cm="1" vm="4">
        <f t="array" ref="D3">_xlfn._xlws.PY(1,0,Water_Level[#All])</f>
        <v>#VALUE!</v>
      </c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B95C58-F066-4B70-81E4-4807BFA7313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Report</vt:lpstr>
      <vt:lpstr>MaxLevels</vt:lpstr>
      <vt:lpstr>Water-Level</vt:lpstr>
      <vt:lpstr>Python</vt:lpstr>
      <vt:lpstr>_nEmn</vt:lpstr>
      <vt:lpstr>_nEmx</vt:lpstr>
      <vt:lpstr>_nMn</vt:lpstr>
      <vt:lpstr>_nMn10</vt:lpstr>
      <vt:lpstr>_nMx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2024-07-13T19:08:01Z</cp:lastPrinted>
  <dcterms:created xsi:type="dcterms:W3CDTF">2021-09-27T12:19:57Z</dcterms:created>
  <dcterms:modified xsi:type="dcterms:W3CDTF">2026-08-20T03:27:07Z</dcterms:modified>
</cp:coreProperties>
</file>