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0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k\Dropbox\GitHub\PowerQueryBitsAndPieces\"/>
    </mc:Choice>
  </mc:AlternateContent>
  <xr:revisionPtr revIDLastSave="0" documentId="8_{64B6B7E2-60EF-46C1-8809-F0C3A4D9D740}" xr6:coauthVersionLast="47" xr6:coauthVersionMax="47" xr10:uidLastSave="{00000000-0000-0000-0000-000000000000}"/>
  <bookViews>
    <workbookView xWindow="4275" yWindow="4185" windowWidth="21600" windowHeight="11295" xr2:uid="{B9646992-58BC-44A8-9040-42DC40CCAC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L9" i="1" a="1"/>
  <c r="L9" i="1" s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9" i="1"/>
  <c r="I9" i="1" a="1"/>
  <c r="I9" i="1" s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9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75A667-05C9-48CF-9635-8DCCBF6C174D}" keepAlive="1" name="Query - Example" description="Connection to the 'Example' query in the workbook." type="5" refreshedVersion="0" background="1">
    <dbPr connection="Provider=Microsoft.Mashup.OleDb.1;Data Source=$Workbook$;Location=Example;Extended Properties=&quot;&quot;" command="SELECT * FROM [Example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<sst xmlns="http://schemas.openxmlformats.org/spreadsheetml/2006/main" count="344" uniqueCount="288">
  <si>
    <t>FROM:</t>
  </si>
  <si>
    <t>SUBJECT:</t>
  </si>
  <si>
    <t>DATE:</t>
  </si>
  <si>
    <t>Mark Biegert</t>
  </si>
  <si>
    <t>Tom Hanks</t>
  </si>
  <si>
    <t>Jim Lovell</t>
  </si>
  <si>
    <t>Bill Paxton</t>
  </si>
  <si>
    <t>Fred Haise</t>
  </si>
  <si>
    <t>Kevin Bacon</t>
  </si>
  <si>
    <t>Jack Swigert</t>
  </si>
  <si>
    <t>Gary Sinise</t>
  </si>
  <si>
    <t>Ken Mattingly</t>
  </si>
  <si>
    <t>Ed Harris</t>
  </si>
  <si>
    <t>Gene Kranz</t>
  </si>
  <si>
    <t>Kathleen Quinlan</t>
  </si>
  <si>
    <t>Marilyn Lovell</t>
  </si>
  <si>
    <t>Mary Kate Schellhardt</t>
  </si>
  <si>
    <t>Barbara Lovell</t>
  </si>
  <si>
    <t>Emily Ann Lloyd</t>
  </si>
  <si>
    <t>Susan Lovell</t>
  </si>
  <si>
    <t>Miko Hughes</t>
  </si>
  <si>
    <t>Jeffrey Lovell</t>
  </si>
  <si>
    <t>Max Elliott Slade</t>
  </si>
  <si>
    <t>Jay Lovell</t>
  </si>
  <si>
    <t>Jean Speegle Howard</t>
  </si>
  <si>
    <t>Blanch Lovell</t>
  </si>
  <si>
    <t>Tracy Reiner</t>
  </si>
  <si>
    <t>Mary Haise</t>
  </si>
  <si>
    <t>David Andrews</t>
  </si>
  <si>
    <t>Pete Conrad</t>
  </si>
  <si>
    <t>Michele Little</t>
  </si>
  <si>
    <t>Jane Conrad</t>
  </si>
  <si>
    <t>(as Michelle Little)</t>
  </si>
  <si>
    <t>Chris Ellis</t>
  </si>
  <si>
    <t>Deke Slayton</t>
  </si>
  <si>
    <t>Joe Spano</t>
  </si>
  <si>
    <t>NASA Director</t>
  </si>
  <si>
    <t>Xander Berkeley</t>
  </si>
  <si>
    <t>Henry Hurt</t>
  </si>
  <si>
    <t>Marc McClure</t>
  </si>
  <si>
    <t>Glynn Lunney</t>
  </si>
  <si>
    <t>Ben Marley</t>
  </si>
  <si>
    <t>John Young</t>
  </si>
  <si>
    <t>Clint Howard</t>
  </si>
  <si>
    <t>Sy Liebergot - EECOM White</t>
  </si>
  <si>
    <t>Loren Dean</t>
  </si>
  <si>
    <t>John Aaron - EECOM Arthur</t>
  </si>
  <si>
    <t>Tom Wood</t>
  </si>
  <si>
    <t>EECOM Gold</t>
  </si>
  <si>
    <t>Googy Gress</t>
  </si>
  <si>
    <t>RETRO White</t>
  </si>
  <si>
    <t>Patrick Mickler</t>
  </si>
  <si>
    <t>RETRO Gold</t>
  </si>
  <si>
    <t>Ray McKinnon</t>
  </si>
  <si>
    <t>Jerry Bostick - FIDO White</t>
  </si>
  <si>
    <t>Max Grodénchik</t>
  </si>
  <si>
    <t>FIDO Gold</t>
  </si>
  <si>
    <t>Christian Clemenson</t>
  </si>
  <si>
    <t>Dr. Chuck</t>
  </si>
  <si>
    <t>Brett Cullen</t>
  </si>
  <si>
    <t>CAPCOM 1</t>
  </si>
  <si>
    <t>Ned Vaughn</t>
  </si>
  <si>
    <t>CAPCOM 2</t>
  </si>
  <si>
    <t>Andy Milder</t>
  </si>
  <si>
    <t>GUIDO White</t>
  </si>
  <si>
    <t>Geoffrey Blake</t>
  </si>
  <si>
    <t>GUIDO Gold</t>
  </si>
  <si>
    <t>Wayne Duvall</t>
  </si>
  <si>
    <t>LEM Controller White</t>
  </si>
  <si>
    <t>Jim Meskimen</t>
  </si>
  <si>
    <t>TELMU White</t>
  </si>
  <si>
    <t>Joseph Culp</t>
  </si>
  <si>
    <t>TELMU Gold</t>
  </si>
  <si>
    <t>John Short</t>
  </si>
  <si>
    <t>INCO White</t>
  </si>
  <si>
    <t>Ben Bode</t>
  </si>
  <si>
    <t>INCO Gold</t>
  </si>
  <si>
    <t>(as Ben Bodé)</t>
  </si>
  <si>
    <t>Todd Louiso</t>
  </si>
  <si>
    <t>FAO White</t>
  </si>
  <si>
    <t>Gabriel Jarret</t>
  </si>
  <si>
    <t>GNC White</t>
  </si>
  <si>
    <t>Christopher John Fields</t>
  </si>
  <si>
    <t>Booster White</t>
  </si>
  <si>
    <t>Kenneth White</t>
  </si>
  <si>
    <t>Grumman Rep</t>
  </si>
  <si>
    <t>James Ritz</t>
  </si>
  <si>
    <t>Ted</t>
  </si>
  <si>
    <t>(as Jim Ritz)</t>
  </si>
  <si>
    <t>Andrew Lipschultz</t>
  </si>
  <si>
    <t>Launch Director</t>
  </si>
  <si>
    <t>Mark Wheeler</t>
  </si>
  <si>
    <t>Neil Armstrong</t>
  </si>
  <si>
    <t>Larry Williams</t>
  </si>
  <si>
    <t>Buzz Aldrin</t>
  </si>
  <si>
    <t>Endre Hules</t>
  </si>
  <si>
    <t>Guenter Wendt</t>
  </si>
  <si>
    <t>Karen Martin</t>
  </si>
  <si>
    <t>Tracey</t>
  </si>
  <si>
    <t>Maureen Hanley</t>
  </si>
  <si>
    <t>Woman</t>
  </si>
  <si>
    <t>Meadow Williams</t>
  </si>
  <si>
    <t>Kim</t>
  </si>
  <si>
    <t>Walter von Huene</t>
  </si>
  <si>
    <t>Technician</t>
  </si>
  <si>
    <t>Brian Markinson</t>
  </si>
  <si>
    <t>Pad Rat</t>
  </si>
  <si>
    <t>Steve Rankin</t>
  </si>
  <si>
    <t>Austin O'Brien</t>
  </si>
  <si>
    <t>Whiz Kid</t>
  </si>
  <si>
    <t>Louisa Marie</t>
  </si>
  <si>
    <t>Whiz Kid Mom</t>
  </si>
  <si>
    <t>Thom Barry</t>
  </si>
  <si>
    <t>Orderly</t>
  </si>
  <si>
    <t>Arthur Senzy</t>
  </si>
  <si>
    <t>SIM Tech</t>
  </si>
  <si>
    <t>Carl Gabriel Yorke</t>
  </si>
  <si>
    <t>Ryan Holihan</t>
  </si>
  <si>
    <t>Rance Howard</t>
  </si>
  <si>
    <t>Reverend</t>
  </si>
  <si>
    <t>Jane Jenkins</t>
  </si>
  <si>
    <t>Neighbor</t>
  </si>
  <si>
    <t>(as J.J. Chaback)</t>
  </si>
  <si>
    <t>Todd Hallowell</t>
  </si>
  <si>
    <t>Noisy Civilian</t>
  </si>
  <si>
    <t>Matthew Michael Goodall</t>
  </si>
  <si>
    <t>Stephen Haise</t>
  </si>
  <si>
    <t>(as Matthew Goodall)</t>
  </si>
  <si>
    <t>Taylor Goodall</t>
  </si>
  <si>
    <t>Fred Haise Jr.</t>
  </si>
  <si>
    <t>Misty Dickinson</t>
  </si>
  <si>
    <t>Margaret Haise</t>
  </si>
  <si>
    <t>Roger Corman</t>
  </si>
  <si>
    <t>Congressman</t>
  </si>
  <si>
    <t>LeeAnne Pronitis-Matusek</t>
  </si>
  <si>
    <t>Loud Reporter</t>
  </si>
  <si>
    <t>(as Lee Anne Matusek)</t>
  </si>
  <si>
    <t>Mark D. Newman</t>
  </si>
  <si>
    <t>Mark McKeel</t>
  </si>
  <si>
    <t>Suit Room Assistant</t>
  </si>
  <si>
    <t>Patty Raya</t>
  </si>
  <si>
    <t>Patty</t>
  </si>
  <si>
    <t>Jack Conley</t>
  </si>
  <si>
    <t>Science Reporter</t>
  </si>
  <si>
    <t>Jeffrey Kluger</t>
  </si>
  <si>
    <t>(as Jeffrey S. Kluger)</t>
  </si>
  <si>
    <t>Bruce Wright</t>
  </si>
  <si>
    <t>Anchor</t>
  </si>
  <si>
    <t>Ivan Allen</t>
  </si>
  <si>
    <t>Jon Bruno</t>
  </si>
  <si>
    <t>Reed Rudy</t>
  </si>
  <si>
    <t>Roger Chaffee</t>
  </si>
  <si>
    <t>Steve Bernie</t>
  </si>
  <si>
    <t>Virgil Grissom</t>
  </si>
  <si>
    <t>Steve Ruge</t>
  </si>
  <si>
    <t>Edward White</t>
  </si>
  <si>
    <t>(as Steven Ruge)</t>
  </si>
  <si>
    <t>Herbert Jefferson Jr.</t>
  </si>
  <si>
    <t>Reporter</t>
  </si>
  <si>
    <t>John Dullaghan</t>
  </si>
  <si>
    <t>John Wheeler</t>
  </si>
  <si>
    <t>Paul Mantee</t>
  </si>
  <si>
    <t>Julie Rowen</t>
  </si>
  <si>
    <t>(as Julie Donatt)</t>
  </si>
  <si>
    <t>Thomas Crawford</t>
  </si>
  <si>
    <t>Frank Cavestani</t>
  </si>
  <si>
    <t>John M. Mathews</t>
  </si>
  <si>
    <t>Self</t>
  </si>
  <si>
    <t>(archive footage)</t>
  </si>
  <si>
    <t>Jules Bergman</t>
  </si>
  <si>
    <t>Self - ABC News</t>
  </si>
  <si>
    <t>Pope Paul VI</t>
  </si>
  <si>
    <t>Jimmy Wynn</t>
  </si>
  <si>
    <t>Walter Altman</t>
  </si>
  <si>
    <t>Mission Controller</t>
  </si>
  <si>
    <t>(uncredited)</t>
  </si>
  <si>
    <t>Stephen Austin-Skordiles</t>
  </si>
  <si>
    <t>Launch Site Reporter</t>
  </si>
  <si>
    <t>Jeffrey J. Ayers</t>
  </si>
  <si>
    <t>Onlooker</t>
  </si>
  <si>
    <t>Rory J. Aylward</t>
  </si>
  <si>
    <t>AFD White</t>
  </si>
  <si>
    <t>John Bishop</t>
  </si>
  <si>
    <t>Protester</t>
  </si>
  <si>
    <t>John Timothy Botka</t>
  </si>
  <si>
    <t>Frank Borman</t>
  </si>
  <si>
    <t>Greg Bronson</t>
  </si>
  <si>
    <t>Launch Photografer</t>
  </si>
  <si>
    <t>Jaime H. Campos</t>
  </si>
  <si>
    <t>Scientist</t>
  </si>
  <si>
    <t>Tory Christopher</t>
  </si>
  <si>
    <t>NASA Technician</t>
  </si>
  <si>
    <t>Michael S. Connolly</t>
  </si>
  <si>
    <t>Walter Cronkite</t>
  </si>
  <si>
    <t>(archive footage) (uncredited)</t>
  </si>
  <si>
    <t>Michael Grubb</t>
  </si>
  <si>
    <t>Satellite News Technician</t>
  </si>
  <si>
    <t>Bryce Dallas Howard</t>
  </si>
  <si>
    <t>Girl in Yellow Dress</t>
  </si>
  <si>
    <t>Cheryl Howard</t>
  </si>
  <si>
    <t>Onlooker at Launch Site</t>
  </si>
  <si>
    <t>Chet Huntley</t>
  </si>
  <si>
    <t>Kent Kasper</t>
  </si>
  <si>
    <t>Sarah Krasner</t>
  </si>
  <si>
    <t>Jack Swigert's Girlfriend</t>
  </si>
  <si>
    <t>Chauntal Lewis</t>
  </si>
  <si>
    <t>Roxanne Strybos (Susan's Friend)</t>
  </si>
  <si>
    <t>Captain of USS Iwo Jima</t>
  </si>
  <si>
    <t>Arnold Montey</t>
  </si>
  <si>
    <t>NASA Tech</t>
  </si>
  <si>
    <t>Chris Moore</t>
  </si>
  <si>
    <t>Cameraman</t>
  </si>
  <si>
    <t>Frank Reynolds</t>
  </si>
  <si>
    <t>Steve Testa</t>
  </si>
  <si>
    <t>NASA Engineer (Rocket Transporter)</t>
  </si>
  <si>
    <t>Ted West</t>
  </si>
  <si>
    <t>Cannister Team Engineer</t>
  </si>
  <si>
    <t>Peter Wick</t>
  </si>
  <si>
    <t>NASA Employee</t>
  </si>
  <si>
    <t>Column1</t>
  </si>
  <si>
    <t>Column2</t>
  </si>
  <si>
    <t>Name</t>
  </si>
  <si>
    <t>Role</t>
  </si>
  <si>
    <t>Richard Hatch</t>
  </si>
  <si>
    <t> Captain Apollo21 episodes, 1978-1979 </t>
  </si>
  <si>
    <t>Dirk Benedict</t>
  </si>
  <si>
    <t> Lieutenant Starbuck21 episodes, 1978-1979 </t>
  </si>
  <si>
    <t>Lorne Greene</t>
  </si>
  <si>
    <t> Adama21 episodes, 1978-1979 </t>
  </si>
  <si>
    <t> Lieutenant Boomer21 episodes, 1978-1979 </t>
  </si>
  <si>
    <t>John Colicos</t>
  </si>
  <si>
    <t> Count Baltar21 episodes, 1978-1979 </t>
  </si>
  <si>
    <t>Maren Jensen</t>
  </si>
  <si>
    <t> Lieutenant Athena21 episodes, 1978-1979 </t>
  </si>
  <si>
    <t>Noah Hathaway</t>
  </si>
  <si>
    <t> Boxey21 episodes, 1978-1979 </t>
  </si>
  <si>
    <t>Laurette Spang</t>
  </si>
  <si>
    <t> Cassiopeia21 episodes, 1978-1979 </t>
  </si>
  <si>
    <t>Tony Swartz</t>
  </si>
  <si>
    <t> Flight Sergeant Jolly21 episodes, 1978-1979 </t>
  </si>
  <si>
    <t>Terry Carter</t>
  </si>
  <si>
    <t> Colonel Tigh21 episodes, 1978-1979 </t>
  </si>
  <si>
    <t>David Greenan</t>
  </si>
  <si>
    <t> Omega / ...18 episodes, 1978-1979 </t>
  </si>
  <si>
    <t>Anne Lockhart</t>
  </si>
  <si>
    <t> Lieutenant Sheba11 episodes, 1978-1979 </t>
  </si>
  <si>
    <t>Sarah Rush</t>
  </si>
  <si>
    <t> Rigel / ...10 episodes, 1978-1979 </t>
  </si>
  <si>
    <t> Dr. Wilker5 episodes, 1978-1979 </t>
  </si>
  <si>
    <t>George Murdock</t>
  </si>
  <si>
    <t> Dr. Salik5 episodes, 1978-1979 </t>
  </si>
  <si>
    <t>Ed Begley Jr.</t>
  </si>
  <si>
    <t> Flight Sergeant Greenbean / ...5 episodes, 1978-1979 </t>
  </si>
  <si>
    <t> 1st Lt. Guard / ...5 episodes, 1978-1979 </t>
  </si>
  <si>
    <t>Larry Manetti</t>
  </si>
  <si>
    <t> Giles4 episodes, 1978 </t>
  </si>
  <si>
    <t>Patrick Macnee</t>
  </si>
  <si>
    <t> Imperious Leader / ...2 episodes, 1978-1979 </t>
  </si>
  <si>
    <t>Janet Julian</t>
  </si>
  <si>
    <t> Lieutenant Brie / ...4 episodes, 1978-1979 </t>
  </si>
  <si>
    <t>Leann Hunley</t>
  </si>
  <si>
    <t> 1st Girl Warrior / ...3 episodes, 1978-1979 </t>
  </si>
  <si>
    <t>Paul LeClair</t>
  </si>
  <si>
    <t> 1st Guard / ...2 episodes, 1979 </t>
  </si>
  <si>
    <t>Jack Stauffer</t>
  </si>
  <si>
    <t> Lieutenant Bojay / ...3 episodes, 1978-1979 </t>
  </si>
  <si>
    <t>Lance LeGault</t>
  </si>
  <si>
    <t> Maga / ...3 episodes, 1978-1979 </t>
  </si>
  <si>
    <t>Jane Seymour</t>
  </si>
  <si>
    <t> Serina3 episodes, 1978 </t>
  </si>
  <si>
    <t>Jeff MacKay</t>
  </si>
  <si>
    <t> 2nd Crewman / ...3 episodes, 1978-1979 </t>
  </si>
  <si>
    <t>Norman Stuart</t>
  </si>
  <si>
    <t> 2nd Statesman / ...3 episodes, 1978-1979 </t>
  </si>
  <si>
    <t>Paul Coufos</t>
  </si>
  <si>
    <t> 1st Pilot / ...3 episodes, 1978-1979 </t>
  </si>
  <si>
    <t>Roy Thinnes</t>
  </si>
  <si>
    <t> Croft2 episodes, 1978 </t>
  </si>
  <si>
    <t>James Olson</t>
  </si>
  <si>
    <t> Thane2 episodes, 1978 </t>
  </si>
  <si>
    <t>John Williams</t>
  </si>
  <si>
    <t> Sire Montrose2 episodes, 1979 </t>
  </si>
  <si>
    <t>Christine Belford</t>
  </si>
  <si>
    <t> Leda2 episodes, 1978 </t>
  </si>
  <si>
    <t>Sheila Wills</t>
  </si>
  <si>
    <t> Lieutenant Deitra2 episodes, 1978 </t>
  </si>
  <si>
    <t>Cast Shared Between Battlestar Galactica and Apollo 13</t>
  </si>
  <si>
    <t>Shared 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</si>
</sst>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;;@"/>
  </numFmts>
  <fonts count="9" x14ac:knownFonts="1">
    <font>
      <sz val="10"/>
      <color theme="1"/>
      <name val="Consolas"/>
      <family val="2"/>
    </font>
    <font>
      <sz val="10"/>
      <color theme="1"/>
      <name val="Consolas"/>
      <family val="2"/>
    </font>
    <font>
      <b/>
      <sz val="11"/>
      <color theme="3"/>
      <name val="Consolas"/>
      <family val="2"/>
    </font>
    <font>
      <b/>
      <sz val="10"/>
      <color theme="1"/>
      <name val="Consolas"/>
      <family val="2"/>
    </font>
    <font>
      <b/>
      <sz val="11"/>
      <color theme="5" tint="-0.24994659260841701"/>
      <name val="Consolas"/>
      <family val="2"/>
    </font>
    <font>
      <i/>
      <sz val="11"/>
      <color theme="3"/>
      <name val="Consolas"/>
      <family val="2"/>
    </font>
    <font>
      <b/>
      <u/>
      <sz val="10"/>
      <color theme="5" tint="-0.24994659260841701"/>
      <name val="Consolas"/>
      <family val="2"/>
    </font>
    <font>
      <b/>
      <sz val="9"/>
      <color rgb="FF7030A0"/>
      <name val="Consolas"/>
      <family val="2"/>
    </font>
    <font>
      <sz val="10"/>
      <color rgb="FF7F7F7F"/>
      <name val="Consolas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48118533890809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indexed="64"/>
      </bottom>
      <diagonal/>
    </border>
  </borders>
  <cellStyleXfs count="10">
    <xf numFmtId="0" fontId="0" fillId="0" borderId="0"/>
    <xf numFmtId="0" fontId="4" fillId="0" borderId="0" applyNumberFormat="0" applyAlignment="0" applyProtection="0"/>
    <xf numFmtId="0" fontId="5" fillId="0" borderId="0" applyNumberFormat="0" applyAlignment="0" applyProtection="0"/>
    <xf numFmtId="0" fontId="6" fillId="0" borderId="1" applyNumberFormat="0" applyAlignment="0" applyProtection="0"/>
    <xf numFmtId="0" fontId="2" fillId="0" borderId="0" applyNumberFormat="0" applyFill="0" applyBorder="0" applyAlignment="0" applyProtection="0"/>
    <xf numFmtId="0" fontId="1" fillId="2" borderId="0" applyNumberFormat="0" applyAlignment="0" applyProtection="0"/>
    <xf numFmtId="0" fontId="8" fillId="0" borderId="0" applyNumberFormat="0" applyAlignment="0" applyProtection="0"/>
    <xf numFmtId="0" fontId="7" fillId="0" borderId="0" applyNumberFormat="0" applyAlignment="0" applyProtection="0"/>
    <xf numFmtId="0" fontId="3" fillId="3" borderId="0" applyNumberFormat="0" applyAlignment="0" applyProtection="0"/>
    <xf numFmtId="0" fontId="1" fillId="4" borderId="0" applyNumberFormat="0" applyAlignment="0" applyProtection="0"/>
  </cellStyleXfs>
  <cellXfs count="7">
    <xf numFmtId="0" fontId="0" fillId="0" borderId="0" xfId="0"/>
    <xf numFmtId="0" fontId="3" fillId="3" borderId="0" xfId="8"/>
    <xf numFmtId="0" fontId="1" fillId="4" borderId="0" xfId="9"/>
    <xf numFmtId="0" fontId="0" fillId="4" borderId="0" xfId="9" applyFont="1"/>
    <xf numFmtId="15" fontId="1" fillId="4" borderId="0" xfId="9" applyNumberFormat="1"/>
    <xf numFmtId="164" fontId="0" fillId="0" borderId="0" xfId="0" applyNumberFormat="1"/>
    <xf numFmtId="0" fontId="0" fillId="0" borderId="2" xfId="0" applyBorder="1"/>
  </cellXfs>
  <cellStyles count="10">
    <cellStyle name="Comment" xfId="7" xr:uid="{763C255E-5D87-466E-95B0-D699BCBDC27A}"/>
    <cellStyle name="Explanatory Text" xfId="6" builtinId="53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hidden="1"/>
    <cellStyle name="Input" xfId="5" builtinId="20" customBuiltin="1"/>
    <cellStyle name="Introduction" xfId="8" xr:uid="{5B02A008-1F7D-4D4F-95AF-9E9DCAA6C469}"/>
    <cellStyle name="Normal" xfId="0" builtinId="0"/>
    <cellStyle name="Salutation" xfId="9" xr:uid="{F719B4EA-B44E-4761-B427-915CA2DD4EE6}"/>
  </cellStyles>
  <dxfs count="0"/>
  <tableStyles count="1" defaultTableStyle="TableStyleMedium2" defaultPivotStyle="PivotStyleLight16">
    <tableStyle name="Invisible" pivot="0" table="0" count="0" xr9:uid="{6599F34C-6A9E-4238-B66C-9E696F7A2B7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60CB24B-A0ED-4BB6-9822-B1EE1BCBC6DC}" name="Table2" displayName="Table2" ref="E8:F275" totalsRowShown="0">
  <autoFilter ref="E8:F275" xr:uid="{260CB24B-A0ED-4BB6-9822-B1EE1BCBC6DC}"/>
  <tableColumns count="2">
    <tableColumn id="1" xr3:uid="{BC4963F5-3DF3-4C68-9564-EE0922F75F5E}" name="Column1"/>
    <tableColumn id="2" xr3:uid="{3A7ECC85-7BEA-449C-A896-07271FF8D682}" name="Column2">
      <calculatedColumnFormula>LEN(E9)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iegert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996600"/>
      </a:hlink>
      <a:folHlink>
        <a:srgbClr val="003296"/>
      </a:folHlink>
    </a:clrScheme>
    <a:fontScheme name="BIegert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eflectio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alpha val="100000"/>
                <a:satMod val="140000"/>
                <a:lumMod val="105000"/>
              </a:schemeClr>
            </a:gs>
            <a:gs pos="41000">
              <a:schemeClr val="phClr">
                <a:tint val="57000"/>
                <a:satMod val="160000"/>
                <a:lumMod val="99000"/>
              </a:schemeClr>
            </a:gs>
            <a:gs pos="100000">
              <a:schemeClr val="phClr">
                <a:tint val="80000"/>
                <a:satMod val="180000"/>
                <a:lumMod val="104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7000"/>
                <a:satMod val="115000"/>
                <a:lumMod val="114000"/>
              </a:schemeClr>
            </a:gs>
            <a:gs pos="60000">
              <a:schemeClr val="phClr">
                <a:tint val="100000"/>
                <a:shade val="96000"/>
                <a:satMod val="100000"/>
                <a:lumMod val="108000"/>
              </a:schemeClr>
            </a:gs>
            <a:gs pos="100000">
              <a:schemeClr val="phClr">
                <a:shade val="91000"/>
                <a:satMod val="100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50800" dist="31750" dir="5400000" sy="98000" rotWithShape="0">
              <a:srgbClr val="000000">
                <a:alpha val="47000"/>
              </a:srgbClr>
            </a:outerShdw>
          </a:effectLst>
          <a:scene3d>
            <a:camera prst="orthographicFront">
              <a:rot lat="0" lon="0" rev="0"/>
            </a:camera>
            <a:lightRig rig="twoPt" dir="t">
              <a:rot lat="0" lon="0" rev="4800000"/>
            </a:lightRig>
          </a:scene3d>
          <a:sp3d prstMaterial="matte">
            <a:bevelT w="25400" h="44450"/>
          </a:sp3d>
        </a:effectStyle>
        <a:effectStyle>
          <a:effectLst>
            <a:reflection blurRad="25400" stA="32000" endPos="28000" dist="8889" dir="5400000" sy="-100000" rotWithShape="0"/>
          </a:effectLst>
          <a:scene3d>
            <a:camera prst="orthographicFront">
              <a:rot lat="0" lon="0" rev="0"/>
            </a:camera>
            <a:lightRig rig="threePt" dir="t">
              <a:rot lat="0" lon="0" rev="4800000"/>
            </a:lightRig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4C3D-CB93-427A-A3A9-B177BAA3DAB9}">
  <sheetPr codeName="Sheet1"/>
  <dimension ref="A1:Q275"/>
  <sheetViews>
    <sheetView tabSelected="1" workbookViewId="0">
      <selection activeCell="I4" sqref="I4"/>
    </sheetView>
  </sheetViews>
  <sheetFormatPr defaultRowHeight="12.75" x14ac:dyDescent="0.2"/>
  <cols>
    <col min="5" max="5" width="17" customWidth="1"/>
    <col min="6" max="6" width="10.140625" customWidth="1"/>
    <col min="9" max="9" width="27.5703125" bestFit="1" customWidth="1"/>
    <col min="12" max="12" width="22.42578125" bestFit="1" customWidth="1"/>
    <col min="15" max="15" width="22.42578125" bestFit="1" customWidth="1"/>
  </cols>
  <sheetData>
    <row r="1" spans="1:17" x14ac:dyDescent="0.2">
      <c r="A1" s="1" t="s">
        <v>0</v>
      </c>
      <c r="B1" s="3" t="s">
        <v>3</v>
      </c>
      <c r="C1" s="3"/>
      <c r="D1" s="3"/>
      <c r="E1" s="3"/>
      <c r="F1" s="3"/>
    </row>
    <row r="2" spans="1:17" x14ac:dyDescent="0.2">
      <c r="A2" s="1" t="s">
        <v>1</v>
      </c>
      <c r="B2" s="2" t="s">
        <v>286</v>
      </c>
      <c r="C2" s="2"/>
      <c r="D2" s="2"/>
      <c r="E2" s="2"/>
      <c r="F2" s="2"/>
    </row>
    <row r="3" spans="1:17" x14ac:dyDescent="0.2">
      <c r="A3" s="1" t="s">
        <v>2</v>
      </c>
      <c r="B3" s="4" t="str">
        <f>TEXT(DATE(2023,2,13),"dd-mmm-yyyy")</f>
        <v>13-Feb-2023</v>
      </c>
      <c r="C3" s="2"/>
      <c r="D3" s="2"/>
      <c r="E3" s="2"/>
      <c r="F3" s="2"/>
    </row>
    <row r="6" spans="1:17" x14ac:dyDescent="0.2">
      <c r="F6" s="5"/>
    </row>
    <row r="8" spans="1:17" ht="13.5" thickBot="1" x14ac:dyDescent="0.25">
      <c r="E8" t="s">
        <v>219</v>
      </c>
      <c r="F8" t="s">
        <v>220</v>
      </c>
      <c r="I8" t="s">
        <v>221</v>
      </c>
      <c r="J8" t="s">
        <v>222</v>
      </c>
      <c r="L8" s="6" t="s">
        <v>287</v>
      </c>
      <c r="M8" s="6" t="s">
        <v>222</v>
      </c>
    </row>
    <row r="9" spans="1:17" ht="13.5" thickTop="1" x14ac:dyDescent="0.2">
      <c r="E9" t="s">
        <v>4</v>
      </c>
      <c r="F9">
        <f>LEN(E9)</f>
        <v>9</v>
      </c>
      <c r="I9" t="str" cm="1">
        <f t="array" ref="I9:J142">_xlfn.WRAPROWS(Table2[Column1],2)</f>
        <v>Tom Hanks</v>
      </c>
      <c r="J9" t="str">
        <v>Jim Lovell</v>
      </c>
      <c r="L9" t="str" cm="1">
        <f t="array" ref="L9:M10">_xlfn._xlws.FILTER(I9:J141,COUNTIF(O9:O41,I9:I141)&gt;0)</f>
        <v>Herbert Jefferson Jr.</v>
      </c>
      <c r="M9" t="str">
        <v>Reporter</v>
      </c>
      <c r="O9" t="s">
        <v>223</v>
      </c>
      <c r="P9" t="str">
        <f>_xlfn.TEXTBEFORE(Q9,"episode")</f>
        <v xml:space="preserve"> Captain Apollo21 </v>
      </c>
      <c r="Q9" t="s">
        <v>224</v>
      </c>
    </row>
    <row r="10" spans="1:17" x14ac:dyDescent="0.2">
      <c r="E10" t="s">
        <v>5</v>
      </c>
      <c r="F10">
        <f>LEN(E10)</f>
        <v>10</v>
      </c>
      <c r="I10" t="str">
        <v>Bill Paxton</v>
      </c>
      <c r="J10" t="str">
        <v>Fred Haise</v>
      </c>
      <c r="L10" t="str">
        <v>John Dullaghan</v>
      </c>
      <c r="M10" t="str">
        <v>Reporter</v>
      </c>
      <c r="O10" t="s">
        <v>225</v>
      </c>
      <c r="P10" t="str">
        <f>_xlfn.TEXTBEFORE(Q11,"episode")</f>
        <v xml:space="preserve"> Lieutenant Starbuck21 </v>
      </c>
    </row>
    <row r="11" spans="1:17" x14ac:dyDescent="0.2">
      <c r="E11" t="s">
        <v>6</v>
      </c>
      <c r="F11">
        <f>LEN(E11)</f>
        <v>11</v>
      </c>
      <c r="I11" t="str">
        <v>Kevin Bacon</v>
      </c>
      <c r="J11" t="str">
        <v>Jack Swigert</v>
      </c>
      <c r="O11" t="s">
        <v>227</v>
      </c>
      <c r="P11" t="str">
        <f>_xlfn.TEXTBEFORE(Q13,"episode")</f>
        <v xml:space="preserve"> Adama21 </v>
      </c>
      <c r="Q11" t="s">
        <v>226</v>
      </c>
    </row>
    <row r="12" spans="1:17" x14ac:dyDescent="0.2">
      <c r="E12" t="s">
        <v>7</v>
      </c>
      <c r="F12">
        <f>LEN(E12)</f>
        <v>10</v>
      </c>
      <c r="I12" t="str">
        <v>Gary Sinise</v>
      </c>
      <c r="J12" t="str">
        <v>Ken Mattingly</v>
      </c>
      <c r="O12" t="s">
        <v>157</v>
      </c>
      <c r="P12" t="str">
        <f>_xlfn.TEXTBEFORE(Q15,"episode")</f>
        <v xml:space="preserve"> Lieutenant Boomer21 </v>
      </c>
    </row>
    <row r="13" spans="1:17" x14ac:dyDescent="0.2">
      <c r="E13" t="s">
        <v>8</v>
      </c>
      <c r="F13">
        <f>LEN(E13)</f>
        <v>11</v>
      </c>
      <c r="I13" t="str">
        <v>Ed Harris</v>
      </c>
      <c r="J13" t="str">
        <v>Gene Kranz</v>
      </c>
      <c r="O13" t="s">
        <v>230</v>
      </c>
      <c r="P13" t="str">
        <f>_xlfn.TEXTBEFORE(Q17,"episode")</f>
        <v xml:space="preserve"> Count Baltar21 </v>
      </c>
      <c r="Q13" t="s">
        <v>228</v>
      </c>
    </row>
    <row r="14" spans="1:17" x14ac:dyDescent="0.2">
      <c r="E14" t="s">
        <v>9</v>
      </c>
      <c r="F14">
        <f>LEN(E14)</f>
        <v>12</v>
      </c>
      <c r="I14" t="str">
        <v>Kathleen Quinlan</v>
      </c>
      <c r="J14" t="str">
        <v>Marilyn Lovell</v>
      </c>
      <c r="O14" t="s">
        <v>232</v>
      </c>
      <c r="P14" t="str">
        <f>_xlfn.TEXTBEFORE(Q19,"episode")</f>
        <v xml:space="preserve"> Lieutenant Athena21 </v>
      </c>
    </row>
    <row r="15" spans="1:17" x14ac:dyDescent="0.2">
      <c r="E15" t="s">
        <v>10</v>
      </c>
      <c r="F15">
        <f>LEN(E15)</f>
        <v>11</v>
      </c>
      <c r="I15" t="str">
        <v>Mary Kate Schellhardt</v>
      </c>
      <c r="J15" t="str">
        <v>Barbara Lovell</v>
      </c>
      <c r="O15" t="s">
        <v>234</v>
      </c>
      <c r="P15" t="str">
        <f>_xlfn.TEXTBEFORE(Q21,"episode")</f>
        <v xml:space="preserve"> Boxey21 </v>
      </c>
      <c r="Q15" t="s">
        <v>229</v>
      </c>
    </row>
    <row r="16" spans="1:17" x14ac:dyDescent="0.2">
      <c r="E16" t="s">
        <v>11</v>
      </c>
      <c r="F16">
        <f>LEN(E16)</f>
        <v>13</v>
      </c>
      <c r="I16" t="str">
        <v>Emily Ann Lloyd</v>
      </c>
      <c r="J16" t="str">
        <v>Susan Lovell</v>
      </c>
      <c r="O16" t="s">
        <v>236</v>
      </c>
      <c r="P16" t="str">
        <f>_xlfn.TEXTBEFORE(Q23,"episode")</f>
        <v xml:space="preserve"> Cassiopeia21 </v>
      </c>
    </row>
    <row r="17" spans="5:17" x14ac:dyDescent="0.2">
      <c r="E17" t="s">
        <v>12</v>
      </c>
      <c r="F17">
        <f>LEN(E17)</f>
        <v>9</v>
      </c>
      <c r="I17" t="str">
        <v>Miko Hughes</v>
      </c>
      <c r="J17" t="str">
        <v>Jeffrey Lovell</v>
      </c>
      <c r="O17" t="s">
        <v>238</v>
      </c>
      <c r="P17" t="str">
        <f>_xlfn.TEXTBEFORE(Q25,"episode")</f>
        <v xml:space="preserve"> Flight Sergeant Jolly21 </v>
      </c>
      <c r="Q17" t="s">
        <v>231</v>
      </c>
    </row>
    <row r="18" spans="5:17" x14ac:dyDescent="0.2">
      <c r="E18" t="s">
        <v>13</v>
      </c>
      <c r="F18">
        <f>LEN(E18)</f>
        <v>10</v>
      </c>
      <c r="I18" t="str">
        <v>Max Elliott Slade</v>
      </c>
      <c r="J18" t="str">
        <v>Jay Lovell</v>
      </c>
      <c r="O18" t="s">
        <v>240</v>
      </c>
      <c r="P18" t="str">
        <f>_xlfn.TEXTBEFORE(Q27,"episode")</f>
        <v xml:space="preserve"> Colonel Tigh21 </v>
      </c>
    </row>
    <row r="19" spans="5:17" x14ac:dyDescent="0.2">
      <c r="E19" t="s">
        <v>14</v>
      </c>
      <c r="F19">
        <f>LEN(E19)</f>
        <v>16</v>
      </c>
      <c r="I19" t="str">
        <v>Jean Speegle Howard</v>
      </c>
      <c r="J19" t="str">
        <v>Blanch Lovell</v>
      </c>
      <c r="O19" t="s">
        <v>242</v>
      </c>
      <c r="P19" t="str">
        <f>_xlfn.TEXTBEFORE(Q29,"episode")</f>
        <v xml:space="preserve"> Omega / ...18 </v>
      </c>
      <c r="Q19" t="s">
        <v>233</v>
      </c>
    </row>
    <row r="20" spans="5:17" x14ac:dyDescent="0.2">
      <c r="E20" t="s">
        <v>15</v>
      </c>
      <c r="F20">
        <f>LEN(E20)</f>
        <v>14</v>
      </c>
      <c r="I20" t="str">
        <v>Tracy Reiner</v>
      </c>
      <c r="J20" t="str">
        <v>Mary Haise</v>
      </c>
      <c r="O20" t="s">
        <v>244</v>
      </c>
      <c r="P20" t="str">
        <f>_xlfn.TEXTBEFORE(Q31,"episode")</f>
        <v xml:space="preserve"> Lieutenant Sheba11 </v>
      </c>
    </row>
    <row r="21" spans="5:17" x14ac:dyDescent="0.2">
      <c r="E21" t="s">
        <v>16</v>
      </c>
      <c r="F21">
        <f>LEN(E21)</f>
        <v>21</v>
      </c>
      <c r="I21" t="str">
        <v>David Andrews</v>
      </c>
      <c r="J21" t="str">
        <v>Pete Conrad</v>
      </c>
      <c r="O21" t="s">
        <v>246</v>
      </c>
      <c r="P21" t="str">
        <f>_xlfn.TEXTBEFORE(Q33,"episode")</f>
        <v xml:space="preserve"> Rigel / ...10 </v>
      </c>
      <c r="Q21" t="s">
        <v>235</v>
      </c>
    </row>
    <row r="22" spans="5:17" x14ac:dyDescent="0.2">
      <c r="E22" t="s">
        <v>17</v>
      </c>
      <c r="F22">
        <f>LEN(E22)</f>
        <v>14</v>
      </c>
      <c r="I22" t="str">
        <v>Michele Little</v>
      </c>
      <c r="J22" t="str">
        <v>Jane Conrad</v>
      </c>
      <c r="O22" t="s">
        <v>159</v>
      </c>
      <c r="P22" t="str">
        <f>_xlfn.TEXTBEFORE(Q35,"episode")</f>
        <v xml:space="preserve"> Dr. Wilker5 </v>
      </c>
    </row>
    <row r="23" spans="5:17" x14ac:dyDescent="0.2">
      <c r="E23" t="s">
        <v>18</v>
      </c>
      <c r="F23">
        <f>LEN(E23)</f>
        <v>15</v>
      </c>
      <c r="I23" t="str">
        <v>(as Michelle Little)</v>
      </c>
      <c r="J23" t="str">
        <v>Chris Ellis</v>
      </c>
      <c r="O23" t="s">
        <v>249</v>
      </c>
      <c r="P23" t="str">
        <f>_xlfn.TEXTBEFORE(Q37,"episode")</f>
        <v xml:space="preserve"> Dr. Salik5 </v>
      </c>
      <c r="Q23" t="s">
        <v>237</v>
      </c>
    </row>
    <row r="24" spans="5:17" x14ac:dyDescent="0.2">
      <c r="E24" t="s">
        <v>19</v>
      </c>
      <c r="F24">
        <f>LEN(E24)</f>
        <v>12</v>
      </c>
      <c r="I24" t="str">
        <v>Deke Slayton</v>
      </c>
      <c r="J24" t="str">
        <v>Joe Spano</v>
      </c>
      <c r="O24" t="s">
        <v>251</v>
      </c>
      <c r="P24" t="str">
        <f>_xlfn.TEXTBEFORE(Q39,"episode")</f>
        <v xml:space="preserve"> Flight Sergeant Greenbean / ...5 </v>
      </c>
    </row>
    <row r="25" spans="5:17" x14ac:dyDescent="0.2">
      <c r="E25" t="s">
        <v>20</v>
      </c>
      <c r="F25">
        <f>LEN(E25)</f>
        <v>11</v>
      </c>
      <c r="I25" t="str">
        <v>NASA Director</v>
      </c>
      <c r="J25" t="str">
        <v>Xander Berkeley</v>
      </c>
      <c r="O25" t="s">
        <v>146</v>
      </c>
      <c r="P25" t="str">
        <f>_xlfn.TEXTBEFORE(Q41,"episode")</f>
        <v xml:space="preserve"> 1st Lt. Guard / ...5 </v>
      </c>
      <c r="Q25" t="s">
        <v>239</v>
      </c>
    </row>
    <row r="26" spans="5:17" x14ac:dyDescent="0.2">
      <c r="E26" t="s">
        <v>21</v>
      </c>
      <c r="F26">
        <f>LEN(E26)</f>
        <v>14</v>
      </c>
      <c r="I26" t="str">
        <v>Henry Hurt</v>
      </c>
      <c r="J26" t="str">
        <v>Marc McClure</v>
      </c>
      <c r="O26" t="s">
        <v>254</v>
      </c>
      <c r="P26" t="str">
        <f>_xlfn.TEXTBEFORE(Q43,"episode")</f>
        <v xml:space="preserve"> Giles4 </v>
      </c>
    </row>
    <row r="27" spans="5:17" x14ac:dyDescent="0.2">
      <c r="E27" t="s">
        <v>22</v>
      </c>
      <c r="F27">
        <f>LEN(E27)</f>
        <v>17</v>
      </c>
      <c r="I27" t="str">
        <v>Glynn Lunney</v>
      </c>
      <c r="J27" t="str">
        <v>Ben Marley</v>
      </c>
      <c r="O27" t="s">
        <v>256</v>
      </c>
      <c r="P27" t="str">
        <f>_xlfn.TEXTBEFORE(Q45,"episode")</f>
        <v xml:space="preserve"> Imperious Leader / ...2 </v>
      </c>
      <c r="Q27" t="s">
        <v>241</v>
      </c>
    </row>
    <row r="28" spans="5:17" x14ac:dyDescent="0.2">
      <c r="E28" t="s">
        <v>23</v>
      </c>
      <c r="F28">
        <f>LEN(E28)</f>
        <v>10</v>
      </c>
      <c r="I28" t="str">
        <v>John Young</v>
      </c>
      <c r="J28" t="str">
        <v>Clint Howard</v>
      </c>
      <c r="O28" t="s">
        <v>258</v>
      </c>
      <c r="P28" t="str">
        <f>_xlfn.TEXTBEFORE(Q47,"episode")</f>
        <v xml:space="preserve"> Lieutenant Brie / ...4 </v>
      </c>
    </row>
    <row r="29" spans="5:17" x14ac:dyDescent="0.2">
      <c r="E29" t="s">
        <v>24</v>
      </c>
      <c r="F29">
        <f>LEN(E29)</f>
        <v>19</v>
      </c>
      <c r="I29" t="str">
        <v>Sy Liebergot - EECOM White</v>
      </c>
      <c r="J29" t="str">
        <v>Loren Dean</v>
      </c>
      <c r="O29" t="s">
        <v>260</v>
      </c>
      <c r="P29" t="str">
        <f>_xlfn.TEXTBEFORE(Q49,"episode")</f>
        <v xml:space="preserve"> 1st Girl Warrior / ...3 </v>
      </c>
      <c r="Q29" t="s">
        <v>243</v>
      </c>
    </row>
    <row r="30" spans="5:17" x14ac:dyDescent="0.2">
      <c r="E30" t="s">
        <v>25</v>
      </c>
      <c r="F30">
        <f>LEN(E30)</f>
        <v>13</v>
      </c>
      <c r="I30" t="str">
        <v>John Aaron - EECOM Arthur</v>
      </c>
      <c r="J30" t="str">
        <v>Tom Wood</v>
      </c>
      <c r="O30" t="s">
        <v>262</v>
      </c>
      <c r="P30" t="str">
        <f>_xlfn.TEXTBEFORE(Q51,"episode")</f>
        <v xml:space="preserve"> 1st Guard / ...2 </v>
      </c>
    </row>
    <row r="31" spans="5:17" x14ac:dyDescent="0.2">
      <c r="E31" t="s">
        <v>26</v>
      </c>
      <c r="F31">
        <f>LEN(E31)</f>
        <v>12</v>
      </c>
      <c r="I31" t="str">
        <v>EECOM Gold</v>
      </c>
      <c r="J31" t="str">
        <v>Googy Gress</v>
      </c>
      <c r="O31" t="s">
        <v>264</v>
      </c>
      <c r="P31" t="str">
        <f>_xlfn.TEXTBEFORE(Q53,"episode")</f>
        <v xml:space="preserve"> Lieutenant Bojay / ...3 </v>
      </c>
      <c r="Q31" t="s">
        <v>245</v>
      </c>
    </row>
    <row r="32" spans="5:17" x14ac:dyDescent="0.2">
      <c r="E32" t="s">
        <v>27</v>
      </c>
      <c r="F32">
        <f>LEN(E32)</f>
        <v>10</v>
      </c>
      <c r="I32" t="str">
        <v>RETRO White</v>
      </c>
      <c r="J32" t="str">
        <v>Patrick Mickler</v>
      </c>
      <c r="O32" t="s">
        <v>266</v>
      </c>
      <c r="P32" t="str">
        <f>_xlfn.TEXTBEFORE(Q55,"episode")</f>
        <v xml:space="preserve"> Maga / ...3 </v>
      </c>
    </row>
    <row r="33" spans="5:17" x14ac:dyDescent="0.2">
      <c r="E33" t="s">
        <v>28</v>
      </c>
      <c r="F33">
        <f>LEN(E33)</f>
        <v>13</v>
      </c>
      <c r="I33" t="str">
        <v>RETRO Gold</v>
      </c>
      <c r="J33" t="str">
        <v>Ray McKinnon</v>
      </c>
      <c r="O33" t="s">
        <v>268</v>
      </c>
      <c r="P33" t="str">
        <f>_xlfn.TEXTBEFORE(Q57,"episode")</f>
        <v xml:space="preserve"> Serina3 </v>
      </c>
      <c r="Q33" t="s">
        <v>247</v>
      </c>
    </row>
    <row r="34" spans="5:17" x14ac:dyDescent="0.2">
      <c r="E34" t="s">
        <v>29</v>
      </c>
      <c r="F34">
        <f>LEN(E34)</f>
        <v>11</v>
      </c>
      <c r="I34" t="str">
        <v>Jerry Bostick - FIDO White</v>
      </c>
      <c r="J34" t="str">
        <v>Max Grodénchik</v>
      </c>
      <c r="O34" t="s">
        <v>270</v>
      </c>
      <c r="P34" t="str">
        <f>_xlfn.TEXTBEFORE(Q59,"episode")</f>
        <v xml:space="preserve"> 2nd Crewman / ...3 </v>
      </c>
    </row>
    <row r="35" spans="5:17" x14ac:dyDescent="0.2">
      <c r="E35" t="s">
        <v>30</v>
      </c>
      <c r="F35">
        <f>LEN(E35)</f>
        <v>14</v>
      </c>
      <c r="I35" t="str">
        <v>FIDO Gold</v>
      </c>
      <c r="J35" t="str">
        <v>Christian Clemenson</v>
      </c>
      <c r="O35" t="s">
        <v>272</v>
      </c>
      <c r="P35" t="str">
        <f>_xlfn.TEXTBEFORE(Q61,"episode")</f>
        <v xml:space="preserve"> 2nd Statesman / ...3 </v>
      </c>
      <c r="Q35" t="s">
        <v>248</v>
      </c>
    </row>
    <row r="36" spans="5:17" x14ac:dyDescent="0.2">
      <c r="E36" t="s">
        <v>31</v>
      </c>
      <c r="F36">
        <f>LEN(E36)</f>
        <v>11</v>
      </c>
      <c r="I36" t="str">
        <v>Dr. Chuck</v>
      </c>
      <c r="J36" t="str">
        <v>Brett Cullen</v>
      </c>
      <c r="O36" t="s">
        <v>274</v>
      </c>
      <c r="P36" t="str">
        <f>_xlfn.TEXTBEFORE(Q63,"episode")</f>
        <v xml:space="preserve"> 1st Pilot / ...3 </v>
      </c>
    </row>
    <row r="37" spans="5:17" x14ac:dyDescent="0.2">
      <c r="E37" t="s">
        <v>32</v>
      </c>
      <c r="F37">
        <f>LEN(E37)</f>
        <v>20</v>
      </c>
      <c r="I37" t="str">
        <v>CAPCOM 1</v>
      </c>
      <c r="J37" t="str">
        <v>Ned Vaughn</v>
      </c>
      <c r="O37" t="s">
        <v>276</v>
      </c>
      <c r="P37" t="str">
        <f>_xlfn.TEXTBEFORE(Q65,"episode")</f>
        <v xml:space="preserve"> Croft2 </v>
      </c>
      <c r="Q37" t="s">
        <v>250</v>
      </c>
    </row>
    <row r="38" spans="5:17" x14ac:dyDescent="0.2">
      <c r="E38" t="s">
        <v>33</v>
      </c>
      <c r="F38">
        <f>LEN(E38)</f>
        <v>11</v>
      </c>
      <c r="I38" t="str">
        <v>CAPCOM 2</v>
      </c>
      <c r="J38" t="str">
        <v>Andy Milder</v>
      </c>
      <c r="O38" t="s">
        <v>278</v>
      </c>
      <c r="P38" t="str">
        <f>_xlfn.TEXTBEFORE(Q67,"episode")</f>
        <v xml:space="preserve"> Thane2 </v>
      </c>
    </row>
    <row r="39" spans="5:17" x14ac:dyDescent="0.2">
      <c r="E39" t="s">
        <v>34</v>
      </c>
      <c r="F39">
        <f>LEN(E39)</f>
        <v>12</v>
      </c>
      <c r="I39" t="str">
        <v>GUIDO White</v>
      </c>
      <c r="J39" t="str">
        <v>Geoffrey Blake</v>
      </c>
      <c r="O39" t="s">
        <v>280</v>
      </c>
      <c r="P39" t="str">
        <f>_xlfn.TEXTBEFORE(Q69,"episode")</f>
        <v xml:space="preserve"> Sire Montrose2 </v>
      </c>
      <c r="Q39" t="s">
        <v>252</v>
      </c>
    </row>
    <row r="40" spans="5:17" x14ac:dyDescent="0.2">
      <c r="E40" t="s">
        <v>35</v>
      </c>
      <c r="F40">
        <f>LEN(E40)</f>
        <v>9</v>
      </c>
      <c r="I40" t="str">
        <v>GUIDO Gold</v>
      </c>
      <c r="J40" t="str">
        <v>Wayne Duvall</v>
      </c>
      <c r="O40" t="s">
        <v>282</v>
      </c>
      <c r="P40" t="str">
        <f>_xlfn.TEXTBEFORE(Q71,"episode")</f>
        <v xml:space="preserve"> Leda2 </v>
      </c>
    </row>
    <row r="41" spans="5:17" x14ac:dyDescent="0.2">
      <c r="E41" t="s">
        <v>36</v>
      </c>
      <c r="F41">
        <f>LEN(E41)</f>
        <v>13</v>
      </c>
      <c r="I41" t="str">
        <v>LEM Controller White</v>
      </c>
      <c r="J41" t="str">
        <v>Jim Meskimen</v>
      </c>
      <c r="O41" t="s">
        <v>284</v>
      </c>
      <c r="P41" t="str">
        <f>_xlfn.TEXTBEFORE(Q73,"episode")</f>
        <v xml:space="preserve"> Lieutenant Deitra2 </v>
      </c>
      <c r="Q41" t="s">
        <v>253</v>
      </c>
    </row>
    <row r="42" spans="5:17" x14ac:dyDescent="0.2">
      <c r="E42" t="s">
        <v>37</v>
      </c>
      <c r="F42">
        <f>LEN(E42)</f>
        <v>15</v>
      </c>
      <c r="I42" t="str">
        <v>TELMU White</v>
      </c>
      <c r="J42" t="str">
        <v>Joseph Culp</v>
      </c>
    </row>
    <row r="43" spans="5:17" x14ac:dyDescent="0.2">
      <c r="E43" t="s">
        <v>38</v>
      </c>
      <c r="F43">
        <f>LEN(E43)</f>
        <v>10</v>
      </c>
      <c r="I43" t="str">
        <v>TELMU Gold</v>
      </c>
      <c r="J43" t="str">
        <v>John Short</v>
      </c>
      <c r="Q43" t="s">
        <v>255</v>
      </c>
    </row>
    <row r="44" spans="5:17" x14ac:dyDescent="0.2">
      <c r="E44" t="s">
        <v>39</v>
      </c>
      <c r="F44">
        <f>LEN(E44)</f>
        <v>12</v>
      </c>
      <c r="I44" t="str">
        <v>INCO White</v>
      </c>
      <c r="J44" t="str">
        <v>Ben Bode</v>
      </c>
    </row>
    <row r="45" spans="5:17" x14ac:dyDescent="0.2">
      <c r="E45" t="s">
        <v>40</v>
      </c>
      <c r="F45">
        <f>LEN(E45)</f>
        <v>12</v>
      </c>
      <c r="I45" t="str">
        <v>INCO Gold</v>
      </c>
      <c r="J45" t="str">
        <v>(as Ben Bodé)</v>
      </c>
      <c r="Q45" t="s">
        <v>257</v>
      </c>
    </row>
    <row r="46" spans="5:17" x14ac:dyDescent="0.2">
      <c r="E46" t="s">
        <v>41</v>
      </c>
      <c r="F46">
        <f>LEN(E46)</f>
        <v>10</v>
      </c>
      <c r="I46" t="str">
        <v>Todd Louiso</v>
      </c>
      <c r="J46" t="str">
        <v>FAO White</v>
      </c>
    </row>
    <row r="47" spans="5:17" x14ac:dyDescent="0.2">
      <c r="E47" t="s">
        <v>42</v>
      </c>
      <c r="F47">
        <f>LEN(E47)</f>
        <v>10</v>
      </c>
      <c r="I47" t="str">
        <v>Gabriel Jarret</v>
      </c>
      <c r="J47" t="str">
        <v>GNC White</v>
      </c>
      <c r="Q47" t="s">
        <v>259</v>
      </c>
    </row>
    <row r="48" spans="5:17" x14ac:dyDescent="0.2">
      <c r="E48" t="s">
        <v>43</v>
      </c>
      <c r="F48">
        <f>LEN(E48)</f>
        <v>12</v>
      </c>
      <c r="I48" t="str">
        <v>Christopher John Fields</v>
      </c>
      <c r="J48" t="str">
        <v>Booster White</v>
      </c>
    </row>
    <row r="49" spans="5:17" x14ac:dyDescent="0.2">
      <c r="E49" t="s">
        <v>44</v>
      </c>
      <c r="F49">
        <f>LEN(E49)</f>
        <v>26</v>
      </c>
      <c r="I49" t="str">
        <v>Kenneth White</v>
      </c>
      <c r="J49" t="str">
        <v>Grumman Rep</v>
      </c>
      <c r="Q49" t="s">
        <v>261</v>
      </c>
    </row>
    <row r="50" spans="5:17" x14ac:dyDescent="0.2">
      <c r="E50" t="s">
        <v>45</v>
      </c>
      <c r="F50">
        <f>LEN(E50)</f>
        <v>10</v>
      </c>
      <c r="I50" t="str">
        <v>James Ritz</v>
      </c>
      <c r="J50" t="str">
        <v>Ted</v>
      </c>
    </row>
    <row r="51" spans="5:17" x14ac:dyDescent="0.2">
      <c r="E51" t="s">
        <v>46</v>
      </c>
      <c r="F51">
        <f>LEN(E51)</f>
        <v>25</v>
      </c>
      <c r="I51" t="str">
        <v>(as Jim Ritz)</v>
      </c>
      <c r="J51" t="str">
        <v>Andrew Lipschultz</v>
      </c>
      <c r="Q51" t="s">
        <v>263</v>
      </c>
    </row>
    <row r="52" spans="5:17" x14ac:dyDescent="0.2">
      <c r="E52" t="s">
        <v>47</v>
      </c>
      <c r="F52">
        <f>LEN(E52)</f>
        <v>8</v>
      </c>
      <c r="I52" t="str">
        <v>Launch Director</v>
      </c>
      <c r="J52" t="str">
        <v>Mark Wheeler</v>
      </c>
    </row>
    <row r="53" spans="5:17" x14ac:dyDescent="0.2">
      <c r="E53" t="s">
        <v>48</v>
      </c>
      <c r="F53">
        <f>LEN(E53)</f>
        <v>10</v>
      </c>
      <c r="I53" t="str">
        <v>Neil Armstrong</v>
      </c>
      <c r="J53" t="str">
        <v>Larry Williams</v>
      </c>
      <c r="Q53" t="s">
        <v>265</v>
      </c>
    </row>
    <row r="54" spans="5:17" x14ac:dyDescent="0.2">
      <c r="E54" t="s">
        <v>49</v>
      </c>
      <c r="F54">
        <f>LEN(E54)</f>
        <v>11</v>
      </c>
      <c r="I54" t="str">
        <v>Buzz Aldrin</v>
      </c>
      <c r="J54" t="str">
        <v>Endre Hules</v>
      </c>
    </row>
    <row r="55" spans="5:17" x14ac:dyDescent="0.2">
      <c r="E55" t="s">
        <v>50</v>
      </c>
      <c r="F55">
        <f>LEN(E55)</f>
        <v>11</v>
      </c>
      <c r="I55" t="str">
        <v>Guenter Wendt</v>
      </c>
      <c r="J55" t="str">
        <v>Karen Martin</v>
      </c>
      <c r="Q55" t="s">
        <v>267</v>
      </c>
    </row>
    <row r="56" spans="5:17" x14ac:dyDescent="0.2">
      <c r="E56" t="s">
        <v>51</v>
      </c>
      <c r="F56">
        <f>LEN(E56)</f>
        <v>15</v>
      </c>
      <c r="I56" t="str">
        <v>Tracey</v>
      </c>
      <c r="J56" t="str">
        <v>Maureen Hanley</v>
      </c>
    </row>
    <row r="57" spans="5:17" x14ac:dyDescent="0.2">
      <c r="E57" t="s">
        <v>52</v>
      </c>
      <c r="F57">
        <f>LEN(E57)</f>
        <v>10</v>
      </c>
      <c r="I57" t="str">
        <v>Woman</v>
      </c>
      <c r="J57" t="str">
        <v>Meadow Williams</v>
      </c>
      <c r="Q57" t="s">
        <v>269</v>
      </c>
    </row>
    <row r="58" spans="5:17" x14ac:dyDescent="0.2">
      <c r="E58" t="s">
        <v>53</v>
      </c>
      <c r="F58">
        <f>LEN(E58)</f>
        <v>12</v>
      </c>
      <c r="I58" t="str">
        <v>Kim</v>
      </c>
      <c r="J58" t="str">
        <v>Walter von Huene</v>
      </c>
    </row>
    <row r="59" spans="5:17" x14ac:dyDescent="0.2">
      <c r="E59" t="s">
        <v>54</v>
      </c>
      <c r="F59">
        <f>LEN(E59)</f>
        <v>26</v>
      </c>
      <c r="I59" t="str">
        <v>Technician</v>
      </c>
      <c r="J59" t="str">
        <v>Brian Markinson</v>
      </c>
      <c r="Q59" t="s">
        <v>271</v>
      </c>
    </row>
    <row r="60" spans="5:17" x14ac:dyDescent="0.2">
      <c r="E60" t="s">
        <v>55</v>
      </c>
      <c r="F60">
        <f>LEN(E60)</f>
        <v>14</v>
      </c>
      <c r="I60" t="str">
        <v>Pad Rat</v>
      </c>
      <c r="J60" t="str">
        <v>Steve Rankin</v>
      </c>
    </row>
    <row r="61" spans="5:17" x14ac:dyDescent="0.2">
      <c r="E61" t="s">
        <v>56</v>
      </c>
      <c r="F61">
        <f>LEN(E61)</f>
        <v>9</v>
      </c>
      <c r="I61" t="str">
        <v>Pad Rat</v>
      </c>
      <c r="J61" t="str">
        <v>Austin O'Brien</v>
      </c>
      <c r="Q61" t="s">
        <v>273</v>
      </c>
    </row>
    <row r="62" spans="5:17" x14ac:dyDescent="0.2">
      <c r="E62" t="s">
        <v>57</v>
      </c>
      <c r="F62">
        <f>LEN(E62)</f>
        <v>19</v>
      </c>
      <c r="I62" t="str">
        <v>Whiz Kid</v>
      </c>
      <c r="J62" t="str">
        <v>Louisa Marie</v>
      </c>
    </row>
    <row r="63" spans="5:17" x14ac:dyDescent="0.2">
      <c r="E63" t="s">
        <v>58</v>
      </c>
      <c r="F63">
        <f>LEN(E63)</f>
        <v>9</v>
      </c>
      <c r="I63" t="str">
        <v>Whiz Kid Mom</v>
      </c>
      <c r="J63" t="str">
        <v>Thom Barry</v>
      </c>
      <c r="Q63" t="s">
        <v>275</v>
      </c>
    </row>
    <row r="64" spans="5:17" x14ac:dyDescent="0.2">
      <c r="E64" t="s">
        <v>59</v>
      </c>
      <c r="F64">
        <f>LEN(E64)</f>
        <v>12</v>
      </c>
      <c r="I64" t="str">
        <v>Orderly</v>
      </c>
      <c r="J64" t="str">
        <v>Arthur Senzy</v>
      </c>
    </row>
    <row r="65" spans="5:17" x14ac:dyDescent="0.2">
      <c r="E65" t="s">
        <v>60</v>
      </c>
      <c r="F65">
        <f>LEN(E65)</f>
        <v>8</v>
      </c>
      <c r="I65" t="str">
        <v>SIM Tech</v>
      </c>
      <c r="J65" t="str">
        <v>Carl Gabriel Yorke</v>
      </c>
      <c r="Q65" t="s">
        <v>277</v>
      </c>
    </row>
    <row r="66" spans="5:17" x14ac:dyDescent="0.2">
      <c r="E66" t="s">
        <v>61</v>
      </c>
      <c r="F66">
        <f>LEN(E66)</f>
        <v>10</v>
      </c>
      <c r="I66" t="str">
        <v>SIM Tech</v>
      </c>
      <c r="J66" t="str">
        <v>Ryan Holihan</v>
      </c>
    </row>
    <row r="67" spans="5:17" x14ac:dyDescent="0.2">
      <c r="E67" t="s">
        <v>62</v>
      </c>
      <c r="F67">
        <f>LEN(E67)</f>
        <v>8</v>
      </c>
      <c r="I67" t="str">
        <v>SIM Tech</v>
      </c>
      <c r="J67" t="str">
        <v>Rance Howard</v>
      </c>
      <c r="Q67" t="s">
        <v>279</v>
      </c>
    </row>
    <row r="68" spans="5:17" x14ac:dyDescent="0.2">
      <c r="E68" t="s">
        <v>63</v>
      </c>
      <c r="F68">
        <f>LEN(E68)</f>
        <v>11</v>
      </c>
      <c r="I68" t="str">
        <v>Reverend</v>
      </c>
      <c r="J68" t="str">
        <v>Jane Jenkins</v>
      </c>
    </row>
    <row r="69" spans="5:17" x14ac:dyDescent="0.2">
      <c r="E69" t="s">
        <v>64</v>
      </c>
      <c r="F69">
        <f>LEN(E69)</f>
        <v>11</v>
      </c>
      <c r="I69" t="str">
        <v>Neighbor</v>
      </c>
      <c r="J69" t="str">
        <v>(as J.J. Chaback)</v>
      </c>
      <c r="Q69" t="s">
        <v>281</v>
      </c>
    </row>
    <row r="70" spans="5:17" x14ac:dyDescent="0.2">
      <c r="E70" t="s">
        <v>65</v>
      </c>
      <c r="F70">
        <f>LEN(E70)</f>
        <v>14</v>
      </c>
      <c r="I70" t="str">
        <v>Todd Hallowell</v>
      </c>
      <c r="J70" t="str">
        <v>Noisy Civilian</v>
      </c>
    </row>
    <row r="71" spans="5:17" x14ac:dyDescent="0.2">
      <c r="E71" t="s">
        <v>66</v>
      </c>
      <c r="F71">
        <f>LEN(E71)</f>
        <v>10</v>
      </c>
      <c r="I71" t="str">
        <v>Matthew Michael Goodall</v>
      </c>
      <c r="J71" t="str">
        <v>Stephen Haise</v>
      </c>
      <c r="Q71" t="s">
        <v>283</v>
      </c>
    </row>
    <row r="72" spans="5:17" x14ac:dyDescent="0.2">
      <c r="E72" t="s">
        <v>67</v>
      </c>
      <c r="F72">
        <f>LEN(E72)</f>
        <v>12</v>
      </c>
      <c r="I72" t="str">
        <v>(as Matthew Goodall)</v>
      </c>
      <c r="J72" t="str">
        <v>Taylor Goodall</v>
      </c>
    </row>
    <row r="73" spans="5:17" x14ac:dyDescent="0.2">
      <c r="E73" t="s">
        <v>68</v>
      </c>
      <c r="F73">
        <f>LEN(E73)</f>
        <v>20</v>
      </c>
      <c r="I73" t="str">
        <v>Fred Haise Jr.</v>
      </c>
      <c r="J73" t="str">
        <v>Misty Dickinson</v>
      </c>
      <c r="Q73" t="s">
        <v>285</v>
      </c>
    </row>
    <row r="74" spans="5:17" x14ac:dyDescent="0.2">
      <c r="E74" t="s">
        <v>69</v>
      </c>
      <c r="F74">
        <f>LEN(E74)</f>
        <v>12</v>
      </c>
      <c r="I74" t="str">
        <v>Margaret Haise</v>
      </c>
      <c r="J74" t="str">
        <v>Roger Corman</v>
      </c>
    </row>
    <row r="75" spans="5:17" x14ac:dyDescent="0.2">
      <c r="E75" t="s">
        <v>70</v>
      </c>
      <c r="F75">
        <f>LEN(E75)</f>
        <v>11</v>
      </c>
      <c r="I75" t="str">
        <v>Congressman</v>
      </c>
      <c r="J75" t="str">
        <v>LeeAnne Pronitis-Matusek</v>
      </c>
    </row>
    <row r="76" spans="5:17" x14ac:dyDescent="0.2">
      <c r="E76" t="s">
        <v>71</v>
      </c>
      <c r="F76">
        <f>LEN(E76)</f>
        <v>11</v>
      </c>
      <c r="I76" t="str">
        <v>Loud Reporter</v>
      </c>
      <c r="J76" t="str">
        <v>(as Lee Anne Matusek)</v>
      </c>
    </row>
    <row r="77" spans="5:17" x14ac:dyDescent="0.2">
      <c r="E77" t="s">
        <v>72</v>
      </c>
      <c r="F77">
        <f>LEN(E77)</f>
        <v>10</v>
      </c>
      <c r="I77" t="str">
        <v>Mark D. Newman</v>
      </c>
      <c r="J77" t="str">
        <v>Loud Reporter</v>
      </c>
    </row>
    <row r="78" spans="5:17" x14ac:dyDescent="0.2">
      <c r="E78" t="s">
        <v>73</v>
      </c>
      <c r="F78">
        <f>LEN(E78)</f>
        <v>10</v>
      </c>
      <c r="I78" t="str">
        <v>Mark McKeel</v>
      </c>
      <c r="J78" t="str">
        <v>Suit Room Assistant</v>
      </c>
    </row>
    <row r="79" spans="5:17" x14ac:dyDescent="0.2">
      <c r="E79" t="s">
        <v>74</v>
      </c>
      <c r="F79">
        <f>LEN(E79)</f>
        <v>10</v>
      </c>
      <c r="I79" t="str">
        <v>Patty Raya</v>
      </c>
      <c r="J79" t="str">
        <v>Patty</v>
      </c>
    </row>
    <row r="80" spans="5:17" x14ac:dyDescent="0.2">
      <c r="E80" t="s">
        <v>75</v>
      </c>
      <c r="F80">
        <f>LEN(E80)</f>
        <v>8</v>
      </c>
      <c r="I80" t="str">
        <v>Jack Conley</v>
      </c>
      <c r="J80" t="str">
        <v>Science Reporter</v>
      </c>
    </row>
    <row r="81" spans="5:10" x14ac:dyDescent="0.2">
      <c r="E81" t="s">
        <v>76</v>
      </c>
      <c r="F81">
        <f>LEN(E81)</f>
        <v>9</v>
      </c>
      <c r="I81" t="str">
        <v>Jeffrey Kluger</v>
      </c>
      <c r="J81" t="str">
        <v>Science Reporter</v>
      </c>
    </row>
    <row r="82" spans="5:10" x14ac:dyDescent="0.2">
      <c r="E82" t="s">
        <v>77</v>
      </c>
      <c r="F82">
        <f>LEN(E82)</f>
        <v>13</v>
      </c>
      <c r="I82" t="str">
        <v>(as Jeffrey S. Kluger)</v>
      </c>
      <c r="J82" t="str">
        <v>Bruce Wright</v>
      </c>
    </row>
    <row r="83" spans="5:10" x14ac:dyDescent="0.2">
      <c r="E83" t="s">
        <v>78</v>
      </c>
      <c r="F83">
        <f>LEN(E83)</f>
        <v>11</v>
      </c>
      <c r="I83" t="str">
        <v>Anchor</v>
      </c>
      <c r="J83" t="str">
        <v>Ivan Allen</v>
      </c>
    </row>
    <row r="84" spans="5:10" x14ac:dyDescent="0.2">
      <c r="E84" t="s">
        <v>79</v>
      </c>
      <c r="F84">
        <f>LEN(E84)</f>
        <v>9</v>
      </c>
      <c r="I84" t="str">
        <v>Anchor</v>
      </c>
      <c r="J84" t="str">
        <v>Jon Bruno</v>
      </c>
    </row>
    <row r="85" spans="5:10" x14ac:dyDescent="0.2">
      <c r="E85" t="s">
        <v>80</v>
      </c>
      <c r="F85">
        <f>LEN(E85)</f>
        <v>14</v>
      </c>
      <c r="I85" t="str">
        <v>Anchor</v>
      </c>
      <c r="J85" t="str">
        <v>Reed Rudy</v>
      </c>
    </row>
    <row r="86" spans="5:10" x14ac:dyDescent="0.2">
      <c r="E86" t="s">
        <v>81</v>
      </c>
      <c r="F86">
        <f>LEN(E86)</f>
        <v>9</v>
      </c>
      <c r="I86" t="str">
        <v>Roger Chaffee</v>
      </c>
      <c r="J86" t="str">
        <v>Steve Bernie</v>
      </c>
    </row>
    <row r="87" spans="5:10" x14ac:dyDescent="0.2">
      <c r="E87" t="s">
        <v>82</v>
      </c>
      <c r="F87">
        <f>LEN(E87)</f>
        <v>23</v>
      </c>
      <c r="I87" t="str">
        <v>Virgil Grissom</v>
      </c>
      <c r="J87" t="str">
        <v>Steve Ruge</v>
      </c>
    </row>
    <row r="88" spans="5:10" x14ac:dyDescent="0.2">
      <c r="E88" t="s">
        <v>83</v>
      </c>
      <c r="F88">
        <f>LEN(E88)</f>
        <v>13</v>
      </c>
      <c r="I88" t="str">
        <v>Edward White</v>
      </c>
      <c r="J88" t="str">
        <v>(as Steven Ruge)</v>
      </c>
    </row>
    <row r="89" spans="5:10" x14ac:dyDescent="0.2">
      <c r="E89" t="s">
        <v>84</v>
      </c>
      <c r="F89">
        <f>LEN(E89)</f>
        <v>13</v>
      </c>
      <c r="I89" t="str">
        <v>Herbert Jefferson Jr.</v>
      </c>
      <c r="J89" t="str">
        <v>Reporter</v>
      </c>
    </row>
    <row r="90" spans="5:10" x14ac:dyDescent="0.2">
      <c r="E90" t="s">
        <v>85</v>
      </c>
      <c r="F90">
        <f>LEN(E90)</f>
        <v>11</v>
      </c>
      <c r="I90" t="str">
        <v>John Dullaghan</v>
      </c>
      <c r="J90" t="str">
        <v>Reporter</v>
      </c>
    </row>
    <row r="91" spans="5:10" x14ac:dyDescent="0.2">
      <c r="E91" t="s">
        <v>86</v>
      </c>
      <c r="F91">
        <f>LEN(E91)</f>
        <v>10</v>
      </c>
      <c r="I91" t="str">
        <v>John Wheeler</v>
      </c>
      <c r="J91" t="str">
        <v>Reporter</v>
      </c>
    </row>
    <row r="92" spans="5:10" x14ac:dyDescent="0.2">
      <c r="E92" t="s">
        <v>87</v>
      </c>
      <c r="F92">
        <f>LEN(E92)</f>
        <v>3</v>
      </c>
      <c r="I92" t="str">
        <v>Paul Mantee</v>
      </c>
      <c r="J92" t="str">
        <v>Reporter</v>
      </c>
    </row>
    <row r="93" spans="5:10" x14ac:dyDescent="0.2">
      <c r="E93" t="s">
        <v>88</v>
      </c>
      <c r="F93">
        <f>LEN(E93)</f>
        <v>13</v>
      </c>
      <c r="I93" t="str">
        <v>Julie Rowen</v>
      </c>
      <c r="J93" t="str">
        <v>Reporter</v>
      </c>
    </row>
    <row r="94" spans="5:10" x14ac:dyDescent="0.2">
      <c r="E94" t="s">
        <v>89</v>
      </c>
      <c r="F94">
        <f>LEN(E94)</f>
        <v>17</v>
      </c>
      <c r="I94" t="str">
        <v>(as Julie Donatt)</v>
      </c>
      <c r="J94" t="str">
        <v>Thomas Crawford</v>
      </c>
    </row>
    <row r="95" spans="5:10" x14ac:dyDescent="0.2">
      <c r="E95" t="s">
        <v>90</v>
      </c>
      <c r="F95">
        <f>LEN(E95)</f>
        <v>15</v>
      </c>
      <c r="I95" t="str">
        <v>Reporter</v>
      </c>
      <c r="J95" t="str">
        <v>Frank Cavestani</v>
      </c>
    </row>
    <row r="96" spans="5:10" x14ac:dyDescent="0.2">
      <c r="E96" t="s">
        <v>91</v>
      </c>
      <c r="F96">
        <f>LEN(E96)</f>
        <v>12</v>
      </c>
      <c r="I96" t="str">
        <v>Reporter</v>
      </c>
      <c r="J96" t="str">
        <v>John M. Mathews</v>
      </c>
    </row>
    <row r="97" spans="5:10" x14ac:dyDescent="0.2">
      <c r="E97" t="s">
        <v>92</v>
      </c>
      <c r="F97">
        <f>LEN(E97)</f>
        <v>14</v>
      </c>
      <c r="I97" t="str">
        <v>Reporter</v>
      </c>
      <c r="J97" t="str">
        <v>Neil Armstrong</v>
      </c>
    </row>
    <row r="98" spans="5:10" x14ac:dyDescent="0.2">
      <c r="E98" t="s">
        <v>93</v>
      </c>
      <c r="F98">
        <f>LEN(E98)</f>
        <v>14</v>
      </c>
      <c r="I98" t="str">
        <v>Self</v>
      </c>
      <c r="J98" t="str">
        <v>(archive footage)</v>
      </c>
    </row>
    <row r="99" spans="5:10" x14ac:dyDescent="0.2">
      <c r="E99" t="s">
        <v>94</v>
      </c>
      <c r="F99">
        <f>LEN(E99)</f>
        <v>11</v>
      </c>
      <c r="I99" t="str">
        <v>Jules Bergman</v>
      </c>
      <c r="J99" t="str">
        <v>Self - ABC News</v>
      </c>
    </row>
    <row r="100" spans="5:10" x14ac:dyDescent="0.2">
      <c r="E100" t="s">
        <v>95</v>
      </c>
      <c r="F100">
        <f>LEN(E100)</f>
        <v>11</v>
      </c>
      <c r="I100" t="str">
        <v>(archive footage)</v>
      </c>
      <c r="J100" t="str">
        <v>Pope Paul VI</v>
      </c>
    </row>
    <row r="101" spans="5:10" x14ac:dyDescent="0.2">
      <c r="E101" t="s">
        <v>96</v>
      </c>
      <c r="F101">
        <f>LEN(E101)</f>
        <v>13</v>
      </c>
      <c r="I101" t="str">
        <v>Self</v>
      </c>
      <c r="J101" t="str">
        <v>(archive footage)</v>
      </c>
    </row>
    <row r="102" spans="5:10" x14ac:dyDescent="0.2">
      <c r="E102" t="s">
        <v>97</v>
      </c>
      <c r="F102">
        <f>LEN(E102)</f>
        <v>12</v>
      </c>
      <c r="I102" t="str">
        <v>Jimmy Wynn</v>
      </c>
      <c r="J102" t="str">
        <v>Self</v>
      </c>
    </row>
    <row r="103" spans="5:10" x14ac:dyDescent="0.2">
      <c r="E103" t="s">
        <v>98</v>
      </c>
      <c r="F103">
        <f>LEN(E103)</f>
        <v>6</v>
      </c>
      <c r="I103" t="str">
        <v>(archive footage)</v>
      </c>
      <c r="J103" t="str">
        <v>Walter Altman</v>
      </c>
    </row>
    <row r="104" spans="5:10" x14ac:dyDescent="0.2">
      <c r="E104" t="s">
        <v>99</v>
      </c>
      <c r="F104">
        <f>LEN(E104)</f>
        <v>14</v>
      </c>
      <c r="I104" t="str">
        <v>Mission Controller</v>
      </c>
      <c r="J104" t="str">
        <v>(uncredited)</v>
      </c>
    </row>
    <row r="105" spans="5:10" x14ac:dyDescent="0.2">
      <c r="E105" t="s">
        <v>100</v>
      </c>
      <c r="F105">
        <f>LEN(E105)</f>
        <v>5</v>
      </c>
      <c r="I105" t="str">
        <v>Stephen Austin-Skordiles</v>
      </c>
      <c r="J105" t="str">
        <v>Launch Site Reporter</v>
      </c>
    </row>
    <row r="106" spans="5:10" x14ac:dyDescent="0.2">
      <c r="E106" t="s">
        <v>101</v>
      </c>
      <c r="F106">
        <f>LEN(E106)</f>
        <v>15</v>
      </c>
      <c r="I106" t="str">
        <v>(uncredited)</v>
      </c>
      <c r="J106" t="str">
        <v>Jeffrey J. Ayers</v>
      </c>
    </row>
    <row r="107" spans="5:10" x14ac:dyDescent="0.2">
      <c r="E107" t="s">
        <v>102</v>
      </c>
      <c r="F107">
        <f>LEN(E107)</f>
        <v>3</v>
      </c>
      <c r="I107" t="str">
        <v>Onlooker</v>
      </c>
      <c r="J107" t="str">
        <v>(uncredited)</v>
      </c>
    </row>
    <row r="108" spans="5:10" x14ac:dyDescent="0.2">
      <c r="E108" t="s">
        <v>103</v>
      </c>
      <c r="F108">
        <f>LEN(E108)</f>
        <v>16</v>
      </c>
      <c r="I108" t="str">
        <v>Rory J. Aylward</v>
      </c>
      <c r="J108" t="str">
        <v>AFD White</v>
      </c>
    </row>
    <row r="109" spans="5:10" x14ac:dyDescent="0.2">
      <c r="E109" t="s">
        <v>104</v>
      </c>
      <c r="F109">
        <f>LEN(E109)</f>
        <v>10</v>
      </c>
      <c r="I109" t="str">
        <v>(uncredited)</v>
      </c>
      <c r="J109" t="str">
        <v>John Bishop</v>
      </c>
    </row>
    <row r="110" spans="5:10" x14ac:dyDescent="0.2">
      <c r="E110" t="s">
        <v>105</v>
      </c>
      <c r="F110">
        <f>LEN(E110)</f>
        <v>15</v>
      </c>
      <c r="I110" t="str">
        <v>Protester</v>
      </c>
      <c r="J110" t="str">
        <v>(uncredited)</v>
      </c>
    </row>
    <row r="111" spans="5:10" x14ac:dyDescent="0.2">
      <c r="E111" t="s">
        <v>106</v>
      </c>
      <c r="F111">
        <f>LEN(E111)</f>
        <v>7</v>
      </c>
      <c r="I111" t="str">
        <v>John Timothy Botka</v>
      </c>
      <c r="J111" t="str">
        <v>Frank Borman</v>
      </c>
    </row>
    <row r="112" spans="5:10" x14ac:dyDescent="0.2">
      <c r="E112" t="s">
        <v>107</v>
      </c>
      <c r="F112">
        <f>LEN(E112)</f>
        <v>12</v>
      </c>
      <c r="I112" t="str">
        <v>(uncredited)</v>
      </c>
      <c r="J112" t="str">
        <v>Greg Bronson</v>
      </c>
    </row>
    <row r="113" spans="5:10" x14ac:dyDescent="0.2">
      <c r="E113" t="s">
        <v>106</v>
      </c>
      <c r="F113">
        <f>LEN(E113)</f>
        <v>7</v>
      </c>
      <c r="I113" t="str">
        <v>Launch Photografer</v>
      </c>
      <c r="J113" t="str">
        <v>(uncredited)</v>
      </c>
    </row>
    <row r="114" spans="5:10" x14ac:dyDescent="0.2">
      <c r="E114" t="s">
        <v>108</v>
      </c>
      <c r="F114">
        <f>LEN(E114)</f>
        <v>14</v>
      </c>
      <c r="I114" t="str">
        <v>Jaime H. Campos</v>
      </c>
      <c r="J114" t="str">
        <v>Scientist</v>
      </c>
    </row>
    <row r="115" spans="5:10" x14ac:dyDescent="0.2">
      <c r="E115" t="s">
        <v>109</v>
      </c>
      <c r="F115">
        <f>LEN(E115)</f>
        <v>8</v>
      </c>
      <c r="I115" t="str">
        <v>(uncredited)</v>
      </c>
      <c r="J115" t="str">
        <v>Tory Christopher</v>
      </c>
    </row>
    <row r="116" spans="5:10" x14ac:dyDescent="0.2">
      <c r="E116" t="s">
        <v>110</v>
      </c>
      <c r="F116">
        <f>LEN(E116)</f>
        <v>12</v>
      </c>
      <c r="I116" t="str">
        <v>NASA Technician</v>
      </c>
      <c r="J116" t="str">
        <v>(uncredited)</v>
      </c>
    </row>
    <row r="117" spans="5:10" x14ac:dyDescent="0.2">
      <c r="E117" t="s">
        <v>111</v>
      </c>
      <c r="F117">
        <f>LEN(E117)</f>
        <v>12</v>
      </c>
      <c r="I117" t="str">
        <v>Michael S. Connolly</v>
      </c>
      <c r="J117" t="str">
        <v>Reporter</v>
      </c>
    </row>
    <row r="118" spans="5:10" x14ac:dyDescent="0.2">
      <c r="E118" t="s">
        <v>112</v>
      </c>
      <c r="F118">
        <f>LEN(E118)</f>
        <v>10</v>
      </c>
      <c r="I118" t="str">
        <v>(uncredited)</v>
      </c>
      <c r="J118" t="str">
        <v>Walter Cronkite</v>
      </c>
    </row>
    <row r="119" spans="5:10" x14ac:dyDescent="0.2">
      <c r="E119" t="s">
        <v>113</v>
      </c>
      <c r="F119">
        <f>LEN(E119)</f>
        <v>7</v>
      </c>
      <c r="I119" t="str">
        <v>Self</v>
      </c>
      <c r="J119" t="str">
        <v>(archive footage) (uncredited)</v>
      </c>
    </row>
    <row r="120" spans="5:10" x14ac:dyDescent="0.2">
      <c r="E120" t="s">
        <v>114</v>
      </c>
      <c r="F120">
        <f>LEN(E120)</f>
        <v>12</v>
      </c>
      <c r="I120" t="str">
        <v>Michael Grubb</v>
      </c>
      <c r="J120" t="str">
        <v>Satellite News Technician</v>
      </c>
    </row>
    <row r="121" spans="5:10" x14ac:dyDescent="0.2">
      <c r="E121" t="s">
        <v>115</v>
      </c>
      <c r="F121">
        <f>LEN(E121)</f>
        <v>8</v>
      </c>
      <c r="I121" t="str">
        <v>(uncredited)</v>
      </c>
      <c r="J121" t="str">
        <v>Bryce Dallas Howard</v>
      </c>
    </row>
    <row r="122" spans="5:10" x14ac:dyDescent="0.2">
      <c r="E122" t="s">
        <v>116</v>
      </c>
      <c r="F122">
        <f>LEN(E122)</f>
        <v>18</v>
      </c>
      <c r="I122" t="str">
        <v>Girl in Yellow Dress</v>
      </c>
      <c r="J122" t="str">
        <v>(uncredited)</v>
      </c>
    </row>
    <row r="123" spans="5:10" x14ac:dyDescent="0.2">
      <c r="E123" t="s">
        <v>115</v>
      </c>
      <c r="F123">
        <f>LEN(E123)</f>
        <v>8</v>
      </c>
      <c r="I123" t="str">
        <v>Cheryl Howard</v>
      </c>
      <c r="J123" t="str">
        <v>Onlooker at Launch Site</v>
      </c>
    </row>
    <row r="124" spans="5:10" x14ac:dyDescent="0.2">
      <c r="E124" t="s">
        <v>117</v>
      </c>
      <c r="F124">
        <f>LEN(E124)</f>
        <v>12</v>
      </c>
      <c r="I124" t="str">
        <v>(uncredited)</v>
      </c>
      <c r="J124" t="str">
        <v>Chet Huntley</v>
      </c>
    </row>
    <row r="125" spans="5:10" x14ac:dyDescent="0.2">
      <c r="E125" t="s">
        <v>115</v>
      </c>
      <c r="F125">
        <f>LEN(E125)</f>
        <v>8</v>
      </c>
      <c r="I125" t="str">
        <v>Self</v>
      </c>
      <c r="J125" t="str">
        <v>(archive footage) (uncredited)</v>
      </c>
    </row>
    <row r="126" spans="5:10" x14ac:dyDescent="0.2">
      <c r="E126" t="s">
        <v>118</v>
      </c>
      <c r="F126">
        <f>LEN(E126)</f>
        <v>12</v>
      </c>
      <c r="I126" t="str">
        <v>Kent Kasper</v>
      </c>
      <c r="J126" t="str">
        <v>Congressman</v>
      </c>
    </row>
    <row r="127" spans="5:10" x14ac:dyDescent="0.2">
      <c r="E127" t="s">
        <v>119</v>
      </c>
      <c r="F127">
        <f>LEN(E127)</f>
        <v>8</v>
      </c>
      <c r="I127" t="str">
        <v>(uncredited)</v>
      </c>
      <c r="J127" t="str">
        <v>Sarah Krasner</v>
      </c>
    </row>
    <row r="128" spans="5:10" x14ac:dyDescent="0.2">
      <c r="E128" t="s">
        <v>120</v>
      </c>
      <c r="F128">
        <f>LEN(E128)</f>
        <v>12</v>
      </c>
      <c r="I128" t="str">
        <v>Jack Swigert's Girlfriend</v>
      </c>
      <c r="J128" t="str">
        <v>(uncredited)</v>
      </c>
    </row>
    <row r="129" spans="5:10" x14ac:dyDescent="0.2">
      <c r="E129" t="s">
        <v>121</v>
      </c>
      <c r="F129">
        <f>LEN(E129)</f>
        <v>8</v>
      </c>
      <c r="I129" t="str">
        <v>Chauntal Lewis</v>
      </c>
      <c r="J129" t="str">
        <v>Roxanne Strybos (Susan's Friend)</v>
      </c>
    </row>
    <row r="130" spans="5:10" x14ac:dyDescent="0.2">
      <c r="E130" t="s">
        <v>122</v>
      </c>
      <c r="F130">
        <f>LEN(E130)</f>
        <v>17</v>
      </c>
      <c r="I130" t="str">
        <v>(uncredited)</v>
      </c>
      <c r="J130" t="str">
        <v>Jim Lovell</v>
      </c>
    </row>
    <row r="131" spans="5:10" x14ac:dyDescent="0.2">
      <c r="E131" t="s">
        <v>123</v>
      </c>
      <c r="F131">
        <f>LEN(E131)</f>
        <v>14</v>
      </c>
      <c r="I131" t="str">
        <v>Captain of USS Iwo Jima</v>
      </c>
      <c r="J131" t="str">
        <v>(uncredited)</v>
      </c>
    </row>
    <row r="132" spans="5:10" x14ac:dyDescent="0.2">
      <c r="E132" t="s">
        <v>124</v>
      </c>
      <c r="F132">
        <f>LEN(E132)</f>
        <v>14</v>
      </c>
      <c r="I132" t="str">
        <v>Marilyn Lovell</v>
      </c>
      <c r="J132" t="str">
        <v>Onlooker at Launch Site</v>
      </c>
    </row>
    <row r="133" spans="5:10" x14ac:dyDescent="0.2">
      <c r="E133" t="s">
        <v>125</v>
      </c>
      <c r="F133">
        <f>LEN(E133)</f>
        <v>23</v>
      </c>
      <c r="I133" t="str">
        <v>(uncredited)</v>
      </c>
      <c r="J133" t="str">
        <v>Arnold Montey</v>
      </c>
    </row>
    <row r="134" spans="5:10" x14ac:dyDescent="0.2">
      <c r="E134" t="s">
        <v>126</v>
      </c>
      <c r="F134">
        <f>LEN(E134)</f>
        <v>13</v>
      </c>
      <c r="I134" t="str">
        <v>NASA Tech</v>
      </c>
      <c r="J134" t="str">
        <v>(uncredited)</v>
      </c>
    </row>
    <row r="135" spans="5:10" x14ac:dyDescent="0.2">
      <c r="E135" t="s">
        <v>127</v>
      </c>
      <c r="F135">
        <f>LEN(E135)</f>
        <v>20</v>
      </c>
      <c r="I135" t="str">
        <v>Chris Moore</v>
      </c>
      <c r="J135" t="str">
        <v>Cameraman</v>
      </c>
    </row>
    <row r="136" spans="5:10" x14ac:dyDescent="0.2">
      <c r="E136" t="s">
        <v>128</v>
      </c>
      <c r="F136">
        <f>LEN(E136)</f>
        <v>14</v>
      </c>
      <c r="I136" t="str">
        <v>(uncredited)</v>
      </c>
      <c r="J136" t="str">
        <v>Frank Reynolds</v>
      </c>
    </row>
    <row r="137" spans="5:10" x14ac:dyDescent="0.2">
      <c r="E137" t="s">
        <v>129</v>
      </c>
      <c r="F137">
        <f>LEN(E137)</f>
        <v>14</v>
      </c>
      <c r="I137" t="str">
        <v>Self</v>
      </c>
      <c r="J137" t="str">
        <v>(archive footage) (uncredited)</v>
      </c>
    </row>
    <row r="138" spans="5:10" x14ac:dyDescent="0.2">
      <c r="E138" t="s">
        <v>130</v>
      </c>
      <c r="F138">
        <f>LEN(E138)</f>
        <v>15</v>
      </c>
      <c r="I138" t="str">
        <v>Steve Testa</v>
      </c>
      <c r="J138" t="str">
        <v>NASA Engineer (Rocket Transporter)</v>
      </c>
    </row>
    <row r="139" spans="5:10" x14ac:dyDescent="0.2">
      <c r="E139" t="s">
        <v>131</v>
      </c>
      <c r="F139">
        <f>LEN(E139)</f>
        <v>14</v>
      </c>
      <c r="I139" t="str">
        <v>(uncredited)</v>
      </c>
      <c r="J139" t="str">
        <v>Ted West</v>
      </c>
    </row>
    <row r="140" spans="5:10" x14ac:dyDescent="0.2">
      <c r="E140" t="s">
        <v>132</v>
      </c>
      <c r="F140">
        <f>LEN(E140)</f>
        <v>12</v>
      </c>
      <c r="I140" t="str">
        <v>Cannister Team Engineer</v>
      </c>
      <c r="J140" t="str">
        <v>(uncredited)</v>
      </c>
    </row>
    <row r="141" spans="5:10" x14ac:dyDescent="0.2">
      <c r="E141" t="s">
        <v>133</v>
      </c>
      <c r="F141">
        <f>LEN(E141)</f>
        <v>11</v>
      </c>
      <c r="I141" t="str">
        <v>Peter Wick</v>
      </c>
      <c r="J141" t="str">
        <v>NASA Employee</v>
      </c>
    </row>
    <row r="142" spans="5:10" x14ac:dyDescent="0.2">
      <c r="E142" t="s">
        <v>134</v>
      </c>
      <c r="F142">
        <f>LEN(E142)</f>
        <v>24</v>
      </c>
      <c r="I142" t="str">
        <v>(uncredited)</v>
      </c>
      <c r="J142" t="e">
        <v>#N/A</v>
      </c>
    </row>
    <row r="143" spans="5:10" x14ac:dyDescent="0.2">
      <c r="E143" t="s">
        <v>135</v>
      </c>
      <c r="F143">
        <f>LEN(E143)</f>
        <v>13</v>
      </c>
    </row>
    <row r="144" spans="5:10" x14ac:dyDescent="0.2">
      <c r="E144" t="s">
        <v>136</v>
      </c>
      <c r="F144">
        <f>LEN(E144)</f>
        <v>21</v>
      </c>
    </row>
    <row r="145" spans="5:6" x14ac:dyDescent="0.2">
      <c r="E145" t="s">
        <v>137</v>
      </c>
      <c r="F145">
        <f>LEN(E145)</f>
        <v>14</v>
      </c>
    </row>
    <row r="146" spans="5:6" x14ac:dyDescent="0.2">
      <c r="E146" t="s">
        <v>135</v>
      </c>
      <c r="F146">
        <f>LEN(E146)</f>
        <v>13</v>
      </c>
    </row>
    <row r="147" spans="5:6" x14ac:dyDescent="0.2">
      <c r="E147" t="s">
        <v>138</v>
      </c>
      <c r="F147">
        <f>LEN(E147)</f>
        <v>11</v>
      </c>
    </row>
    <row r="148" spans="5:6" x14ac:dyDescent="0.2">
      <c r="E148" t="s">
        <v>139</v>
      </c>
      <c r="F148">
        <f>LEN(E148)</f>
        <v>19</v>
      </c>
    </row>
    <row r="149" spans="5:6" x14ac:dyDescent="0.2">
      <c r="E149" t="s">
        <v>140</v>
      </c>
      <c r="F149">
        <f>LEN(E149)</f>
        <v>10</v>
      </c>
    </row>
    <row r="150" spans="5:6" x14ac:dyDescent="0.2">
      <c r="E150" t="s">
        <v>141</v>
      </c>
      <c r="F150">
        <f>LEN(E150)</f>
        <v>5</v>
      </c>
    </row>
    <row r="151" spans="5:6" x14ac:dyDescent="0.2">
      <c r="E151" t="s">
        <v>142</v>
      </c>
      <c r="F151">
        <f>LEN(E151)</f>
        <v>11</v>
      </c>
    </row>
    <row r="152" spans="5:6" x14ac:dyDescent="0.2">
      <c r="E152" t="s">
        <v>143</v>
      </c>
      <c r="F152">
        <f>LEN(E152)</f>
        <v>16</v>
      </c>
    </row>
    <row r="153" spans="5:6" x14ac:dyDescent="0.2">
      <c r="E153" t="s">
        <v>144</v>
      </c>
      <c r="F153">
        <f>LEN(E153)</f>
        <v>14</v>
      </c>
    </row>
    <row r="154" spans="5:6" x14ac:dyDescent="0.2">
      <c r="E154" t="s">
        <v>143</v>
      </c>
      <c r="F154">
        <f>LEN(E154)</f>
        <v>16</v>
      </c>
    </row>
    <row r="155" spans="5:6" x14ac:dyDescent="0.2">
      <c r="E155" t="s">
        <v>145</v>
      </c>
      <c r="F155">
        <f>LEN(E155)</f>
        <v>22</v>
      </c>
    </row>
    <row r="156" spans="5:6" x14ac:dyDescent="0.2">
      <c r="E156" t="s">
        <v>146</v>
      </c>
      <c r="F156">
        <f>LEN(E156)</f>
        <v>12</v>
      </c>
    </row>
    <row r="157" spans="5:6" x14ac:dyDescent="0.2">
      <c r="E157" t="s">
        <v>147</v>
      </c>
      <c r="F157">
        <f>LEN(E157)</f>
        <v>6</v>
      </c>
    </row>
    <row r="158" spans="5:6" x14ac:dyDescent="0.2">
      <c r="E158" t="s">
        <v>148</v>
      </c>
      <c r="F158">
        <f>LEN(E158)</f>
        <v>10</v>
      </c>
    </row>
    <row r="159" spans="5:6" x14ac:dyDescent="0.2">
      <c r="E159" t="s">
        <v>147</v>
      </c>
      <c r="F159">
        <f>LEN(E159)</f>
        <v>6</v>
      </c>
    </row>
    <row r="160" spans="5:6" x14ac:dyDescent="0.2">
      <c r="E160" t="s">
        <v>149</v>
      </c>
      <c r="F160">
        <f>LEN(E160)</f>
        <v>9</v>
      </c>
    </row>
    <row r="161" spans="5:6" x14ac:dyDescent="0.2">
      <c r="E161" t="s">
        <v>147</v>
      </c>
      <c r="F161">
        <f>LEN(E161)</f>
        <v>6</v>
      </c>
    </row>
    <row r="162" spans="5:6" x14ac:dyDescent="0.2">
      <c r="E162" t="s">
        <v>150</v>
      </c>
      <c r="F162">
        <f>LEN(E162)</f>
        <v>9</v>
      </c>
    </row>
    <row r="163" spans="5:6" x14ac:dyDescent="0.2">
      <c r="E163" t="s">
        <v>151</v>
      </c>
      <c r="F163">
        <f>LEN(E163)</f>
        <v>13</v>
      </c>
    </row>
    <row r="164" spans="5:6" x14ac:dyDescent="0.2">
      <c r="E164" t="s">
        <v>152</v>
      </c>
      <c r="F164">
        <f>LEN(E164)</f>
        <v>12</v>
      </c>
    </row>
    <row r="165" spans="5:6" x14ac:dyDescent="0.2">
      <c r="E165" t="s">
        <v>153</v>
      </c>
      <c r="F165">
        <f>LEN(E165)</f>
        <v>14</v>
      </c>
    </row>
    <row r="166" spans="5:6" x14ac:dyDescent="0.2">
      <c r="E166" t="s">
        <v>154</v>
      </c>
      <c r="F166">
        <f>LEN(E166)</f>
        <v>10</v>
      </c>
    </row>
    <row r="167" spans="5:6" x14ac:dyDescent="0.2">
      <c r="E167" t="s">
        <v>155</v>
      </c>
      <c r="F167">
        <f>LEN(E167)</f>
        <v>12</v>
      </c>
    </row>
    <row r="168" spans="5:6" x14ac:dyDescent="0.2">
      <c r="E168" t="s">
        <v>156</v>
      </c>
      <c r="F168">
        <f>LEN(E168)</f>
        <v>16</v>
      </c>
    </row>
    <row r="169" spans="5:6" x14ac:dyDescent="0.2">
      <c r="E169" t="s">
        <v>157</v>
      </c>
      <c r="F169">
        <f>LEN(E169)</f>
        <v>21</v>
      </c>
    </row>
    <row r="170" spans="5:6" x14ac:dyDescent="0.2">
      <c r="E170" t="s">
        <v>158</v>
      </c>
      <c r="F170">
        <f>LEN(E170)</f>
        <v>8</v>
      </c>
    </row>
    <row r="171" spans="5:6" x14ac:dyDescent="0.2">
      <c r="E171" t="s">
        <v>159</v>
      </c>
      <c r="F171">
        <f>LEN(E171)</f>
        <v>14</v>
      </c>
    </row>
    <row r="172" spans="5:6" x14ac:dyDescent="0.2">
      <c r="E172" t="s">
        <v>158</v>
      </c>
      <c r="F172">
        <f>LEN(E172)</f>
        <v>8</v>
      </c>
    </row>
    <row r="173" spans="5:6" x14ac:dyDescent="0.2">
      <c r="E173" t="s">
        <v>160</v>
      </c>
      <c r="F173">
        <f>LEN(E173)</f>
        <v>12</v>
      </c>
    </row>
    <row r="174" spans="5:6" x14ac:dyDescent="0.2">
      <c r="E174" t="s">
        <v>158</v>
      </c>
      <c r="F174">
        <f>LEN(E174)</f>
        <v>8</v>
      </c>
    </row>
    <row r="175" spans="5:6" x14ac:dyDescent="0.2">
      <c r="E175" t="s">
        <v>161</v>
      </c>
      <c r="F175">
        <f>LEN(E175)</f>
        <v>11</v>
      </c>
    </row>
    <row r="176" spans="5:6" x14ac:dyDescent="0.2">
      <c r="E176" t="s">
        <v>158</v>
      </c>
      <c r="F176">
        <f>LEN(E176)</f>
        <v>8</v>
      </c>
    </row>
    <row r="177" spans="5:6" x14ac:dyDescent="0.2">
      <c r="E177" t="s">
        <v>162</v>
      </c>
      <c r="F177">
        <f>LEN(E177)</f>
        <v>11</v>
      </c>
    </row>
    <row r="178" spans="5:6" x14ac:dyDescent="0.2">
      <c r="E178" t="s">
        <v>158</v>
      </c>
      <c r="F178">
        <f>LEN(E178)</f>
        <v>8</v>
      </c>
    </row>
    <row r="179" spans="5:6" x14ac:dyDescent="0.2">
      <c r="E179" t="s">
        <v>163</v>
      </c>
      <c r="F179">
        <f>LEN(E179)</f>
        <v>17</v>
      </c>
    </row>
    <row r="180" spans="5:6" x14ac:dyDescent="0.2">
      <c r="E180" t="s">
        <v>164</v>
      </c>
      <c r="F180">
        <f>LEN(E180)</f>
        <v>15</v>
      </c>
    </row>
    <row r="181" spans="5:6" x14ac:dyDescent="0.2">
      <c r="E181" t="s">
        <v>158</v>
      </c>
      <c r="F181">
        <f>LEN(E181)</f>
        <v>8</v>
      </c>
    </row>
    <row r="182" spans="5:6" x14ac:dyDescent="0.2">
      <c r="E182" t="s">
        <v>165</v>
      </c>
      <c r="F182">
        <f>LEN(E182)</f>
        <v>15</v>
      </c>
    </row>
    <row r="183" spans="5:6" x14ac:dyDescent="0.2">
      <c r="E183" t="s">
        <v>158</v>
      </c>
      <c r="F183">
        <f>LEN(E183)</f>
        <v>8</v>
      </c>
    </row>
    <row r="184" spans="5:6" x14ac:dyDescent="0.2">
      <c r="E184" t="s">
        <v>166</v>
      </c>
      <c r="F184">
        <f>LEN(E184)</f>
        <v>15</v>
      </c>
    </row>
    <row r="185" spans="5:6" x14ac:dyDescent="0.2">
      <c r="E185" t="s">
        <v>158</v>
      </c>
      <c r="F185">
        <f>LEN(E185)</f>
        <v>8</v>
      </c>
    </row>
    <row r="186" spans="5:6" x14ac:dyDescent="0.2">
      <c r="E186" t="s">
        <v>92</v>
      </c>
      <c r="F186">
        <f>LEN(E186)</f>
        <v>14</v>
      </c>
    </row>
    <row r="187" spans="5:6" x14ac:dyDescent="0.2">
      <c r="E187" t="s">
        <v>167</v>
      </c>
      <c r="F187">
        <f>LEN(E187)</f>
        <v>4</v>
      </c>
    </row>
    <row r="188" spans="5:6" x14ac:dyDescent="0.2">
      <c r="E188" t="s">
        <v>168</v>
      </c>
      <c r="F188">
        <f>LEN(E188)</f>
        <v>17</v>
      </c>
    </row>
    <row r="189" spans="5:6" x14ac:dyDescent="0.2">
      <c r="E189" t="s">
        <v>169</v>
      </c>
      <c r="F189">
        <f>LEN(E189)</f>
        <v>13</v>
      </c>
    </row>
    <row r="190" spans="5:6" x14ac:dyDescent="0.2">
      <c r="E190" t="s">
        <v>170</v>
      </c>
      <c r="F190">
        <f>LEN(E190)</f>
        <v>15</v>
      </c>
    </row>
    <row r="191" spans="5:6" x14ac:dyDescent="0.2">
      <c r="E191" t="s">
        <v>168</v>
      </c>
      <c r="F191">
        <f>LEN(E191)</f>
        <v>17</v>
      </c>
    </row>
    <row r="192" spans="5:6" x14ac:dyDescent="0.2">
      <c r="E192" t="s">
        <v>171</v>
      </c>
      <c r="F192">
        <f>LEN(E192)</f>
        <v>12</v>
      </c>
    </row>
    <row r="193" spans="5:6" x14ac:dyDescent="0.2">
      <c r="E193" t="s">
        <v>167</v>
      </c>
      <c r="F193">
        <f>LEN(E193)</f>
        <v>4</v>
      </c>
    </row>
    <row r="194" spans="5:6" x14ac:dyDescent="0.2">
      <c r="E194" t="s">
        <v>168</v>
      </c>
      <c r="F194">
        <f>LEN(E194)</f>
        <v>17</v>
      </c>
    </row>
    <row r="195" spans="5:6" x14ac:dyDescent="0.2">
      <c r="E195" t="s">
        <v>172</v>
      </c>
      <c r="F195">
        <f>LEN(E195)</f>
        <v>10</v>
      </c>
    </row>
    <row r="196" spans="5:6" x14ac:dyDescent="0.2">
      <c r="E196" t="s">
        <v>167</v>
      </c>
      <c r="F196">
        <f>LEN(E196)</f>
        <v>4</v>
      </c>
    </row>
    <row r="197" spans="5:6" x14ac:dyDescent="0.2">
      <c r="E197" t="s">
        <v>168</v>
      </c>
      <c r="F197">
        <f>LEN(E197)</f>
        <v>17</v>
      </c>
    </row>
    <row r="198" spans="5:6" x14ac:dyDescent="0.2">
      <c r="E198" t="s">
        <v>173</v>
      </c>
      <c r="F198">
        <f>LEN(E198)</f>
        <v>13</v>
      </c>
    </row>
    <row r="199" spans="5:6" x14ac:dyDescent="0.2">
      <c r="E199" t="s">
        <v>174</v>
      </c>
      <c r="F199">
        <f>LEN(E199)</f>
        <v>18</v>
      </c>
    </row>
    <row r="200" spans="5:6" x14ac:dyDescent="0.2">
      <c r="E200" t="s">
        <v>175</v>
      </c>
      <c r="F200">
        <f>LEN(E200)</f>
        <v>12</v>
      </c>
    </row>
    <row r="201" spans="5:6" x14ac:dyDescent="0.2">
      <c r="E201" t="s">
        <v>176</v>
      </c>
      <c r="F201">
        <f>LEN(E201)</f>
        <v>24</v>
      </c>
    </row>
    <row r="202" spans="5:6" x14ac:dyDescent="0.2">
      <c r="E202" t="s">
        <v>177</v>
      </c>
      <c r="F202">
        <f>LEN(E202)</f>
        <v>20</v>
      </c>
    </row>
    <row r="203" spans="5:6" x14ac:dyDescent="0.2">
      <c r="E203" t="s">
        <v>175</v>
      </c>
      <c r="F203">
        <f>LEN(E203)</f>
        <v>12</v>
      </c>
    </row>
    <row r="204" spans="5:6" x14ac:dyDescent="0.2">
      <c r="E204" t="s">
        <v>178</v>
      </c>
      <c r="F204">
        <f>LEN(E204)</f>
        <v>16</v>
      </c>
    </row>
    <row r="205" spans="5:6" x14ac:dyDescent="0.2">
      <c r="E205" t="s">
        <v>179</v>
      </c>
      <c r="F205">
        <f>LEN(E205)</f>
        <v>8</v>
      </c>
    </row>
    <row r="206" spans="5:6" x14ac:dyDescent="0.2">
      <c r="E206" t="s">
        <v>175</v>
      </c>
      <c r="F206">
        <f>LEN(E206)</f>
        <v>12</v>
      </c>
    </row>
    <row r="207" spans="5:6" x14ac:dyDescent="0.2">
      <c r="E207" t="s">
        <v>180</v>
      </c>
      <c r="F207">
        <f>LEN(E207)</f>
        <v>15</v>
      </c>
    </row>
    <row r="208" spans="5:6" x14ac:dyDescent="0.2">
      <c r="E208" t="s">
        <v>181</v>
      </c>
      <c r="F208">
        <f>LEN(E208)</f>
        <v>9</v>
      </c>
    </row>
    <row r="209" spans="5:6" x14ac:dyDescent="0.2">
      <c r="E209" t="s">
        <v>175</v>
      </c>
      <c r="F209">
        <f>LEN(E209)</f>
        <v>12</v>
      </c>
    </row>
    <row r="210" spans="5:6" x14ac:dyDescent="0.2">
      <c r="E210" t="s">
        <v>182</v>
      </c>
      <c r="F210">
        <f>LEN(E210)</f>
        <v>11</v>
      </c>
    </row>
    <row r="211" spans="5:6" x14ac:dyDescent="0.2">
      <c r="E211" t="s">
        <v>183</v>
      </c>
      <c r="F211">
        <f>LEN(E211)</f>
        <v>9</v>
      </c>
    </row>
    <row r="212" spans="5:6" x14ac:dyDescent="0.2">
      <c r="E212" t="s">
        <v>175</v>
      </c>
      <c r="F212">
        <f>LEN(E212)</f>
        <v>12</v>
      </c>
    </row>
    <row r="213" spans="5:6" x14ac:dyDescent="0.2">
      <c r="E213" t="s">
        <v>184</v>
      </c>
      <c r="F213">
        <f>LEN(E213)</f>
        <v>18</v>
      </c>
    </row>
    <row r="214" spans="5:6" x14ac:dyDescent="0.2">
      <c r="E214" t="s">
        <v>185</v>
      </c>
      <c r="F214">
        <f>LEN(E214)</f>
        <v>12</v>
      </c>
    </row>
    <row r="215" spans="5:6" x14ac:dyDescent="0.2">
      <c r="E215" t="s">
        <v>175</v>
      </c>
      <c r="F215">
        <f>LEN(E215)</f>
        <v>12</v>
      </c>
    </row>
    <row r="216" spans="5:6" x14ac:dyDescent="0.2">
      <c r="E216" t="s">
        <v>186</v>
      </c>
      <c r="F216">
        <f>LEN(E216)</f>
        <v>12</v>
      </c>
    </row>
    <row r="217" spans="5:6" x14ac:dyDescent="0.2">
      <c r="E217" t="s">
        <v>187</v>
      </c>
      <c r="F217">
        <f>LEN(E217)</f>
        <v>18</v>
      </c>
    </row>
    <row r="218" spans="5:6" x14ac:dyDescent="0.2">
      <c r="E218" t="s">
        <v>175</v>
      </c>
      <c r="F218">
        <f>LEN(E218)</f>
        <v>12</v>
      </c>
    </row>
    <row r="219" spans="5:6" x14ac:dyDescent="0.2">
      <c r="E219" t="s">
        <v>188</v>
      </c>
      <c r="F219">
        <f>LEN(E219)</f>
        <v>15</v>
      </c>
    </row>
    <row r="220" spans="5:6" x14ac:dyDescent="0.2">
      <c r="E220" t="s">
        <v>189</v>
      </c>
      <c r="F220">
        <f>LEN(E220)</f>
        <v>9</v>
      </c>
    </row>
    <row r="221" spans="5:6" x14ac:dyDescent="0.2">
      <c r="E221" t="s">
        <v>175</v>
      </c>
      <c r="F221">
        <f>LEN(E221)</f>
        <v>12</v>
      </c>
    </row>
    <row r="222" spans="5:6" x14ac:dyDescent="0.2">
      <c r="E222" t="s">
        <v>190</v>
      </c>
      <c r="F222">
        <f>LEN(E222)</f>
        <v>16</v>
      </c>
    </row>
    <row r="223" spans="5:6" x14ac:dyDescent="0.2">
      <c r="E223" t="s">
        <v>191</v>
      </c>
      <c r="F223">
        <f>LEN(E223)</f>
        <v>15</v>
      </c>
    </row>
    <row r="224" spans="5:6" x14ac:dyDescent="0.2">
      <c r="E224" t="s">
        <v>175</v>
      </c>
      <c r="F224">
        <f>LEN(E224)</f>
        <v>12</v>
      </c>
    </row>
    <row r="225" spans="5:6" x14ac:dyDescent="0.2">
      <c r="E225" t="s">
        <v>192</v>
      </c>
      <c r="F225">
        <f>LEN(E225)</f>
        <v>19</v>
      </c>
    </row>
    <row r="226" spans="5:6" x14ac:dyDescent="0.2">
      <c r="E226" t="s">
        <v>158</v>
      </c>
      <c r="F226">
        <f>LEN(E226)</f>
        <v>8</v>
      </c>
    </row>
    <row r="227" spans="5:6" x14ac:dyDescent="0.2">
      <c r="E227" t="s">
        <v>175</v>
      </c>
      <c r="F227">
        <f>LEN(E227)</f>
        <v>12</v>
      </c>
    </row>
    <row r="228" spans="5:6" x14ac:dyDescent="0.2">
      <c r="E228" t="s">
        <v>193</v>
      </c>
      <c r="F228">
        <f>LEN(E228)</f>
        <v>15</v>
      </c>
    </row>
    <row r="229" spans="5:6" x14ac:dyDescent="0.2">
      <c r="E229" t="s">
        <v>167</v>
      </c>
      <c r="F229">
        <f>LEN(E229)</f>
        <v>4</v>
      </c>
    </row>
    <row r="230" spans="5:6" x14ac:dyDescent="0.2">
      <c r="E230" t="s">
        <v>194</v>
      </c>
      <c r="F230">
        <f>LEN(E230)</f>
        <v>30</v>
      </c>
    </row>
    <row r="231" spans="5:6" x14ac:dyDescent="0.2">
      <c r="E231" t="s">
        <v>195</v>
      </c>
      <c r="F231">
        <f>LEN(E231)</f>
        <v>13</v>
      </c>
    </row>
    <row r="232" spans="5:6" x14ac:dyDescent="0.2">
      <c r="E232" t="s">
        <v>196</v>
      </c>
      <c r="F232">
        <f>LEN(E232)</f>
        <v>25</v>
      </c>
    </row>
    <row r="233" spans="5:6" x14ac:dyDescent="0.2">
      <c r="E233" t="s">
        <v>175</v>
      </c>
      <c r="F233">
        <f>LEN(E233)</f>
        <v>12</v>
      </c>
    </row>
    <row r="234" spans="5:6" x14ac:dyDescent="0.2">
      <c r="E234" t="s">
        <v>197</v>
      </c>
      <c r="F234">
        <f>LEN(E234)</f>
        <v>19</v>
      </c>
    </row>
    <row r="235" spans="5:6" x14ac:dyDescent="0.2">
      <c r="E235" t="s">
        <v>198</v>
      </c>
      <c r="F235">
        <f>LEN(E235)</f>
        <v>20</v>
      </c>
    </row>
    <row r="236" spans="5:6" x14ac:dyDescent="0.2">
      <c r="E236" t="s">
        <v>175</v>
      </c>
      <c r="F236">
        <f>LEN(E236)</f>
        <v>12</v>
      </c>
    </row>
    <row r="237" spans="5:6" x14ac:dyDescent="0.2">
      <c r="E237" t="s">
        <v>199</v>
      </c>
      <c r="F237">
        <f>LEN(E237)</f>
        <v>13</v>
      </c>
    </row>
    <row r="238" spans="5:6" x14ac:dyDescent="0.2">
      <c r="E238" t="s">
        <v>200</v>
      </c>
      <c r="F238">
        <f>LEN(E238)</f>
        <v>23</v>
      </c>
    </row>
    <row r="239" spans="5:6" x14ac:dyDescent="0.2">
      <c r="E239" t="s">
        <v>175</v>
      </c>
      <c r="F239">
        <f>LEN(E239)</f>
        <v>12</v>
      </c>
    </row>
    <row r="240" spans="5:6" x14ac:dyDescent="0.2">
      <c r="E240" t="s">
        <v>201</v>
      </c>
      <c r="F240">
        <f>LEN(E240)</f>
        <v>12</v>
      </c>
    </row>
    <row r="241" spans="5:6" x14ac:dyDescent="0.2">
      <c r="E241" t="s">
        <v>167</v>
      </c>
      <c r="F241">
        <f>LEN(E241)</f>
        <v>4</v>
      </c>
    </row>
    <row r="242" spans="5:6" x14ac:dyDescent="0.2">
      <c r="E242" t="s">
        <v>194</v>
      </c>
      <c r="F242">
        <f>LEN(E242)</f>
        <v>30</v>
      </c>
    </row>
    <row r="243" spans="5:6" x14ac:dyDescent="0.2">
      <c r="E243" t="s">
        <v>202</v>
      </c>
      <c r="F243">
        <f>LEN(E243)</f>
        <v>11</v>
      </c>
    </row>
    <row r="244" spans="5:6" x14ac:dyDescent="0.2">
      <c r="E244" t="s">
        <v>133</v>
      </c>
      <c r="F244">
        <f>LEN(E244)</f>
        <v>11</v>
      </c>
    </row>
    <row r="245" spans="5:6" x14ac:dyDescent="0.2">
      <c r="E245" t="s">
        <v>175</v>
      </c>
      <c r="F245">
        <f>LEN(E245)</f>
        <v>12</v>
      </c>
    </row>
    <row r="246" spans="5:6" x14ac:dyDescent="0.2">
      <c r="E246" t="s">
        <v>203</v>
      </c>
      <c r="F246">
        <f>LEN(E246)</f>
        <v>13</v>
      </c>
    </row>
    <row r="247" spans="5:6" x14ac:dyDescent="0.2">
      <c r="E247" t="s">
        <v>204</v>
      </c>
      <c r="F247">
        <f>LEN(E247)</f>
        <v>25</v>
      </c>
    </row>
    <row r="248" spans="5:6" x14ac:dyDescent="0.2">
      <c r="E248" t="s">
        <v>175</v>
      </c>
      <c r="F248">
        <f>LEN(E248)</f>
        <v>12</v>
      </c>
    </row>
    <row r="249" spans="5:6" x14ac:dyDescent="0.2">
      <c r="E249" t="s">
        <v>205</v>
      </c>
      <c r="F249">
        <f>LEN(E249)</f>
        <v>14</v>
      </c>
    </row>
    <row r="250" spans="5:6" x14ac:dyDescent="0.2">
      <c r="E250" t="s">
        <v>206</v>
      </c>
      <c r="F250">
        <f>LEN(E250)</f>
        <v>32</v>
      </c>
    </row>
    <row r="251" spans="5:6" x14ac:dyDescent="0.2">
      <c r="E251" t="s">
        <v>175</v>
      </c>
      <c r="F251">
        <f>LEN(E251)</f>
        <v>12</v>
      </c>
    </row>
    <row r="252" spans="5:6" x14ac:dyDescent="0.2">
      <c r="E252" t="s">
        <v>5</v>
      </c>
      <c r="F252">
        <f>LEN(E252)</f>
        <v>10</v>
      </c>
    </row>
    <row r="253" spans="5:6" x14ac:dyDescent="0.2">
      <c r="E253" t="s">
        <v>207</v>
      </c>
      <c r="F253">
        <f>LEN(E253)</f>
        <v>23</v>
      </c>
    </row>
    <row r="254" spans="5:6" x14ac:dyDescent="0.2">
      <c r="E254" t="s">
        <v>175</v>
      </c>
      <c r="F254">
        <f>LEN(E254)</f>
        <v>12</v>
      </c>
    </row>
    <row r="255" spans="5:6" x14ac:dyDescent="0.2">
      <c r="E255" t="s">
        <v>15</v>
      </c>
      <c r="F255">
        <f>LEN(E255)</f>
        <v>14</v>
      </c>
    </row>
    <row r="256" spans="5:6" x14ac:dyDescent="0.2">
      <c r="E256" t="s">
        <v>200</v>
      </c>
      <c r="F256">
        <f>LEN(E256)</f>
        <v>23</v>
      </c>
    </row>
    <row r="257" spans="5:6" x14ac:dyDescent="0.2">
      <c r="E257" t="s">
        <v>175</v>
      </c>
      <c r="F257">
        <f>LEN(E257)</f>
        <v>12</v>
      </c>
    </row>
    <row r="258" spans="5:6" x14ac:dyDescent="0.2">
      <c r="E258" t="s">
        <v>208</v>
      </c>
      <c r="F258">
        <f>LEN(E258)</f>
        <v>13</v>
      </c>
    </row>
    <row r="259" spans="5:6" x14ac:dyDescent="0.2">
      <c r="E259" t="s">
        <v>209</v>
      </c>
      <c r="F259">
        <f>LEN(E259)</f>
        <v>9</v>
      </c>
    </row>
    <row r="260" spans="5:6" x14ac:dyDescent="0.2">
      <c r="E260" t="s">
        <v>175</v>
      </c>
      <c r="F260">
        <f>LEN(E260)</f>
        <v>12</v>
      </c>
    </row>
    <row r="261" spans="5:6" x14ac:dyDescent="0.2">
      <c r="E261" t="s">
        <v>210</v>
      </c>
      <c r="F261">
        <f>LEN(E261)</f>
        <v>11</v>
      </c>
    </row>
    <row r="262" spans="5:6" x14ac:dyDescent="0.2">
      <c r="E262" t="s">
        <v>211</v>
      </c>
      <c r="F262">
        <f>LEN(E262)</f>
        <v>9</v>
      </c>
    </row>
    <row r="263" spans="5:6" x14ac:dyDescent="0.2">
      <c r="E263" t="s">
        <v>175</v>
      </c>
      <c r="F263">
        <f>LEN(E263)</f>
        <v>12</v>
      </c>
    </row>
    <row r="264" spans="5:6" x14ac:dyDescent="0.2">
      <c r="E264" t="s">
        <v>212</v>
      </c>
      <c r="F264">
        <f>LEN(E264)</f>
        <v>14</v>
      </c>
    </row>
    <row r="265" spans="5:6" x14ac:dyDescent="0.2">
      <c r="E265" t="s">
        <v>167</v>
      </c>
      <c r="F265">
        <f>LEN(E265)</f>
        <v>4</v>
      </c>
    </row>
    <row r="266" spans="5:6" x14ac:dyDescent="0.2">
      <c r="E266" t="s">
        <v>194</v>
      </c>
      <c r="F266">
        <f>LEN(E266)</f>
        <v>30</v>
      </c>
    </row>
    <row r="267" spans="5:6" x14ac:dyDescent="0.2">
      <c r="E267" t="s">
        <v>213</v>
      </c>
      <c r="F267">
        <f>LEN(E267)</f>
        <v>11</v>
      </c>
    </row>
    <row r="268" spans="5:6" x14ac:dyDescent="0.2">
      <c r="E268" t="s">
        <v>214</v>
      </c>
      <c r="F268">
        <f>LEN(E268)</f>
        <v>34</v>
      </c>
    </row>
    <row r="269" spans="5:6" x14ac:dyDescent="0.2">
      <c r="E269" t="s">
        <v>175</v>
      </c>
      <c r="F269">
        <f>LEN(E269)</f>
        <v>12</v>
      </c>
    </row>
    <row r="270" spans="5:6" x14ac:dyDescent="0.2">
      <c r="E270" t="s">
        <v>215</v>
      </c>
      <c r="F270">
        <f>LEN(E270)</f>
        <v>8</v>
      </c>
    </row>
    <row r="271" spans="5:6" x14ac:dyDescent="0.2">
      <c r="E271" t="s">
        <v>216</v>
      </c>
      <c r="F271">
        <f>LEN(E271)</f>
        <v>23</v>
      </c>
    </row>
    <row r="272" spans="5:6" x14ac:dyDescent="0.2">
      <c r="E272" t="s">
        <v>175</v>
      </c>
      <c r="F272">
        <f>LEN(E272)</f>
        <v>12</v>
      </c>
    </row>
    <row r="273" spans="5:6" x14ac:dyDescent="0.2">
      <c r="E273" t="s">
        <v>217</v>
      </c>
      <c r="F273">
        <f>LEN(E273)</f>
        <v>10</v>
      </c>
    </row>
    <row r="274" spans="5:6" x14ac:dyDescent="0.2">
      <c r="E274" t="s">
        <v>218</v>
      </c>
      <c r="F274">
        <f>LEN(E274)</f>
        <v>13</v>
      </c>
    </row>
    <row r="275" spans="5:6" x14ac:dyDescent="0.2">
      <c r="E275" t="s">
        <v>175</v>
      </c>
      <c r="F275">
        <f>LEN(E275)</f>
        <v>12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2C5201-D3D3-406F-BF7F-209DC6716C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2019-01-24T15:32:01Z</dcterms:created>
  <dcterms:modified xsi:type="dcterms:W3CDTF">2023-02-14T01:31:08Z</dcterms:modified>
</cp:coreProperties>
</file>