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790AA5A-B5ED-4C82-8592-71CE3F48C70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4" r:id="rId3"/>
    <sheet name="Al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5" l="1" a="1"/>
  <c r="B17" i="5" s="1"/>
  <c r="B17" i="4" a="1"/>
  <c r="B17" i="4" s="1"/>
  <c r="G36" i="2" a="1"/>
  <c r="G36" i="2" s="1"/>
  <c r="J30" i="2" a="1"/>
  <c r="J30" i="2" s="1"/>
  <c r="J31" i="2" a="1"/>
  <c r="J31" i="2" s="1"/>
  <c r="J32" i="2" a="1"/>
  <c r="J32" i="2" s="1"/>
  <c r="J29" i="2" a="1"/>
  <c r="J29" i="2" s="1"/>
  <c r="G29" i="2" a="1"/>
  <c r="G29" i="2" s="1"/>
  <c r="K23" i="2" a="1"/>
  <c r="K23" i="2" s="1"/>
  <c r="G23" i="2" a="1"/>
  <c r="G23" i="2" s="1"/>
  <c r="G18" i="2" a="1"/>
  <c r="G18" i="2" s="1"/>
  <c r="G19" i="2" a="1"/>
  <c r="G19" i="2" s="1"/>
  <c r="G20" i="2" a="1"/>
  <c r="G20" i="2" s="1"/>
  <c r="G21" i="2" a="1"/>
  <c r="G21" i="2" s="1"/>
  <c r="D18" i="2" a="1"/>
  <c r="D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<sst xmlns="http://schemas.openxmlformats.org/spreadsheetml/2006/main" count="103" uniqueCount="11">
  <si>
    <t>Product ID</t>
  </si>
  <si>
    <t>A</t>
  </si>
  <si>
    <t>B</t>
  </si>
  <si>
    <t>Question</t>
  </si>
  <si>
    <t>Quantity</t>
  </si>
  <si>
    <t>Date</t>
  </si>
  <si>
    <t>Result</t>
  </si>
  <si>
    <t>https://www.linkedin.com/in/omid-motamedisedeh-74aba166/recent-activity/all/</t>
  </si>
  <si>
    <t>My Single Function</t>
  </si>
  <si>
    <t>Good use of chooserows and SORT</t>
  </si>
  <si>
    <t>Need to look at this more carefully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</si>
</sst>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0" borderId="0" xfId="1"/>
    <xf numFmtId="0" fontId="6" fillId="0" borderId="0" xfId="1" applyAlignment="1">
      <alignment horizontal="left"/>
    </xf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57150</xdr:rowOff>
    </xdr:from>
    <xdr:to>
      <xdr:col>8</xdr:col>
      <xdr:colOff>0</xdr:colOff>
      <xdr:row>13</xdr:row>
      <xdr:rowOff>104775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8162925" y="1543050"/>
          <a:ext cx="3143250" cy="1285875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158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Filter Last Transaction!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the question table, extract the last transaction per product for each mounth.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E19F4E-D07F-4EDD-91EC-400D62533D9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34A585B-DE21-4FB4-AF97-1BE79AA4E78C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workbookViewId="0">
      <selection activeCell="G19" sqref="G19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18" t="s">
        <v>3</v>
      </c>
      <c r="C1" s="18"/>
      <c r="D1" s="19"/>
      <c r="E1" s="7"/>
      <c r="F1" s="18" t="s">
        <v>6</v>
      </c>
      <c r="G1" s="18"/>
      <c r="H1" s="19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</sheetData>
  <sortState xmlns:xlrd2="http://schemas.microsoft.com/office/spreadsheetml/2017/richdata2" ref="F3:H6">
    <sortCondition ref="F5:F6"/>
  </sortState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5CF9-E55C-49E5-927A-5EBB26D69305}">
  <dimension ref="B1:O39"/>
  <sheetViews>
    <sheetView topLeftCell="G29" workbookViewId="0">
      <selection activeCell="L38" sqref="L38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18" t="s">
        <v>3</v>
      </c>
      <c r="C1" s="18"/>
      <c r="D1" s="19"/>
      <c r="E1" s="7"/>
      <c r="F1" s="18" t="s">
        <v>6</v>
      </c>
      <c r="G1" s="18"/>
      <c r="H1" s="19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4:13" x14ac:dyDescent="0.25">
      <c r="E17" s="3"/>
    </row>
    <row r="18" spans="4:13" x14ac:dyDescent="0.25">
      <c r="D18" s="1" t="str" cm="1">
        <f t="array" ref="D18:D21">_xlfn.UNIQUE(MONTH(B3:B14)&amp;C3:C14)</f>
        <v>6A</v>
      </c>
      <c r="E18" s="3"/>
      <c r="G18" s="12" cm="1">
        <f t="array" ref="G18:I18">_xlfn.TAKE(_xlfn._xlws.FILTER(B3:D14,(MONTH(B3:B14)=LEFT(D18,1)+0)*(C3:C14=RIGHT(D18,1))),-1)</f>
        <v>45447</v>
      </c>
      <c r="H18" s="13" t="str">
        <v>A</v>
      </c>
      <c r="I18" s="14">
        <v>86</v>
      </c>
    </row>
    <row r="19" spans="4:13" x14ac:dyDescent="0.25">
      <c r="D19" s="6" t="str">
        <v>6B</v>
      </c>
      <c r="E19" s="3"/>
      <c r="G19" s="12" cm="1">
        <f t="array" ref="G19:I19">_xlfn.TAKE(_xlfn._xlws.FILTER(B4:D15,(MONTH(B4:B15)=LEFT(D19,1)+0)*(C4:C15=RIGHT(D19,1))),-1)</f>
        <v>45457</v>
      </c>
      <c r="H19" s="13" t="str">
        <v>B</v>
      </c>
      <c r="I19" s="14">
        <v>30</v>
      </c>
    </row>
    <row r="20" spans="4:13" x14ac:dyDescent="0.25">
      <c r="D20" s="6" t="str">
        <v>7A</v>
      </c>
      <c r="E20" s="3"/>
      <c r="G20" s="12" cm="1">
        <f t="array" ref="G20:I20">_xlfn.TAKE(_xlfn._xlws.FILTER(B5:D16,(MONTH(B5:B16)=LEFT(D20,1)+0)*(C5:C16=RIGHT(D20,1))),-1)</f>
        <v>45504</v>
      </c>
      <c r="H20" s="13" t="str">
        <v>A</v>
      </c>
      <c r="I20" s="14">
        <v>14</v>
      </c>
    </row>
    <row r="21" spans="4:13" x14ac:dyDescent="0.25">
      <c r="D21" s="6" t="str">
        <v>7B</v>
      </c>
      <c r="E21" s="3"/>
      <c r="G21" s="12" cm="1">
        <f t="array" ref="G21:I21">_xlfn.TAKE(_xlfn._xlws.FILTER(B6:D17,(MONTH(B6:B17)=LEFT(D21,1)+0)*(C6:C17=RIGHT(D21,1))),-1)</f>
        <v>45503</v>
      </c>
      <c r="H21" s="13" t="str">
        <v>B</v>
      </c>
      <c r="I21" s="14">
        <v>22</v>
      </c>
    </row>
    <row r="23" spans="4:13" x14ac:dyDescent="0.25">
      <c r="G23" s="12" cm="1">
        <f t="array" ref="G23:I26">_xlfn._xlws.SORT(G18:I21,3,-1)</f>
        <v>45447</v>
      </c>
      <c r="H23" s="13" t="str">
        <v>A</v>
      </c>
      <c r="I23" s="14">
        <v>86</v>
      </c>
      <c r="K23" t="b" cm="1">
        <f t="array" ref="K23:M26">_xlfn.ANCHORARRAY(G23)=F3:H6</f>
        <v>1</v>
      </c>
      <c r="L23" t="b">
        <v>1</v>
      </c>
      <c r="M23" t="b">
        <v>1</v>
      </c>
    </row>
    <row r="24" spans="4:13" x14ac:dyDescent="0.25">
      <c r="G24" s="12">
        <v>45457</v>
      </c>
      <c r="H24" s="13" t="str">
        <v>B</v>
      </c>
      <c r="I24" s="14">
        <v>30</v>
      </c>
      <c r="K24" t="b">
        <v>1</v>
      </c>
      <c r="L24" t="b">
        <v>1</v>
      </c>
      <c r="M24" t="b">
        <v>1</v>
      </c>
    </row>
    <row r="25" spans="4:13" x14ac:dyDescent="0.25">
      <c r="G25" s="12">
        <v>45503</v>
      </c>
      <c r="H25" s="13" t="str">
        <v>B</v>
      </c>
      <c r="I25" s="14">
        <v>22</v>
      </c>
      <c r="K25" t="b">
        <v>1</v>
      </c>
      <c r="L25" t="b">
        <v>1</v>
      </c>
      <c r="M25" t="b">
        <v>1</v>
      </c>
    </row>
    <row r="26" spans="4:13" x14ac:dyDescent="0.25">
      <c r="G26" s="12">
        <v>45504</v>
      </c>
      <c r="H26" s="13" t="str">
        <v>A</v>
      </c>
      <c r="I26" s="14">
        <v>14</v>
      </c>
      <c r="K26" t="b">
        <v>1</v>
      </c>
      <c r="L26" t="b">
        <v>1</v>
      </c>
      <c r="M26" t="b">
        <v>1</v>
      </c>
    </row>
    <row r="29" spans="4:13" x14ac:dyDescent="0.25">
      <c r="G29" s="1" cm="1">
        <f t="array" ref="G29:H32">_xlfn.UNIQUE(_xlfn.HSTACK(DATE(2024,MONTH(B3:B14),1),C3:C14))</f>
        <v>45444</v>
      </c>
      <c r="H29" t="str">
        <v>A</v>
      </c>
      <c r="J29" cm="1">
        <f t="array" ref="J29:L29">_xlfn.TAKE(_xlfn._xlws.FILTER(B3:D14,(MONTH(B3:B14)=MONTH(G29))*(C3:C14=H29)),-1)</f>
        <v>45447</v>
      </c>
      <c r="K29" t="str">
        <v>A</v>
      </c>
      <c r="L29">
        <v>86</v>
      </c>
    </row>
    <row r="30" spans="4:13" x14ac:dyDescent="0.25">
      <c r="G30" s="1">
        <v>45444</v>
      </c>
      <c r="H30" t="str">
        <v>B</v>
      </c>
      <c r="J30" cm="1">
        <f t="array" ref="J30:L30">_xlfn.TAKE(_xlfn._xlws.FILTER(B4:D15,(MONTH(B4:B15)=MONTH(G30))*(C4:C15=H30)),-1)</f>
        <v>45457</v>
      </c>
      <c r="K30" t="str">
        <v>B</v>
      </c>
      <c r="L30">
        <v>30</v>
      </c>
    </row>
    <row r="31" spans="4:13" x14ac:dyDescent="0.25">
      <c r="G31" s="1">
        <v>45474</v>
      </c>
      <c r="H31" t="str">
        <v>A</v>
      </c>
      <c r="J31" cm="1">
        <f t="array" ref="J31:L31">_xlfn.TAKE(_xlfn._xlws.FILTER(B5:D16,(MONTH(B5:B16)=MONTH(G31))*(C5:C16=H31)),-1)</f>
        <v>45504</v>
      </c>
      <c r="K31" t="str">
        <v>A</v>
      </c>
      <c r="L31">
        <v>14</v>
      </c>
    </row>
    <row r="32" spans="4:13" x14ac:dyDescent="0.25">
      <c r="G32" s="1">
        <v>45474</v>
      </c>
      <c r="H32" t="str">
        <v>B</v>
      </c>
      <c r="J32" cm="1">
        <f t="array" ref="J32:L32">_xlfn.TAKE(_xlfn._xlws.FILTER(B6:D17,(MONTH(B6:B17)=MONTH(G32))*(C6:C17=H32)),-1)</f>
        <v>45503</v>
      </c>
      <c r="K32" t="str">
        <v>B</v>
      </c>
      <c r="L32">
        <v>22</v>
      </c>
    </row>
    <row r="34" spans="7:9" ht="14.4" x14ac:dyDescent="0.3">
      <c r="G34" s="20" t="s">
        <v>8</v>
      </c>
    </row>
    <row r="36" spans="7:9" x14ac:dyDescent="0.25">
      <c r="G36" s="12" cm="1">
        <f t="array" ref="G36:I39">_xlfn.LET(_xlpm.u, _xlfn.UNIQUE(_xlfn.HSTACK(MONTH(B3:B14) &amp; C3:C14)), _xlpm.z, _xlfn.DROP(_xlfn.REDUCE("", _xlpm.u, _xlfn.LAMBDA(_xlpm.a,_xlpm.v, _xlfn.VSTACK(_xlpm.a, _xlfn.TAKE(_xlfn._xlws.FILTER(B3:D14, (MONTH(B3:B14) = LEFT(_xlpm.v, 1) + 0) * (C3:C14 = RIGHT(_xlpm.v, 1))), -1)))), 1), _xlfn._xlws.SORT(_xlpm.z, 3, -1))</f>
        <v>45447</v>
      </c>
      <c r="H36" t="str">
        <v>A</v>
      </c>
      <c r="I36">
        <v>86</v>
      </c>
    </row>
    <row r="37" spans="7:9" x14ac:dyDescent="0.25">
      <c r="G37" s="12">
        <v>45457</v>
      </c>
      <c r="H37" t="str">
        <v>B</v>
      </c>
      <c r="I37">
        <v>30</v>
      </c>
    </row>
    <row r="38" spans="7:9" x14ac:dyDescent="0.25">
      <c r="G38" s="12">
        <v>45503</v>
      </c>
      <c r="H38" t="str">
        <v>B</v>
      </c>
      <c r="I38">
        <v>22</v>
      </c>
    </row>
    <row r="39" spans="7:9" x14ac:dyDescent="0.25">
      <c r="G39" s="12">
        <v>45504</v>
      </c>
      <c r="H39" t="str">
        <v>A</v>
      </c>
      <c r="I39">
        <v>14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297C-2B45-45E3-8671-90EA32A6516D}">
  <dimension ref="B1:O22"/>
  <sheetViews>
    <sheetView topLeftCell="A8" workbookViewId="0">
      <selection activeCell="D26" sqref="D26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18" t="s">
        <v>3</v>
      </c>
      <c r="C1" s="18"/>
      <c r="D1" s="19"/>
      <c r="E1" s="7"/>
      <c r="F1" s="18" t="s">
        <v>6</v>
      </c>
      <c r="G1" s="18"/>
      <c r="H1" s="19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2:5" x14ac:dyDescent="0.25">
      <c r="B17" s="12" cm="1">
        <f t="array" ref="B17:D20">_xlfn.LET(
_xlpm.q, B3:D14,
_xlpm.pd, C3:C14&amp;TEXT(B3:B14,"yyyy-mm"),
_xlfn.CHOOSEROWS(_xlpm.q, _xlfn._xlws.SORT(_xlfn.XMATCH(_xlfn.UNIQUE(_xlpm.pd),_xlpm.pd,,-1)))
)</f>
        <v>45447</v>
      </c>
      <c r="C17" s="13" t="str">
        <v>A</v>
      </c>
      <c r="D17" s="14">
        <v>86</v>
      </c>
      <c r="E17" s="3"/>
    </row>
    <row r="18" spans="2:5" x14ac:dyDescent="0.25">
      <c r="B18" s="12">
        <v>45457</v>
      </c>
      <c r="C18" s="13" t="str">
        <v>B</v>
      </c>
      <c r="D18" s="14">
        <v>30</v>
      </c>
      <c r="E18" s="3"/>
    </row>
    <row r="19" spans="2:5" x14ac:dyDescent="0.25">
      <c r="B19" s="12">
        <v>45503</v>
      </c>
      <c r="C19" s="13" t="str">
        <v>B</v>
      </c>
      <c r="D19" s="14">
        <v>22</v>
      </c>
      <c r="E19" s="3"/>
    </row>
    <row r="20" spans="2:5" x14ac:dyDescent="0.25">
      <c r="B20" s="12">
        <v>45504</v>
      </c>
      <c r="C20" s="13" t="str">
        <v>A</v>
      </c>
      <c r="D20" s="14">
        <v>14</v>
      </c>
      <c r="E20" s="3"/>
    </row>
    <row r="21" spans="2:5" x14ac:dyDescent="0.25">
      <c r="E21" s="3"/>
    </row>
    <row r="22" spans="2:5" ht="14.4" x14ac:dyDescent="0.3">
      <c r="B22" s="21" t="s">
        <v>9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7D3A-8FDB-4125-B878-F52A0FAEA544}">
  <dimension ref="B1:O22"/>
  <sheetViews>
    <sheetView tabSelected="1" topLeftCell="A8" workbookViewId="0">
      <selection activeCell="B22" sqref="B22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18" t="s">
        <v>3</v>
      </c>
      <c r="C1" s="18"/>
      <c r="D1" s="19"/>
      <c r="E1" s="7"/>
      <c r="F1" s="18" t="s">
        <v>6</v>
      </c>
      <c r="G1" s="18"/>
      <c r="H1" s="19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2:5" x14ac:dyDescent="0.25">
      <c r="B17" s="12" cm="1">
        <f t="array" ref="B17:D20">_xlfn.LET(_xlpm.s,_xlfn._xlws.SORT(B3:D14,,-1),_xlfn.DROP(_xlfn.GROUPBY(_xlfn.HSTACK(MONTH(_xlfn.TAKE(_xlpm.s,,1)),INDEX(_xlpm.s,,2)),_xlpm.s,_xleta.SINGLE,,0),,2))</f>
        <v>45447</v>
      </c>
      <c r="C17" s="13" t="str">
        <v>A</v>
      </c>
      <c r="D17" s="14">
        <v>86</v>
      </c>
      <c r="E17" s="3"/>
    </row>
    <row r="18" spans="2:5" x14ac:dyDescent="0.25">
      <c r="B18" s="12">
        <v>45457</v>
      </c>
      <c r="C18" s="13" t="str">
        <v>B</v>
      </c>
      <c r="D18" s="14">
        <v>30</v>
      </c>
      <c r="E18" s="3"/>
    </row>
    <row r="19" spans="2:5" x14ac:dyDescent="0.25">
      <c r="B19" s="12">
        <v>45504</v>
      </c>
      <c r="C19" s="13" t="str">
        <v>A</v>
      </c>
      <c r="D19" s="14">
        <v>14</v>
      </c>
      <c r="E19" s="3"/>
    </row>
    <row r="20" spans="2:5" x14ac:dyDescent="0.25">
      <c r="B20" s="12">
        <v>45503</v>
      </c>
      <c r="C20" s="13" t="str">
        <v>B</v>
      </c>
      <c r="D20" s="14">
        <v>22</v>
      </c>
      <c r="E20" s="3"/>
    </row>
    <row r="21" spans="2:5" x14ac:dyDescent="0.25">
      <c r="E21" s="3"/>
    </row>
    <row r="22" spans="2:5" ht="14.4" x14ac:dyDescent="0.3">
      <c r="B22" s="21" t="s">
        <v>10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34A585B-DE21-4FB4-AF97-1BE79AA4E78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2024-12-16T21:46:24Z</dcterms:modified>
</cp:coreProperties>
</file>