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8C4651B3-8A5A-4738-9BCB-08BB2EFEFE09}" xr6:coauthVersionLast="47" xr6:coauthVersionMax="47" xr10:uidLastSave="{00000000-0000-0000-0000-000000000000}"/>
  <bookViews>
    <workbookView xWindow="-108" yWindow="-108" windowWidth="23256" windowHeight="12456" xr2:uid="{C53720D5-1B46-44AE-9EB8-46186D20A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I57" i="1"/>
  <c r="I56" i="1"/>
  <c r="H57" i="1"/>
  <c r="H56" i="1"/>
  <c r="G57" i="1"/>
  <c r="G56" i="1"/>
  <c r="G55" i="1"/>
  <c r="D58" i="1"/>
  <c r="D57" i="1"/>
  <c r="J53" i="1"/>
  <c r="D56" i="1"/>
  <c r="D55" i="1"/>
  <c r="J51" i="1"/>
  <c r="J50" i="1"/>
  <c r="J49" i="1"/>
  <c r="J47" i="1"/>
  <c r="J46" i="1"/>
  <c r="J45" i="1"/>
  <c r="J44" i="1"/>
  <c r="J43" i="1"/>
  <c r="J42" i="1"/>
  <c r="J41" i="1"/>
  <c r="J40" i="1"/>
  <c r="G51" i="1"/>
  <c r="G50" i="1"/>
  <c r="G49" i="1"/>
  <c r="G47" i="1"/>
  <c r="G46" i="1"/>
  <c r="G45" i="1"/>
  <c r="G44" i="1"/>
  <c r="G43" i="1"/>
  <c r="G42" i="1"/>
  <c r="G41" i="1"/>
  <c r="G40" i="1"/>
  <c r="D53" i="1"/>
  <c r="D52" i="1"/>
  <c r="D51" i="1"/>
  <c r="D50" i="1"/>
  <c r="D49" i="1"/>
  <c r="D41" i="1"/>
  <c r="D42" i="1"/>
  <c r="D43" i="1"/>
  <c r="D44" i="1"/>
  <c r="D45" i="1"/>
  <c r="D46" i="1"/>
  <c r="D47" i="1"/>
  <c r="D40" i="1"/>
  <c r="J52" i="1" l="1"/>
  <c r="G53" i="1"/>
  <c r="G52" i="1"/>
</calcChain>
</file>

<file path=xl/sharedStrings.xml><?xml version="1.0" encoding="utf-8"?>
<sst xmlns="http://schemas.openxmlformats.org/spreadsheetml/2006/main" count="46" uniqueCount="35">
  <si>
    <t>Group 1</t>
  </si>
  <si>
    <t>n1</t>
  </si>
  <si>
    <t>xbar</t>
  </si>
  <si>
    <t>xsum</t>
  </si>
  <si>
    <t>Inter</t>
  </si>
  <si>
    <t>Group 2</t>
  </si>
  <si>
    <t>Group 3</t>
  </si>
  <si>
    <t>Link</t>
  </si>
  <si>
    <t>nT</t>
  </si>
  <si>
    <t>SSx</t>
  </si>
  <si>
    <t>SS2</t>
  </si>
  <si>
    <t>SS2M</t>
  </si>
  <si>
    <t>SS1M</t>
  </si>
  <si>
    <t>xxx</t>
  </si>
  <si>
    <t>df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</si>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</sst>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ptos Mono"/>
      <family val="2"/>
    </font>
    <font>
      <u/>
      <sz val="10"/>
      <color theme="10"/>
      <name val="Aptos Mono"/>
      <family val="2"/>
    </font>
    <font>
      <i/>
      <sz val="10"/>
      <color theme="1"/>
      <name val="Aptos Mon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22</xdr:col>
      <xdr:colOff>54377</xdr:colOff>
      <xdr:row>32</xdr:row>
      <xdr:rowOff>10260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DA3EB-31D6-E95D-2393-2B1E9D39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350520"/>
          <a:ext cx="7430537" cy="5268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580418</xdr:colOff>
      <xdr:row>35</xdr:row>
      <xdr:rowOff>138011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8B69B8-884A-B21E-78CB-75F228BD1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5260"/>
          <a:ext cx="9297698" cy="6096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QEmSzrmBJ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4454-8464-4F6A-B2E8-D23A338F2591}">
  <dimension ref="A1:P76"/>
  <sheetViews>
    <sheetView tabSelected="1" topLeftCell="A5" workbookViewId="0">
      <selection activeCell="Q68" sqref="Q68"/>
    </sheetView>
  </sheetViews>
  <sheetFormatPr defaultRowHeight="13.8" x14ac:dyDescent="0.3"/>
  <sheetData>
    <row r="1" spans="1:1" x14ac:dyDescent="0.3">
      <c r="A1" s="1" t="s">
        <v>7</v>
      </c>
    </row>
    <row r="39" spans="3:10" x14ac:dyDescent="0.3">
      <c r="C39" t="s">
        <v>0</v>
      </c>
      <c r="F39" t="s">
        <v>5</v>
      </c>
      <c r="I39" t="s">
        <v>6</v>
      </c>
    </row>
    <row r="40" spans="3:10" x14ac:dyDescent="0.3">
      <c r="C40">
        <v>6</v>
      </c>
      <c r="D40">
        <f>C40^2</f>
        <v>36</v>
      </c>
      <c r="F40">
        <v>8</v>
      </c>
      <c r="G40">
        <f>F40^2</f>
        <v>64</v>
      </c>
      <c r="I40">
        <v>9</v>
      </c>
      <c r="J40">
        <f>I40^2</f>
        <v>81</v>
      </c>
    </row>
    <row r="41" spans="3:10" x14ac:dyDescent="0.3">
      <c r="C41">
        <v>6</v>
      </c>
      <c r="D41">
        <f t="shared" ref="D41:D47" si="0">C41^2</f>
        <v>36</v>
      </c>
      <c r="F41">
        <v>7</v>
      </c>
      <c r="G41">
        <f t="shared" ref="G41:G47" si="1">F41^2</f>
        <v>49</v>
      </c>
      <c r="I41">
        <v>8</v>
      </c>
      <c r="J41">
        <f t="shared" ref="J41:J47" si="2">I41^2</f>
        <v>64</v>
      </c>
    </row>
    <row r="42" spans="3:10" x14ac:dyDescent="0.3">
      <c r="C42">
        <v>5</v>
      </c>
      <c r="D42">
        <f t="shared" si="0"/>
        <v>25</v>
      </c>
      <c r="F42">
        <v>6</v>
      </c>
      <c r="G42">
        <f t="shared" si="1"/>
        <v>36</v>
      </c>
      <c r="I42">
        <v>9</v>
      </c>
      <c r="J42">
        <f t="shared" si="2"/>
        <v>81</v>
      </c>
    </row>
    <row r="43" spans="3:10" x14ac:dyDescent="0.3">
      <c r="C43">
        <v>8</v>
      </c>
      <c r="D43">
        <f t="shared" si="0"/>
        <v>64</v>
      </c>
      <c r="F43">
        <v>5</v>
      </c>
      <c r="G43">
        <f t="shared" si="1"/>
        <v>25</v>
      </c>
      <c r="I43">
        <v>9</v>
      </c>
      <c r="J43">
        <f t="shared" si="2"/>
        <v>81</v>
      </c>
    </row>
    <row r="44" spans="3:10" x14ac:dyDescent="0.3">
      <c r="C44">
        <v>7</v>
      </c>
      <c r="D44">
        <f t="shared" si="0"/>
        <v>49</v>
      </c>
      <c r="F44">
        <v>6</v>
      </c>
      <c r="G44">
        <f t="shared" si="1"/>
        <v>36</v>
      </c>
      <c r="I44">
        <v>7</v>
      </c>
      <c r="J44">
        <f t="shared" si="2"/>
        <v>49</v>
      </c>
    </row>
    <row r="45" spans="3:10" x14ac:dyDescent="0.3">
      <c r="C45">
        <v>6</v>
      </c>
      <c r="D45">
        <f t="shared" si="0"/>
        <v>36</v>
      </c>
      <c r="F45">
        <v>7</v>
      </c>
      <c r="G45">
        <f t="shared" si="1"/>
        <v>49</v>
      </c>
      <c r="I45">
        <v>8</v>
      </c>
      <c r="J45">
        <f t="shared" si="2"/>
        <v>64</v>
      </c>
    </row>
    <row r="46" spans="3:10" x14ac:dyDescent="0.3">
      <c r="C46">
        <v>3</v>
      </c>
      <c r="D46">
        <f t="shared" si="0"/>
        <v>9</v>
      </c>
      <c r="F46">
        <v>8</v>
      </c>
      <c r="G46">
        <f t="shared" si="1"/>
        <v>64</v>
      </c>
      <c r="I46">
        <v>6</v>
      </c>
      <c r="J46">
        <f t="shared" si="2"/>
        <v>36</v>
      </c>
    </row>
    <row r="47" spans="3:10" x14ac:dyDescent="0.3">
      <c r="C47">
        <v>4</v>
      </c>
      <c r="D47">
        <f t="shared" si="0"/>
        <v>16</v>
      </c>
      <c r="F47">
        <v>6</v>
      </c>
      <c r="G47">
        <f t="shared" si="1"/>
        <v>36</v>
      </c>
      <c r="I47">
        <v>9</v>
      </c>
      <c r="J47">
        <f t="shared" si="2"/>
        <v>81</v>
      </c>
    </row>
    <row r="49" spans="3:10" x14ac:dyDescent="0.3">
      <c r="C49" t="s">
        <v>1</v>
      </c>
      <c r="D49">
        <f>COUNT(C40:C47)</f>
        <v>8</v>
      </c>
      <c r="F49" t="s">
        <v>1</v>
      </c>
      <c r="G49">
        <f>COUNT(F40:F47)</f>
        <v>8</v>
      </c>
      <c r="I49" t="s">
        <v>1</v>
      </c>
      <c r="J49">
        <f>COUNT(I40:I47)</f>
        <v>8</v>
      </c>
    </row>
    <row r="50" spans="3:10" x14ac:dyDescent="0.3">
      <c r="C50" t="s">
        <v>2</v>
      </c>
      <c r="D50">
        <f>AVERAGE(C40:C47)</f>
        <v>5.625</v>
      </c>
      <c r="F50" t="s">
        <v>2</v>
      </c>
      <c r="G50">
        <f>AVERAGE(F40:F47)</f>
        <v>6.625</v>
      </c>
      <c r="I50" t="s">
        <v>2</v>
      </c>
      <c r="J50">
        <f>AVERAGE(I40:I47)</f>
        <v>8.125</v>
      </c>
    </row>
    <row r="51" spans="3:10" x14ac:dyDescent="0.3">
      <c r="C51" t="s">
        <v>3</v>
      </c>
      <c r="D51">
        <f>SUM(C40:C47)</f>
        <v>45</v>
      </c>
      <c r="F51" t="s">
        <v>3</v>
      </c>
      <c r="G51">
        <f>SUM(F40:F47)</f>
        <v>53</v>
      </c>
      <c r="I51" t="s">
        <v>3</v>
      </c>
      <c r="J51">
        <f>SUM(I40:I47)</f>
        <v>65</v>
      </c>
    </row>
    <row r="52" spans="3:10" x14ac:dyDescent="0.3">
      <c r="C52" t="s">
        <v>4</v>
      </c>
      <c r="D52">
        <f>D51^2/D49</f>
        <v>253.125</v>
      </c>
      <c r="F52" t="s">
        <v>4</v>
      </c>
      <c r="G52">
        <f>G51^2/G49</f>
        <v>351.125</v>
      </c>
      <c r="I52" t="s">
        <v>4</v>
      </c>
      <c r="J52">
        <f>J51^2/J49</f>
        <v>528.125</v>
      </c>
    </row>
    <row r="53" spans="3:10" x14ac:dyDescent="0.3">
      <c r="C53" t="s">
        <v>10</v>
      </c>
      <c r="D53">
        <f>SUM(D40:D47)</f>
        <v>271</v>
      </c>
      <c r="F53" t="s">
        <v>10</v>
      </c>
      <c r="G53">
        <f>SUM(G40:G47)</f>
        <v>359</v>
      </c>
      <c r="I53" t="s">
        <v>10</v>
      </c>
      <c r="J53">
        <f>SUM(J40:J47)</f>
        <v>537</v>
      </c>
    </row>
    <row r="54" spans="3:10" x14ac:dyDescent="0.3">
      <c r="H54" t="s">
        <v>14</v>
      </c>
    </row>
    <row r="55" spans="3:10" x14ac:dyDescent="0.3">
      <c r="C55" t="s">
        <v>8</v>
      </c>
      <c r="D55">
        <f>SUM(D49:J49)</f>
        <v>24</v>
      </c>
      <c r="F55" t="s">
        <v>13</v>
      </c>
      <c r="G55">
        <f>SUM(D53:J53)</f>
        <v>1167</v>
      </c>
    </row>
    <row r="56" spans="3:10" x14ac:dyDescent="0.3">
      <c r="C56" t="s">
        <v>9</v>
      </c>
      <c r="D56">
        <f>SUM(D51:J51)</f>
        <v>163</v>
      </c>
      <c r="G56">
        <f>D58-D57</f>
        <v>25.333333333333258</v>
      </c>
      <c r="H56">
        <f>3-1</f>
        <v>2</v>
      </c>
      <c r="I56">
        <f>G56/H56</f>
        <v>12.666666666666629</v>
      </c>
      <c r="J56" s="5">
        <f>I56/I57</f>
        <v>7.6823104693140571</v>
      </c>
    </row>
    <row r="57" spans="3:10" x14ac:dyDescent="0.3">
      <c r="C57" t="s">
        <v>11</v>
      </c>
      <c r="D57">
        <f>D56^2/D55</f>
        <v>1107.0416666666667</v>
      </c>
      <c r="G57">
        <f>G55-D58</f>
        <v>34.625</v>
      </c>
      <c r="H57">
        <f>D55-3</f>
        <v>21</v>
      </c>
      <c r="I57">
        <f>G57/H57</f>
        <v>1.6488095238095237</v>
      </c>
    </row>
    <row r="58" spans="3:10" x14ac:dyDescent="0.3">
      <c r="C58" t="s">
        <v>12</v>
      </c>
      <c r="D58">
        <f>D51^2/D49+G51^2/G49+J51^2/J49</f>
        <v>1132.375</v>
      </c>
    </row>
    <row r="62" spans="3:10" x14ac:dyDescent="0.3">
      <c r="C62">
        <v>6</v>
      </c>
      <c r="D62">
        <v>8</v>
      </c>
      <c r="E62">
        <v>9</v>
      </c>
      <c r="J62" t="s">
        <v>15</v>
      </c>
    </row>
    <row r="63" spans="3:10" x14ac:dyDescent="0.3">
      <c r="C63">
        <v>6</v>
      </c>
      <c r="D63">
        <v>7</v>
      </c>
      <c r="E63">
        <v>8</v>
      </c>
    </row>
    <row r="64" spans="3:10" ht="14.4" thickBot="1" x14ac:dyDescent="0.35">
      <c r="C64">
        <v>5</v>
      </c>
      <c r="D64">
        <v>6</v>
      </c>
      <c r="E64">
        <v>9</v>
      </c>
      <c r="J64" t="s">
        <v>16</v>
      </c>
    </row>
    <row r="65" spans="3:16" x14ac:dyDescent="0.3">
      <c r="C65">
        <v>8</v>
      </c>
      <c r="D65">
        <v>5</v>
      </c>
      <c r="E65">
        <v>9</v>
      </c>
      <c r="J65" s="4" t="s">
        <v>17</v>
      </c>
      <c r="K65" s="4" t="s">
        <v>18</v>
      </c>
      <c r="L65" s="4" t="s">
        <v>19</v>
      </c>
      <c r="M65" s="4" t="s">
        <v>20</v>
      </c>
      <c r="N65" s="4" t="s">
        <v>21</v>
      </c>
    </row>
    <row r="66" spans="3:16" x14ac:dyDescent="0.3">
      <c r="C66">
        <v>7</v>
      </c>
      <c r="D66">
        <v>6</v>
      </c>
      <c r="E66">
        <v>7</v>
      </c>
      <c r="J66" s="2" t="s">
        <v>22</v>
      </c>
      <c r="K66" s="2">
        <v>8</v>
      </c>
      <c r="L66" s="2">
        <v>45</v>
      </c>
      <c r="M66" s="2">
        <v>5.625</v>
      </c>
      <c r="N66" s="2">
        <v>2.5535714285714284</v>
      </c>
    </row>
    <row r="67" spans="3:16" x14ac:dyDescent="0.3">
      <c r="C67">
        <v>6</v>
      </c>
      <c r="D67">
        <v>7</v>
      </c>
      <c r="E67">
        <v>8</v>
      </c>
      <c r="J67" s="2" t="s">
        <v>23</v>
      </c>
      <c r="K67" s="2">
        <v>8</v>
      </c>
      <c r="L67" s="2">
        <v>53</v>
      </c>
      <c r="M67" s="2">
        <v>6.625</v>
      </c>
      <c r="N67" s="2">
        <v>1.125</v>
      </c>
    </row>
    <row r="68" spans="3:16" ht="14.4" thickBot="1" x14ac:dyDescent="0.35">
      <c r="C68">
        <v>3</v>
      </c>
      <c r="D68">
        <v>8</v>
      </c>
      <c r="E68">
        <v>6</v>
      </c>
      <c r="J68" s="3" t="s">
        <v>24</v>
      </c>
      <c r="K68" s="3">
        <v>8</v>
      </c>
      <c r="L68" s="3">
        <v>65</v>
      </c>
      <c r="M68" s="3">
        <v>8.125</v>
      </c>
      <c r="N68" s="3">
        <v>1.2678571428571428</v>
      </c>
    </row>
    <row r="69" spans="3:16" x14ac:dyDescent="0.3">
      <c r="C69">
        <v>4</v>
      </c>
      <c r="D69">
        <v>6</v>
      </c>
      <c r="E69">
        <v>9</v>
      </c>
    </row>
    <row r="71" spans="3:16" ht="14.4" thickBot="1" x14ac:dyDescent="0.35">
      <c r="J71" t="s">
        <v>25</v>
      </c>
    </row>
    <row r="72" spans="3:16" x14ac:dyDescent="0.3">
      <c r="J72" s="4" t="s">
        <v>26</v>
      </c>
      <c r="K72" s="4" t="s">
        <v>27</v>
      </c>
      <c r="L72" s="4" t="s">
        <v>14</v>
      </c>
      <c r="M72" s="4" t="s">
        <v>28</v>
      </c>
      <c r="N72" s="4" t="s">
        <v>29</v>
      </c>
      <c r="O72" s="4" t="s">
        <v>30</v>
      </c>
      <c r="P72" s="4" t="s">
        <v>31</v>
      </c>
    </row>
    <row r="73" spans="3:16" x14ac:dyDescent="0.3">
      <c r="J73" s="2" t="s">
        <v>32</v>
      </c>
      <c r="K73" s="2">
        <v>25.333333333333336</v>
      </c>
      <c r="L73" s="2">
        <v>2</v>
      </c>
      <c r="M73" s="2">
        <v>12.666666666666668</v>
      </c>
      <c r="N73" s="6">
        <v>7.6823104693140802</v>
      </c>
      <c r="O73" s="2">
        <v>3.134529874795729E-3</v>
      </c>
      <c r="P73" s="2">
        <v>3.4668001115424172</v>
      </c>
    </row>
    <row r="74" spans="3:16" x14ac:dyDescent="0.3">
      <c r="J74" s="2" t="s">
        <v>33</v>
      </c>
      <c r="K74" s="2">
        <v>34.625</v>
      </c>
      <c r="L74" s="2">
        <v>21</v>
      </c>
      <c r="M74" s="2">
        <v>1.6488095238095237</v>
      </c>
      <c r="N74" s="2"/>
      <c r="O74" s="2"/>
      <c r="P74" s="2"/>
    </row>
    <row r="75" spans="3:16" x14ac:dyDescent="0.3">
      <c r="J75" s="2"/>
      <c r="K75" s="2"/>
      <c r="L75" s="2"/>
      <c r="M75" s="2"/>
      <c r="N75" s="2"/>
      <c r="O75" s="2"/>
      <c r="P75" s="2"/>
    </row>
    <row r="76" spans="3:16" ht="14.4" thickBot="1" x14ac:dyDescent="0.35">
      <c r="J76" s="3" t="s">
        <v>34</v>
      </c>
      <c r="K76" s="3">
        <v>59.958333333333336</v>
      </c>
      <c r="L76" s="3">
        <v>23</v>
      </c>
      <c r="M76" s="3"/>
      <c r="N76" s="3"/>
      <c r="O76" s="3"/>
      <c r="P76" s="3"/>
    </row>
  </sheetData>
  <hyperlinks>
    <hyperlink ref="A1" r:id="rId1" xr:uid="{99AFB6CF-C1C5-4311-AEEA-7C02544256FF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2025-05-03T23:37:52Z</dcterms:created>
  <dcterms:modified xsi:type="dcterms:W3CDTF">2025-05-04T03:03:24Z</dcterms:modified>
</cp:coreProperties>
</file>