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EB1B717-BA5D-410C-BEAA-C3E230179E1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a" localSheetId="3">'Alt2'!$E$19:$E$42</definedName>
    <definedName name="_b">'Alt1'!$F$43:$F$45</definedName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" i="5" l="1" a="1"/>
  <c r="F69" i="5" s="1"/>
  <c r="F44" i="5" a="1"/>
  <c r="F19" i="5" a="1"/>
  <c r="F19" i="5" s="1"/>
  <c r="E19" i="5" a="1"/>
  <c r="E19" i="5" s="1"/>
  <c r="E16" i="5" a="1"/>
  <c r="E16" i="5" s="1"/>
  <c r="I53" i="3" a="1"/>
  <c r="I53" i="3" s="1"/>
  <c r="F53" i="3" a="1"/>
  <c r="F53" i="3" s="1"/>
  <c r="H53" i="3" s="1" a="1"/>
  <c r="H53" i="3" s="1"/>
  <c r="G56" i="3" s="1" a="1"/>
  <c r="G56" i="3" s="1"/>
  <c r="G59" i="3" s="1"/>
  <c r="G53" i="3" a="1"/>
  <c r="G53" i="3" s="1"/>
  <c r="H43" i="3" a="1"/>
  <c r="H43" i="3" s="1"/>
  <c r="G43" i="3" a="1"/>
  <c r="G43" i="3" s="1"/>
  <c r="F43" i="3" a="1"/>
  <c r="F43" i="3" s="1"/>
  <c r="E40" i="3" a="1"/>
  <c r="E40" i="3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15" i="3"/>
  <c r="F15" i="3" a="1"/>
  <c r="F15" i="3" s="1"/>
  <c r="E15" i="3" a="1"/>
  <c r="E15" i="3" s="1"/>
  <c r="E9" i="3" a="1"/>
  <c r="E9" i="3" s="1"/>
  <c r="H11" i="2" a="1"/>
  <c r="H7" i="2" a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F44" i="5" l="1"/>
  <c r="G46" i="3" a="1"/>
  <c r="G46" i="3" s="1"/>
  <c r="G49" i="3" s="1"/>
  <c r="H11" i="2"/>
  <c r="H7" i="2"/>
  <c r="E4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<sst xmlns="http://schemas.openxmlformats.org/spreadsheetml/2006/main" count="35" uniqueCount="9">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</sst>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6" formatCode="0;\-0;0;@"/>
    <numFmt numFmtId="167" formatCode="0.000;\-0.000;0.000;@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4" fontId="0" fillId="0" borderId="0" xfId="0" applyNumberFormat="1" applyAlignment="1">
      <alignment wrapText="1"/>
    </xf>
    <xf numFmtId="0" fontId="0" fillId="8" borderId="0" xfId="0" applyFill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2FD712-6E10-4BD6-8A77-36FF06E2C73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59670827065876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K1" sqref="K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K1" r:id="rId1" xr:uid="{8F7DFD66-AB40-4AFB-8316-356A9E4C7D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opLeftCell="A18" zoomScale="124" zoomScaleNormal="124" workbookViewId="0">
      <selection activeCell="G8" sqref="G8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30" t="s">
        <v>0</v>
      </c>
      <c r="C1" s="31"/>
      <c r="E1">
        <v>1</v>
      </c>
      <c r="F1">
        <v>1</v>
      </c>
      <c r="H1" s="32" t="s">
        <v>1</v>
      </c>
      <c r="I1" s="33"/>
      <c r="L1" s="7" t="s">
        <v>8</v>
      </c>
    </row>
    <row r="2" spans="1:15" s="2" customFormat="1" x14ac:dyDescent="0.3">
      <c r="B2" s="6" t="s">
        <v>2</v>
      </c>
      <c r="C2" s="8">
        <v>47</v>
      </c>
      <c r="D2" s="28">
        <f>(C3-C2)/C2</f>
        <v>0</v>
      </c>
      <c r="E2" s="29">
        <f>1+D2</f>
        <v>1</v>
      </c>
      <c r="F2" s="29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29">
        <f t="shared" ref="E3:E26" si="0">1+D3</f>
        <v>1.3191489361702127</v>
      </c>
      <c r="F3" s="29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29">
        <f t="shared" si="0"/>
        <v>1.596774193548387</v>
      </c>
      <c r="F4" s="29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29">
        <f t="shared" si="0"/>
        <v>0.43434343434343436</v>
      </c>
      <c r="F5" s="29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29">
        <f t="shared" si="0"/>
        <v>1.2093023255813953</v>
      </c>
      <c r="F6" s="29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29">
        <f t="shared" si="0"/>
        <v>1.25</v>
      </c>
      <c r="F7" s="29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29">
        <f t="shared" si="0"/>
        <v>1.1076923076923078</v>
      </c>
      <c r="F8" s="29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29">
        <f t="shared" si="0"/>
        <v>1.5277777777777777</v>
      </c>
      <c r="F9" s="29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29">
        <f t="shared" si="0"/>
        <v>0.96363636363636362</v>
      </c>
      <c r="F10" s="29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29">
        <f t="shared" si="0"/>
        <v>0.99056603773584906</v>
      </c>
      <c r="F11" s="29">
        <f t="shared" si="1"/>
        <v>1</v>
      </c>
      <c r="G11"/>
      <c r="H11" s="6" t="str" cm="1">
        <f t="array" ref="H11:I13">_xlfn.LET(_xlpm.d,_xlfn.VSTACK(C3,C3:C26),
_xlpm.q,_xlfn.DROP(1+(_xlfn.DROP(_xlpm.d,1)-_xlpm.d)/_xlpm.d,-1),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11" s="20" t="str">
        <v>Percent</v>
      </c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29">
        <f t="shared" si="0"/>
        <v>0.98095238095238091</v>
      </c>
      <c r="F12" s="29">
        <f t="shared" si="1"/>
        <v>1</v>
      </c>
      <c r="G12"/>
      <c r="H12" s="12" t="str">
        <v>Increase</v>
      </c>
      <c r="I12" s="27">
        <v>1.558139534883721</v>
      </c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29">
        <f t="shared" si="0"/>
        <v>0.970873786407767</v>
      </c>
      <c r="F13" s="29">
        <f t="shared" si="1"/>
        <v>1</v>
      </c>
      <c r="H13" s="12" t="str">
        <v>Decrease</v>
      </c>
      <c r="I13" s="27">
        <v>-0.56565656565656564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29">
        <f t="shared" si="0"/>
        <v>0.85</v>
      </c>
      <c r="F14" s="29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29">
        <f t="shared" si="0"/>
        <v>1.0588235294117647</v>
      </c>
      <c r="F15" s="29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29">
        <f t="shared" si="0"/>
        <v>0.88888888888888884</v>
      </c>
      <c r="F16" s="29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29">
        <f t="shared" si="0"/>
        <v>0.76249999999999996</v>
      </c>
      <c r="F17" s="29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29">
        <f t="shared" si="0"/>
        <v>0.98360655737704916</v>
      </c>
      <c r="F18" s="29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29">
        <f t="shared" si="0"/>
        <v>0.91666666666666663</v>
      </c>
      <c r="F19" s="29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29">
        <f t="shared" si="0"/>
        <v>0.94545454545454544</v>
      </c>
      <c r="F20" s="29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29">
        <f t="shared" si="0"/>
        <v>1.4423076923076923</v>
      </c>
      <c r="F21" s="29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29">
        <f t="shared" si="0"/>
        <v>1.1200000000000001</v>
      </c>
      <c r="F22" s="29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29">
        <f t="shared" si="0"/>
        <v>1.1190476190476191</v>
      </c>
      <c r="F23" s="29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29">
        <f t="shared" si="0"/>
        <v>1.0851063829787233</v>
      </c>
      <c r="F24" s="29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29">
        <f t="shared" si="0"/>
        <v>1.0294117647058822</v>
      </c>
      <c r="F25" s="29">
        <f t="shared" si="1"/>
        <v>2.0192307692307687</v>
      </c>
    </row>
    <row r="26" spans="1:15" x14ac:dyDescent="0.3">
      <c r="B26" s="21">
        <v>45315</v>
      </c>
      <c r="C26" s="22">
        <v>105</v>
      </c>
      <c r="E26" s="29">
        <f t="shared" si="0"/>
        <v>1</v>
      </c>
      <c r="F26" s="29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58D-8066-453F-8E56-AFF03DEA6AFA}">
  <dimension ref="A1:N63"/>
  <sheetViews>
    <sheetView topLeftCell="B18" zoomScale="130" zoomScaleNormal="130" workbookViewId="0">
      <selection activeCell="D30" sqref="D3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6" t="str" cm="1">
        <f t="array" ref="E9:F11">_xlfn.LET(
    _xlpm.s, C3:C26,
    _xlfn.VSTACK(
        {"Group","Percent"},
        _xlfn.HSTACK(
            {"Increase";"Decrease"},
            _xlfn.TAKE(
                _xlfn._xlws.SORT(
                    _xlpm.s /
                        _xlfn.SCAN(
                            ,
                            _xlpm.s,
                            _xlfn.LAMBDA(_xlpm.a,_xlpm.v,
                                _xlfn.LET(
                                    _xlpm.b, _xlfn.TAKE(INDEX(_xlpm.s, 1):_xlpm.v, -3),
                                    IF(_xlfn.XOR(_xlfn.DROP(_xlpm.b, 1) &gt; _xlfn.DROP(_xlpm.b, -1)), _xlfn.SINGLE(+_xlfn.TAKE(_xlpm.b, -2)), _xlpm.a)
                                )
                            )
                        ) - 1
                ),
                {-1;1}
            )
        )
    )
)</f>
        <v>Group</v>
      </c>
      <c r="F9" s="20" t="str">
        <v>Percent</v>
      </c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12" t="str">
        <v>Increase</v>
      </c>
      <c r="F10" s="27">
        <v>1.558139534883721</v>
      </c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12" t="str">
        <v>Decrease</v>
      </c>
      <c r="F11" s="27">
        <v>-0.56565656565656564</v>
      </c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E15" s="35" cm="1">
        <f t="array" ref="E15:E38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IF(_xlfn.XOR(_xlfn.DROP(_xlpm.b, 1) &gt; _xlfn.DROP(_xlpm.b, -1)), _xlfn.SINGLE(+_xlfn.TAKE(_xlpm.b, -2)), _xlpm.a)
                                )
                            )
                        )</f>
        <v>47</v>
      </c>
      <c r="F15" cm="1">
        <f t="array" ref="F15:F38" xml:space="preserve"> C3:C26/_xlfn.ANCHORARRAY(E15)</f>
        <v>1</v>
      </c>
      <c r="G15" s="5">
        <f>F15-1</f>
        <v>0</v>
      </c>
    </row>
    <row r="16" spans="1:14" x14ac:dyDescent="0.3">
      <c r="A16" s="1"/>
      <c r="B16" s="25">
        <v>45305</v>
      </c>
      <c r="C16" s="26">
        <v>90</v>
      </c>
      <c r="D16" s="9"/>
      <c r="E16" s="35">
        <v>47</v>
      </c>
      <c r="F16">
        <v>1.3191489361702127</v>
      </c>
      <c r="G16" s="5">
        <f t="shared" ref="G16:G38" si="0">F16-1</f>
        <v>0.31914893617021267</v>
      </c>
    </row>
    <row r="17" spans="1:14" x14ac:dyDescent="0.3">
      <c r="A17" s="1"/>
      <c r="B17" s="25">
        <v>45306</v>
      </c>
      <c r="C17" s="26">
        <v>80</v>
      </c>
      <c r="D17" s="9"/>
      <c r="E17" s="35">
        <v>47</v>
      </c>
      <c r="F17">
        <v>2.1063829787234041</v>
      </c>
      <c r="G17" s="5">
        <f t="shared" si="0"/>
        <v>1.1063829787234041</v>
      </c>
    </row>
    <row r="18" spans="1:14" x14ac:dyDescent="0.3">
      <c r="A18" s="1"/>
      <c r="B18" s="25">
        <v>45307</v>
      </c>
      <c r="C18" s="26">
        <v>61</v>
      </c>
      <c r="D18" s="9"/>
      <c r="E18" s="35">
        <v>99</v>
      </c>
      <c r="F18">
        <v>0.43434343434343436</v>
      </c>
      <c r="G18" s="5">
        <f t="shared" si="0"/>
        <v>-0.56565656565656564</v>
      </c>
    </row>
    <row r="19" spans="1:14" x14ac:dyDescent="0.3">
      <c r="A19" s="1"/>
      <c r="B19" s="25">
        <v>45308</v>
      </c>
      <c r="C19" s="26">
        <v>60</v>
      </c>
      <c r="D19" s="9"/>
      <c r="E19" s="35">
        <v>43</v>
      </c>
      <c r="F19">
        <v>1.2093023255813953</v>
      </c>
      <c r="G19" s="5">
        <f t="shared" si="0"/>
        <v>0.20930232558139528</v>
      </c>
    </row>
    <row r="20" spans="1:14" x14ac:dyDescent="0.3">
      <c r="A20" s="1"/>
      <c r="B20" s="25">
        <v>45309</v>
      </c>
      <c r="C20" s="26">
        <v>55</v>
      </c>
      <c r="D20" s="9"/>
      <c r="E20" s="35">
        <v>43</v>
      </c>
      <c r="F20">
        <v>1.5116279069767442</v>
      </c>
      <c r="G20" s="5">
        <f t="shared" si="0"/>
        <v>0.51162790697674421</v>
      </c>
    </row>
    <row r="21" spans="1:14" x14ac:dyDescent="0.3">
      <c r="A21" s="1"/>
      <c r="B21" s="25">
        <v>45310</v>
      </c>
      <c r="C21" s="26">
        <v>52</v>
      </c>
      <c r="D21" s="9"/>
      <c r="E21" s="35">
        <v>43</v>
      </c>
      <c r="F21">
        <v>1.6744186046511629</v>
      </c>
      <c r="G21" s="5">
        <f t="shared" si="0"/>
        <v>0.67441860465116288</v>
      </c>
    </row>
    <row r="22" spans="1:14" x14ac:dyDescent="0.3">
      <c r="A22" s="1"/>
      <c r="B22" s="18">
        <v>45311</v>
      </c>
      <c r="C22" s="19">
        <v>75</v>
      </c>
      <c r="D22" s="9"/>
      <c r="E22" s="35">
        <v>43</v>
      </c>
      <c r="F22">
        <v>2.558139534883721</v>
      </c>
      <c r="G22" s="5">
        <f t="shared" si="0"/>
        <v>1.558139534883721</v>
      </c>
      <c r="N22" s="2"/>
    </row>
    <row r="23" spans="1:14" x14ac:dyDescent="0.3">
      <c r="A23" s="1"/>
      <c r="B23" s="18">
        <v>45312</v>
      </c>
      <c r="C23" s="19">
        <v>84</v>
      </c>
      <c r="D23" s="9"/>
      <c r="E23" s="35">
        <v>110</v>
      </c>
      <c r="F23">
        <v>0.96363636363636362</v>
      </c>
      <c r="G23" s="5">
        <f t="shared" si="0"/>
        <v>-3.6363636363636376E-2</v>
      </c>
    </row>
    <row r="24" spans="1:14" x14ac:dyDescent="0.3">
      <c r="B24" s="18">
        <v>45313</v>
      </c>
      <c r="C24" s="19">
        <v>94</v>
      </c>
      <c r="D24" s="9"/>
      <c r="E24" s="35">
        <v>110</v>
      </c>
      <c r="F24">
        <v>0.95454545454545459</v>
      </c>
      <c r="G24" s="5">
        <f t="shared" si="0"/>
        <v>-4.5454545454545414E-2</v>
      </c>
    </row>
    <row r="25" spans="1:14" x14ac:dyDescent="0.3">
      <c r="B25" s="18">
        <v>45314</v>
      </c>
      <c r="C25" s="19">
        <v>102</v>
      </c>
      <c r="D25" s="9"/>
      <c r="E25" s="35">
        <v>110</v>
      </c>
      <c r="F25">
        <v>0.9363636363636364</v>
      </c>
      <c r="G25" s="5">
        <f t="shared" si="0"/>
        <v>-6.3636363636363602E-2</v>
      </c>
    </row>
    <row r="26" spans="1:14" x14ac:dyDescent="0.3">
      <c r="B26" s="21">
        <v>45315</v>
      </c>
      <c r="C26" s="22">
        <v>105</v>
      </c>
      <c r="D26" s="9"/>
      <c r="E26" s="35">
        <v>110</v>
      </c>
      <c r="F26">
        <v>0.90909090909090906</v>
      </c>
      <c r="G26" s="5">
        <f t="shared" si="0"/>
        <v>-9.0909090909090939E-2</v>
      </c>
    </row>
    <row r="27" spans="1:14" x14ac:dyDescent="0.3">
      <c r="E27" s="35">
        <v>110</v>
      </c>
      <c r="F27">
        <v>0.77272727272727271</v>
      </c>
      <c r="G27" s="5">
        <f t="shared" si="0"/>
        <v>-0.22727272727272729</v>
      </c>
    </row>
    <row r="28" spans="1:14" x14ac:dyDescent="0.3">
      <c r="E28" s="35">
        <v>85</v>
      </c>
      <c r="F28">
        <v>1.0588235294117647</v>
      </c>
      <c r="G28" s="5">
        <f t="shared" si="0"/>
        <v>5.8823529411764719E-2</v>
      </c>
    </row>
    <row r="29" spans="1:14" x14ac:dyDescent="0.3">
      <c r="E29" s="35">
        <v>90</v>
      </c>
      <c r="F29">
        <v>0.88888888888888884</v>
      </c>
      <c r="G29" s="5">
        <f t="shared" si="0"/>
        <v>-0.11111111111111116</v>
      </c>
    </row>
    <row r="30" spans="1:14" x14ac:dyDescent="0.3">
      <c r="E30" s="35">
        <v>90</v>
      </c>
      <c r="F30">
        <v>0.67777777777777781</v>
      </c>
      <c r="G30" s="5">
        <f t="shared" si="0"/>
        <v>-0.32222222222222219</v>
      </c>
    </row>
    <row r="31" spans="1:14" x14ac:dyDescent="0.3">
      <c r="E31" s="35">
        <v>90</v>
      </c>
      <c r="F31">
        <v>0.66666666666666663</v>
      </c>
      <c r="G31" s="5">
        <f t="shared" si="0"/>
        <v>-0.33333333333333337</v>
      </c>
    </row>
    <row r="32" spans="1:14" x14ac:dyDescent="0.3">
      <c r="E32" s="35">
        <v>90</v>
      </c>
      <c r="F32">
        <v>0.61111111111111116</v>
      </c>
      <c r="G32" s="5">
        <f t="shared" si="0"/>
        <v>-0.38888888888888884</v>
      </c>
    </row>
    <row r="33" spans="5:8" x14ac:dyDescent="0.3">
      <c r="E33" s="35">
        <v>90</v>
      </c>
      <c r="F33">
        <v>0.57777777777777772</v>
      </c>
      <c r="G33" s="5">
        <f t="shared" si="0"/>
        <v>-0.42222222222222228</v>
      </c>
    </row>
    <row r="34" spans="5:8" x14ac:dyDescent="0.3">
      <c r="E34" s="35">
        <v>52</v>
      </c>
      <c r="F34">
        <v>1.4423076923076923</v>
      </c>
      <c r="G34" s="5">
        <f t="shared" si="0"/>
        <v>0.44230769230769229</v>
      </c>
    </row>
    <row r="35" spans="5:8" x14ac:dyDescent="0.3">
      <c r="E35" s="35">
        <v>52</v>
      </c>
      <c r="F35">
        <v>1.6153846153846154</v>
      </c>
      <c r="G35" s="5">
        <f t="shared" si="0"/>
        <v>0.61538461538461542</v>
      </c>
    </row>
    <row r="36" spans="5:8" x14ac:dyDescent="0.3">
      <c r="E36" s="35">
        <v>52</v>
      </c>
      <c r="F36">
        <v>1.8076923076923077</v>
      </c>
      <c r="G36" s="5">
        <f t="shared" si="0"/>
        <v>0.80769230769230771</v>
      </c>
    </row>
    <row r="37" spans="5:8" x14ac:dyDescent="0.3">
      <c r="E37" s="35">
        <v>52</v>
      </c>
      <c r="F37">
        <v>1.9615384615384615</v>
      </c>
      <c r="G37" s="5">
        <f t="shared" si="0"/>
        <v>0.96153846153846145</v>
      </c>
    </row>
    <row r="38" spans="5:8" x14ac:dyDescent="0.3">
      <c r="E38" s="35">
        <v>52</v>
      </c>
      <c r="F38">
        <v>2.0192307692307692</v>
      </c>
      <c r="G38" s="5">
        <f t="shared" si="0"/>
        <v>1.0192307692307692</v>
      </c>
    </row>
    <row r="40" spans="5:8" x14ac:dyDescent="0.3">
      <c r="E40" cm="1">
        <f t="array" ref="E40:E63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_xlfn.TEXTJOIN(",",,_xlpm.b)
                                )
                            )
                        )</f>
        <v>47</v>
      </c>
    </row>
    <row r="41" spans="5:8" x14ac:dyDescent="0.3">
      <c r="E41" t="str">
        <v>47,62</v>
      </c>
    </row>
    <row r="42" spans="5:8" x14ac:dyDescent="0.3">
      <c r="E42" t="str">
        <v>47,62,99</v>
      </c>
    </row>
    <row r="43" spans="5:8" x14ac:dyDescent="0.3">
      <c r="E43" t="str">
        <v>62,99,43</v>
      </c>
      <c r="F43" t="str" cm="1">
        <f t="array" ref="F43:F45">_xlfn.TEXTSPLIT(E43,,",")</f>
        <v>62</v>
      </c>
      <c r="G43" s="5" t="str" cm="1">
        <f t="array" ref="G43:G44">_xlfn.DROP(_b,1)</f>
        <v>99</v>
      </c>
      <c r="H43" t="str" cm="1">
        <f t="array" ref="H43:H44">_xlfn.DROP(_b,-1)</f>
        <v>62</v>
      </c>
    </row>
    <row r="44" spans="5:8" x14ac:dyDescent="0.3">
      <c r="E44" t="str">
        <v>99,43,52</v>
      </c>
      <c r="F44" t="str">
        <v>99</v>
      </c>
      <c r="G44" s="5" t="str">
        <v>43</v>
      </c>
      <c r="H44" t="str">
        <v>99</v>
      </c>
    </row>
    <row r="45" spans="5:8" x14ac:dyDescent="0.3">
      <c r="E45" t="str">
        <v>43,52,65</v>
      </c>
      <c r="F45" t="str">
        <v>43</v>
      </c>
    </row>
    <row r="46" spans="5:8" x14ac:dyDescent="0.3">
      <c r="E46" t="str">
        <v>52,65,72</v>
      </c>
      <c r="G46" s="5" t="b" cm="1">
        <f t="array" ref="G46:G47">_xlfn.ANCHORARRAY(G43)&gt;_xlfn.ANCHORARRAY(H43)</f>
        <v>1</v>
      </c>
    </row>
    <row r="47" spans="5:8" x14ac:dyDescent="0.3">
      <c r="E47" t="str">
        <v>65,72,110</v>
      </c>
      <c r="G47" s="5" t="b">
        <v>0</v>
      </c>
    </row>
    <row r="48" spans="5:8" x14ac:dyDescent="0.3">
      <c r="E48" t="str">
        <v>72,110,106</v>
      </c>
    </row>
    <row r="49" spans="5:9" x14ac:dyDescent="0.3">
      <c r="E49" t="str">
        <v>110,106,105</v>
      </c>
      <c r="G49" s="36" t="b">
        <f>_xlfn.XOR(_xlfn.ANCHORARRAY(G46))</f>
        <v>1</v>
      </c>
    </row>
    <row r="50" spans="5:9" x14ac:dyDescent="0.3">
      <c r="E50" t="str">
        <v>106,105,103</v>
      </c>
    </row>
    <row r="51" spans="5:9" x14ac:dyDescent="0.3">
      <c r="E51" t="str">
        <v>105,103,100</v>
      </c>
    </row>
    <row r="52" spans="5:9" x14ac:dyDescent="0.3">
      <c r="E52" t="str">
        <v>103,100,85</v>
      </c>
    </row>
    <row r="53" spans="5:9" x14ac:dyDescent="0.3">
      <c r="E53" t="str">
        <v>100,85,90</v>
      </c>
      <c r="F53" t="str" cm="1">
        <f t="array" ref="F53:F55">_xlfn.TEXTSPLIT(E53,,",")</f>
        <v>100</v>
      </c>
      <c r="G53" s="5" t="str" cm="1">
        <f t="array" ref="G53:G54">_xlfn.DROP(F53:F55,1)</f>
        <v>85</v>
      </c>
      <c r="H53" t="str" cm="1">
        <f t="array" ref="H53:H54">_xlfn.DROP(F53:F55,-1)</f>
        <v>100</v>
      </c>
      <c r="I53" t="str" cm="1">
        <f t="array" ref="I53">_xlfn.SINGLE(+_xlfn.TAKE(_xlfn.ANCHORARRAY(F53),-2))</f>
        <v>85</v>
      </c>
    </row>
    <row r="54" spans="5:9" x14ac:dyDescent="0.3">
      <c r="E54" t="str">
        <v>85,90,80</v>
      </c>
      <c r="F54" t="str">
        <v>85</v>
      </c>
      <c r="G54" s="5" t="str">
        <v>90</v>
      </c>
      <c r="H54" t="str">
        <v>85</v>
      </c>
    </row>
    <row r="55" spans="5:9" x14ac:dyDescent="0.3">
      <c r="E55" t="str">
        <v>90,80,61</v>
      </c>
      <c r="F55" t="str">
        <v>90</v>
      </c>
    </row>
    <row r="56" spans="5:9" x14ac:dyDescent="0.3">
      <c r="E56" t="str">
        <v>80,61,60</v>
      </c>
      <c r="G56" s="5" t="b" cm="1">
        <f t="array" ref="G56:G57">_xlfn.ANCHORARRAY(G53)&gt;_xlfn.ANCHORARRAY(H53)</f>
        <v>1</v>
      </c>
    </row>
    <row r="57" spans="5:9" x14ac:dyDescent="0.3">
      <c r="E57" t="str">
        <v>61,60,55</v>
      </c>
      <c r="G57" s="5" t="b">
        <v>1</v>
      </c>
    </row>
    <row r="58" spans="5:9" x14ac:dyDescent="0.3">
      <c r="E58" t="str">
        <v>60,55,52</v>
      </c>
    </row>
    <row r="59" spans="5:9" x14ac:dyDescent="0.3">
      <c r="E59" t="str">
        <v>55,52,75</v>
      </c>
      <c r="G59" s="36" t="b">
        <f>_xlfn.XOR(_xlfn.ANCHORARRAY(G56))</f>
        <v>0</v>
      </c>
    </row>
    <row r="60" spans="5:9" x14ac:dyDescent="0.3">
      <c r="E60" t="str">
        <v>52,75,84</v>
      </c>
    </row>
    <row r="61" spans="5:9" x14ac:dyDescent="0.3">
      <c r="E61" t="str">
        <v>75,84,94</v>
      </c>
    </row>
    <row r="62" spans="5:9" x14ac:dyDescent="0.3">
      <c r="E62" t="str">
        <v>84,94,102</v>
      </c>
    </row>
    <row r="63" spans="5:9" x14ac:dyDescent="0.3">
      <c r="E63" t="str">
        <v>94,102,105</v>
      </c>
    </row>
  </sheetData>
  <mergeCells count="2">
    <mergeCell ref="B1:C1"/>
    <mergeCell ref="G1:H1"/>
  </mergeCells>
  <hyperlinks>
    <hyperlink ref="K1" r:id="rId1" xr:uid="{B0805BD1-C71D-41AB-8A4E-7FC8E908C30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0FE-0C64-4F68-B55D-7D50567D4860}">
  <dimension ref="A1:AC92"/>
  <sheetViews>
    <sheetView tabSelected="1" topLeftCell="A42" zoomScale="130" zoomScaleNormal="130" workbookViewId="0">
      <selection activeCell="D46" sqref="D46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 t="str" cm="1">
        <f t="array" ref="E16:F17">_xlfn.LET(
    _xlpm.a, DAY(B3:B26),
    _xlpm.b, C3:C26,
    _xlpm.c, _xlpm.b / _xlfn.IFNA(_xlfn.XLOOKUP(_xlpm.a - _xlfn.TOROW(_xlpm.a), _xlpm.a, _xlpm.b), _xlpm.b) -
        1,
    _xlfn.HSTACK(
        {"Inc";"Dec"} &amp; "rease",
        _xlfn.VSTACK(MAX(_xlpm.c), MIN(_xlpm.c))
    )
)</f>
        <v>Increase</v>
      </c>
      <c r="F16">
        <v>1.558139534883721</v>
      </c>
    </row>
    <row r="17" spans="1:29" x14ac:dyDescent="0.3">
      <c r="A17" s="1"/>
      <c r="B17" s="25">
        <v>45306</v>
      </c>
      <c r="C17" s="26">
        <v>80</v>
      </c>
      <c r="D17" s="9"/>
      <c r="E17" s="10" t="str">
        <v>Decrease</v>
      </c>
      <c r="F17">
        <v>-0.56565656565656564</v>
      </c>
    </row>
    <row r="18" spans="1:29" x14ac:dyDescent="0.3">
      <c r="A18" s="1"/>
      <c r="B18" s="25">
        <v>45307</v>
      </c>
      <c r="C18" s="26">
        <v>61</v>
      </c>
      <c r="D18" s="9"/>
      <c r="E18" s="10"/>
    </row>
    <row r="19" spans="1:29" x14ac:dyDescent="0.3">
      <c r="A19" s="1"/>
      <c r="B19" s="25">
        <v>45308</v>
      </c>
      <c r="C19" s="26">
        <v>60</v>
      </c>
      <c r="D19" s="9"/>
      <c r="E19" s="37" cm="1">
        <f t="array" ref="E19:E42">DAY(B3:B26)</f>
        <v>1</v>
      </c>
      <c r="F19" cm="1">
        <f t="array" ref="F19:AC42">_a-_xlfn.TOROW(_a)</f>
        <v>0</v>
      </c>
      <c r="G19" s="5">
        <v>-1</v>
      </c>
      <c r="H19">
        <v>-2</v>
      </c>
      <c r="I19">
        <v>-3</v>
      </c>
      <c r="J19">
        <v>-4</v>
      </c>
      <c r="K19">
        <v>-5</v>
      </c>
      <c r="L19">
        <v>-6</v>
      </c>
      <c r="M19">
        <v>-7</v>
      </c>
      <c r="N19">
        <v>-8</v>
      </c>
      <c r="O19">
        <v>-9</v>
      </c>
      <c r="P19">
        <v>-10</v>
      </c>
      <c r="Q19">
        <v>-11</v>
      </c>
      <c r="R19">
        <v>-12</v>
      </c>
      <c r="S19">
        <v>-13</v>
      </c>
      <c r="T19">
        <v>-14</v>
      </c>
      <c r="U19">
        <v>-15</v>
      </c>
      <c r="V19">
        <v>-16</v>
      </c>
      <c r="W19">
        <v>-17</v>
      </c>
      <c r="X19">
        <v>-18</v>
      </c>
      <c r="Y19">
        <v>-19</v>
      </c>
      <c r="Z19">
        <v>-20</v>
      </c>
      <c r="AA19">
        <v>-21</v>
      </c>
      <c r="AB19">
        <v>-22</v>
      </c>
      <c r="AC19">
        <v>-23</v>
      </c>
    </row>
    <row r="20" spans="1:29" x14ac:dyDescent="0.3">
      <c r="A20" s="1"/>
      <c r="B20" s="25">
        <v>45309</v>
      </c>
      <c r="C20" s="26">
        <v>55</v>
      </c>
      <c r="D20" s="9"/>
      <c r="E20" s="37">
        <v>2</v>
      </c>
      <c r="F20">
        <v>1</v>
      </c>
      <c r="G20" s="5">
        <v>0</v>
      </c>
      <c r="H20">
        <v>-1</v>
      </c>
      <c r="I20">
        <v>-2</v>
      </c>
      <c r="J20">
        <v>-3</v>
      </c>
      <c r="K20">
        <v>-4</v>
      </c>
      <c r="L20">
        <v>-5</v>
      </c>
      <c r="M20">
        <v>-6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</row>
    <row r="21" spans="1:29" x14ac:dyDescent="0.3">
      <c r="A21" s="1"/>
      <c r="B21" s="25">
        <v>45310</v>
      </c>
      <c r="C21" s="26">
        <v>52</v>
      </c>
      <c r="D21" s="9"/>
      <c r="E21" s="37">
        <v>3</v>
      </c>
      <c r="F21">
        <v>2</v>
      </c>
      <c r="G21" s="5">
        <v>1</v>
      </c>
      <c r="H21">
        <v>0</v>
      </c>
      <c r="I21">
        <v>-1</v>
      </c>
      <c r="J21">
        <v>-2</v>
      </c>
      <c r="K21">
        <v>-3</v>
      </c>
      <c r="L21">
        <v>-4</v>
      </c>
      <c r="M21">
        <v>-5</v>
      </c>
      <c r="N21">
        <v>-6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</row>
    <row r="22" spans="1:29" x14ac:dyDescent="0.3">
      <c r="A22" s="1"/>
      <c r="B22" s="18">
        <v>45311</v>
      </c>
      <c r="C22" s="19">
        <v>75</v>
      </c>
      <c r="D22" s="9"/>
      <c r="E22" s="37">
        <v>4</v>
      </c>
      <c r="F22">
        <v>3</v>
      </c>
      <c r="G22" s="5">
        <v>2</v>
      </c>
      <c r="H22">
        <v>1</v>
      </c>
      <c r="I22">
        <v>0</v>
      </c>
      <c r="J22">
        <v>-1</v>
      </c>
      <c r="K22">
        <v>-2</v>
      </c>
      <c r="L22">
        <v>-3</v>
      </c>
      <c r="M22">
        <v>-4</v>
      </c>
      <c r="N22" s="2">
        <v>-5</v>
      </c>
      <c r="O22">
        <v>-6</v>
      </c>
      <c r="P22">
        <v>-7</v>
      </c>
      <c r="Q22">
        <v>-8</v>
      </c>
      <c r="R22">
        <v>-9</v>
      </c>
      <c r="S22">
        <v>-10</v>
      </c>
      <c r="T22">
        <v>-11</v>
      </c>
      <c r="U22">
        <v>-12</v>
      </c>
      <c r="V22">
        <v>-13</v>
      </c>
      <c r="W22">
        <v>-14</v>
      </c>
      <c r="X22">
        <v>-15</v>
      </c>
      <c r="Y22">
        <v>-16</v>
      </c>
      <c r="Z22">
        <v>-17</v>
      </c>
      <c r="AA22">
        <v>-18</v>
      </c>
      <c r="AB22">
        <v>-19</v>
      </c>
      <c r="AC22">
        <v>-20</v>
      </c>
    </row>
    <row r="23" spans="1:29" x14ac:dyDescent="0.3">
      <c r="A23" s="1"/>
      <c r="B23" s="18">
        <v>45312</v>
      </c>
      <c r="C23" s="19">
        <v>84</v>
      </c>
      <c r="D23" s="9"/>
      <c r="E23" s="37">
        <v>5</v>
      </c>
      <c r="F23">
        <v>4</v>
      </c>
      <c r="G23" s="5">
        <v>3</v>
      </c>
      <c r="H23">
        <v>2</v>
      </c>
      <c r="I23">
        <v>1</v>
      </c>
      <c r="J23">
        <v>0</v>
      </c>
      <c r="K23">
        <v>-1</v>
      </c>
      <c r="L23">
        <v>-2</v>
      </c>
      <c r="M23">
        <v>-3</v>
      </c>
      <c r="N23">
        <v>-4</v>
      </c>
      <c r="O23">
        <v>-5</v>
      </c>
      <c r="P23">
        <v>-6</v>
      </c>
      <c r="Q23">
        <v>-7</v>
      </c>
      <c r="R23">
        <v>-8</v>
      </c>
      <c r="S23">
        <v>-9</v>
      </c>
      <c r="T23">
        <v>-10</v>
      </c>
      <c r="U23">
        <v>-11</v>
      </c>
      <c r="V23">
        <v>-12</v>
      </c>
      <c r="W23">
        <v>-13</v>
      </c>
      <c r="X23">
        <v>-14</v>
      </c>
      <c r="Y23">
        <v>-15</v>
      </c>
      <c r="Z23">
        <v>-16</v>
      </c>
      <c r="AA23">
        <v>-17</v>
      </c>
      <c r="AB23">
        <v>-18</v>
      </c>
      <c r="AC23">
        <v>-19</v>
      </c>
    </row>
    <row r="24" spans="1:29" x14ac:dyDescent="0.3">
      <c r="B24" s="18">
        <v>45313</v>
      </c>
      <c r="C24" s="19">
        <v>94</v>
      </c>
      <c r="D24" s="9"/>
      <c r="E24" s="37">
        <v>6</v>
      </c>
      <c r="F24">
        <v>5</v>
      </c>
      <c r="G24" s="5">
        <v>4</v>
      </c>
      <c r="H24">
        <v>3</v>
      </c>
      <c r="I24">
        <v>2</v>
      </c>
      <c r="J24">
        <v>1</v>
      </c>
      <c r="K24">
        <v>0</v>
      </c>
      <c r="L24">
        <v>-1</v>
      </c>
      <c r="M24">
        <v>-2</v>
      </c>
      <c r="N24">
        <v>-3</v>
      </c>
      <c r="O24">
        <v>-4</v>
      </c>
      <c r="P24">
        <v>-5</v>
      </c>
      <c r="Q24">
        <v>-6</v>
      </c>
      <c r="R24">
        <v>-7</v>
      </c>
      <c r="S24">
        <v>-8</v>
      </c>
      <c r="T24">
        <v>-9</v>
      </c>
      <c r="U24">
        <v>-10</v>
      </c>
      <c r="V24">
        <v>-11</v>
      </c>
      <c r="W24">
        <v>-12</v>
      </c>
      <c r="X24">
        <v>-13</v>
      </c>
      <c r="Y24">
        <v>-14</v>
      </c>
      <c r="Z24">
        <v>-15</v>
      </c>
      <c r="AA24">
        <v>-16</v>
      </c>
      <c r="AB24">
        <v>-17</v>
      </c>
      <c r="AC24">
        <v>-18</v>
      </c>
    </row>
    <row r="25" spans="1:29" x14ac:dyDescent="0.3">
      <c r="B25" s="18">
        <v>45314</v>
      </c>
      <c r="C25" s="19">
        <v>102</v>
      </c>
      <c r="D25" s="9"/>
      <c r="E25" s="37">
        <v>7</v>
      </c>
      <c r="F25">
        <v>6</v>
      </c>
      <c r="G25" s="5">
        <v>5</v>
      </c>
      <c r="H25">
        <v>4</v>
      </c>
      <c r="I25">
        <v>3</v>
      </c>
      <c r="J25">
        <v>2</v>
      </c>
      <c r="K25">
        <v>1</v>
      </c>
      <c r="L25">
        <v>0</v>
      </c>
      <c r="M25">
        <v>-1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</row>
    <row r="26" spans="1:29" x14ac:dyDescent="0.3">
      <c r="B26" s="21">
        <v>45315</v>
      </c>
      <c r="C26" s="22">
        <v>105</v>
      </c>
      <c r="D26" s="9"/>
      <c r="E26" s="37">
        <v>8</v>
      </c>
      <c r="F26">
        <v>7</v>
      </c>
      <c r="G26" s="5">
        <v>6</v>
      </c>
      <c r="H26">
        <v>5</v>
      </c>
      <c r="I26">
        <v>4</v>
      </c>
      <c r="J26">
        <v>3</v>
      </c>
      <c r="K26">
        <v>2</v>
      </c>
      <c r="L26">
        <v>1</v>
      </c>
      <c r="M26">
        <v>0</v>
      </c>
      <c r="N26">
        <v>-1</v>
      </c>
      <c r="O26">
        <v>-2</v>
      </c>
      <c r="P26">
        <v>-3</v>
      </c>
      <c r="Q26">
        <v>-4</v>
      </c>
      <c r="R26">
        <v>-5</v>
      </c>
      <c r="S26">
        <v>-6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</row>
    <row r="27" spans="1:29" x14ac:dyDescent="0.3">
      <c r="E27" s="37">
        <v>9</v>
      </c>
      <c r="F27">
        <v>8</v>
      </c>
      <c r="G27" s="5">
        <v>7</v>
      </c>
      <c r="H27">
        <v>6</v>
      </c>
      <c r="I27">
        <v>5</v>
      </c>
      <c r="J27">
        <v>4</v>
      </c>
      <c r="K27">
        <v>3</v>
      </c>
      <c r="L27">
        <v>2</v>
      </c>
      <c r="M27">
        <v>1</v>
      </c>
      <c r="N27">
        <v>0</v>
      </c>
      <c r="O27">
        <v>-1</v>
      </c>
      <c r="P27">
        <v>-2</v>
      </c>
      <c r="Q27">
        <v>-3</v>
      </c>
      <c r="R27">
        <v>-4</v>
      </c>
      <c r="S27">
        <v>-5</v>
      </c>
      <c r="T27">
        <v>-6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</row>
    <row r="28" spans="1:29" x14ac:dyDescent="0.3">
      <c r="E28" s="37">
        <v>10</v>
      </c>
      <c r="F28">
        <v>9</v>
      </c>
      <c r="G28" s="5">
        <v>8</v>
      </c>
      <c r="H28">
        <v>7</v>
      </c>
      <c r="I28">
        <v>6</v>
      </c>
      <c r="J28">
        <v>5</v>
      </c>
      <c r="K28">
        <v>4</v>
      </c>
      <c r="L28">
        <v>3</v>
      </c>
      <c r="M28">
        <v>2</v>
      </c>
      <c r="N28">
        <v>1</v>
      </c>
      <c r="O28">
        <v>0</v>
      </c>
      <c r="P28">
        <v>-1</v>
      </c>
      <c r="Q28">
        <v>-2</v>
      </c>
      <c r="R28">
        <v>-3</v>
      </c>
      <c r="S28">
        <v>-4</v>
      </c>
      <c r="T28">
        <v>-5</v>
      </c>
      <c r="U28">
        <v>-6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</row>
    <row r="29" spans="1:29" x14ac:dyDescent="0.3">
      <c r="E29" s="37">
        <v>11</v>
      </c>
      <c r="F29">
        <v>10</v>
      </c>
      <c r="G29" s="5">
        <v>9</v>
      </c>
      <c r="H29">
        <v>8</v>
      </c>
      <c r="I29">
        <v>7</v>
      </c>
      <c r="J29">
        <v>6</v>
      </c>
      <c r="K29">
        <v>5</v>
      </c>
      <c r="L29">
        <v>4</v>
      </c>
      <c r="M29">
        <v>3</v>
      </c>
      <c r="N29">
        <v>2</v>
      </c>
      <c r="O29">
        <v>1</v>
      </c>
      <c r="P29">
        <v>0</v>
      </c>
      <c r="Q29">
        <v>-1</v>
      </c>
      <c r="R29">
        <v>-2</v>
      </c>
      <c r="S29">
        <v>-3</v>
      </c>
      <c r="T29">
        <v>-4</v>
      </c>
      <c r="U29">
        <v>-5</v>
      </c>
      <c r="V29">
        <v>-6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</row>
    <row r="30" spans="1:29" x14ac:dyDescent="0.3">
      <c r="E30" s="37">
        <v>12</v>
      </c>
      <c r="F30">
        <v>11</v>
      </c>
      <c r="G30" s="5">
        <v>10</v>
      </c>
      <c r="H30">
        <v>9</v>
      </c>
      <c r="I30">
        <v>8</v>
      </c>
      <c r="J30">
        <v>7</v>
      </c>
      <c r="K30">
        <v>6</v>
      </c>
      <c r="L30">
        <v>5</v>
      </c>
      <c r="M30">
        <v>4</v>
      </c>
      <c r="N30">
        <v>3</v>
      </c>
      <c r="O30">
        <v>2</v>
      </c>
      <c r="P30">
        <v>1</v>
      </c>
      <c r="Q30">
        <v>0</v>
      </c>
      <c r="R30">
        <v>-1</v>
      </c>
      <c r="S30">
        <v>-2</v>
      </c>
      <c r="T30">
        <v>-3</v>
      </c>
      <c r="U30">
        <v>-4</v>
      </c>
      <c r="V30">
        <v>-5</v>
      </c>
      <c r="W30">
        <v>-6</v>
      </c>
      <c r="X30">
        <v>-7</v>
      </c>
      <c r="Y30">
        <v>-8</v>
      </c>
      <c r="Z30">
        <v>-9</v>
      </c>
      <c r="AA30">
        <v>-10</v>
      </c>
      <c r="AB30">
        <v>-11</v>
      </c>
      <c r="AC30">
        <v>-12</v>
      </c>
    </row>
    <row r="31" spans="1:29" x14ac:dyDescent="0.3">
      <c r="E31" s="37">
        <v>13</v>
      </c>
      <c r="F31">
        <v>12</v>
      </c>
      <c r="G31" s="5">
        <v>11</v>
      </c>
      <c r="H31">
        <v>10</v>
      </c>
      <c r="I31">
        <v>9</v>
      </c>
      <c r="J31">
        <v>8</v>
      </c>
      <c r="K31">
        <v>7</v>
      </c>
      <c r="L31">
        <v>6</v>
      </c>
      <c r="M31">
        <v>5</v>
      </c>
      <c r="N31">
        <v>4</v>
      </c>
      <c r="O31">
        <v>3</v>
      </c>
      <c r="P31">
        <v>2</v>
      </c>
      <c r="Q31">
        <v>1</v>
      </c>
      <c r="R31">
        <v>0</v>
      </c>
      <c r="S31">
        <v>-1</v>
      </c>
      <c r="T31">
        <v>-2</v>
      </c>
      <c r="U31">
        <v>-3</v>
      </c>
      <c r="V31">
        <v>-4</v>
      </c>
      <c r="W31">
        <v>-5</v>
      </c>
      <c r="X31">
        <v>-6</v>
      </c>
      <c r="Y31">
        <v>-7</v>
      </c>
      <c r="Z31">
        <v>-8</v>
      </c>
      <c r="AA31">
        <v>-9</v>
      </c>
      <c r="AB31">
        <v>-10</v>
      </c>
      <c r="AC31">
        <v>-11</v>
      </c>
    </row>
    <row r="32" spans="1:29" x14ac:dyDescent="0.3">
      <c r="E32" s="37">
        <v>14</v>
      </c>
      <c r="F32">
        <v>13</v>
      </c>
      <c r="G32" s="5">
        <v>12</v>
      </c>
      <c r="H32">
        <v>11</v>
      </c>
      <c r="I32">
        <v>10</v>
      </c>
      <c r="J32">
        <v>9</v>
      </c>
      <c r="K32">
        <v>8</v>
      </c>
      <c r="L32">
        <v>7</v>
      </c>
      <c r="M32">
        <v>6</v>
      </c>
      <c r="N32">
        <v>5</v>
      </c>
      <c r="O32">
        <v>4</v>
      </c>
      <c r="P32">
        <v>3</v>
      </c>
      <c r="Q32">
        <v>2</v>
      </c>
      <c r="R32">
        <v>1</v>
      </c>
      <c r="S32">
        <v>0</v>
      </c>
      <c r="T32">
        <v>-1</v>
      </c>
      <c r="U32">
        <v>-2</v>
      </c>
      <c r="V32">
        <v>-3</v>
      </c>
      <c r="W32">
        <v>-4</v>
      </c>
      <c r="X32">
        <v>-5</v>
      </c>
      <c r="Y32">
        <v>-6</v>
      </c>
      <c r="Z32">
        <v>-7</v>
      </c>
      <c r="AA32">
        <v>-8</v>
      </c>
      <c r="AB32">
        <v>-9</v>
      </c>
      <c r="AC32">
        <v>-10</v>
      </c>
    </row>
    <row r="33" spans="5:29" x14ac:dyDescent="0.3">
      <c r="E33" s="37">
        <v>15</v>
      </c>
      <c r="F33">
        <v>14</v>
      </c>
      <c r="G33" s="5">
        <v>13</v>
      </c>
      <c r="H33">
        <v>12</v>
      </c>
      <c r="I33">
        <v>11</v>
      </c>
      <c r="J33">
        <v>10</v>
      </c>
      <c r="K33">
        <v>9</v>
      </c>
      <c r="L33">
        <v>8</v>
      </c>
      <c r="M33">
        <v>7</v>
      </c>
      <c r="N33">
        <v>6</v>
      </c>
      <c r="O33">
        <v>5</v>
      </c>
      <c r="P33">
        <v>4</v>
      </c>
      <c r="Q33">
        <v>3</v>
      </c>
      <c r="R33">
        <v>2</v>
      </c>
      <c r="S33">
        <v>1</v>
      </c>
      <c r="T33">
        <v>0</v>
      </c>
      <c r="U33">
        <v>-1</v>
      </c>
      <c r="V33">
        <v>-2</v>
      </c>
      <c r="W33">
        <v>-3</v>
      </c>
      <c r="X33">
        <v>-4</v>
      </c>
      <c r="Y33">
        <v>-5</v>
      </c>
      <c r="Z33">
        <v>-6</v>
      </c>
      <c r="AA33">
        <v>-7</v>
      </c>
      <c r="AB33">
        <v>-8</v>
      </c>
      <c r="AC33">
        <v>-9</v>
      </c>
    </row>
    <row r="34" spans="5:29" x14ac:dyDescent="0.3">
      <c r="E34" s="37">
        <v>16</v>
      </c>
      <c r="F34">
        <v>15</v>
      </c>
      <c r="G34" s="5">
        <v>14</v>
      </c>
      <c r="H34">
        <v>13</v>
      </c>
      <c r="I34">
        <v>12</v>
      </c>
      <c r="J34">
        <v>11</v>
      </c>
      <c r="K34">
        <v>10</v>
      </c>
      <c r="L34">
        <v>9</v>
      </c>
      <c r="M34">
        <v>8</v>
      </c>
      <c r="N34">
        <v>7</v>
      </c>
      <c r="O34">
        <v>6</v>
      </c>
      <c r="P34">
        <v>5</v>
      </c>
      <c r="Q34">
        <v>4</v>
      </c>
      <c r="R34">
        <v>3</v>
      </c>
      <c r="S34">
        <v>2</v>
      </c>
      <c r="T34">
        <v>1</v>
      </c>
      <c r="U34">
        <v>0</v>
      </c>
      <c r="V34">
        <v>-1</v>
      </c>
      <c r="W34">
        <v>-2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</row>
    <row r="35" spans="5:29" x14ac:dyDescent="0.3">
      <c r="E35" s="37">
        <v>17</v>
      </c>
      <c r="F35">
        <v>16</v>
      </c>
      <c r="G35" s="5">
        <v>15</v>
      </c>
      <c r="H35">
        <v>14</v>
      </c>
      <c r="I35">
        <v>13</v>
      </c>
      <c r="J35">
        <v>12</v>
      </c>
      <c r="K35">
        <v>11</v>
      </c>
      <c r="L35">
        <v>10</v>
      </c>
      <c r="M35">
        <v>9</v>
      </c>
      <c r="N35">
        <v>8</v>
      </c>
      <c r="O35">
        <v>7</v>
      </c>
      <c r="P35">
        <v>6</v>
      </c>
      <c r="Q35">
        <v>5</v>
      </c>
      <c r="R35">
        <v>4</v>
      </c>
      <c r="S35">
        <v>3</v>
      </c>
      <c r="T35">
        <v>2</v>
      </c>
      <c r="U35">
        <v>1</v>
      </c>
      <c r="V35">
        <v>0</v>
      </c>
      <c r="W35">
        <v>-1</v>
      </c>
      <c r="X35">
        <v>-2</v>
      </c>
      <c r="Y35">
        <v>-3</v>
      </c>
      <c r="Z35">
        <v>-4</v>
      </c>
      <c r="AA35">
        <v>-5</v>
      </c>
      <c r="AB35">
        <v>-6</v>
      </c>
      <c r="AC35">
        <v>-7</v>
      </c>
    </row>
    <row r="36" spans="5:29" x14ac:dyDescent="0.3">
      <c r="E36" s="37">
        <v>18</v>
      </c>
      <c r="F36">
        <v>17</v>
      </c>
      <c r="G36" s="5">
        <v>16</v>
      </c>
      <c r="H36">
        <v>15</v>
      </c>
      <c r="I36">
        <v>14</v>
      </c>
      <c r="J36">
        <v>13</v>
      </c>
      <c r="K36">
        <v>12</v>
      </c>
      <c r="L36">
        <v>11</v>
      </c>
      <c r="M36">
        <v>10</v>
      </c>
      <c r="N36">
        <v>9</v>
      </c>
      <c r="O36">
        <v>8</v>
      </c>
      <c r="P36">
        <v>7</v>
      </c>
      <c r="Q36">
        <v>6</v>
      </c>
      <c r="R36">
        <v>5</v>
      </c>
      <c r="S36">
        <v>4</v>
      </c>
      <c r="T36">
        <v>3</v>
      </c>
      <c r="U36">
        <v>2</v>
      </c>
      <c r="V36">
        <v>1</v>
      </c>
      <c r="W36">
        <v>0</v>
      </c>
      <c r="X36">
        <v>-1</v>
      </c>
      <c r="Y36">
        <v>-2</v>
      </c>
      <c r="Z36">
        <v>-3</v>
      </c>
      <c r="AA36">
        <v>-4</v>
      </c>
      <c r="AB36">
        <v>-5</v>
      </c>
      <c r="AC36">
        <v>-6</v>
      </c>
    </row>
    <row r="37" spans="5:29" x14ac:dyDescent="0.3">
      <c r="E37" s="37">
        <v>19</v>
      </c>
      <c r="F37">
        <v>18</v>
      </c>
      <c r="G37" s="5">
        <v>17</v>
      </c>
      <c r="H37">
        <v>16</v>
      </c>
      <c r="I37">
        <v>15</v>
      </c>
      <c r="J37">
        <v>14</v>
      </c>
      <c r="K37">
        <v>13</v>
      </c>
      <c r="L37">
        <v>12</v>
      </c>
      <c r="M37">
        <v>11</v>
      </c>
      <c r="N37">
        <v>10</v>
      </c>
      <c r="O37">
        <v>9</v>
      </c>
      <c r="P37">
        <v>8</v>
      </c>
      <c r="Q37">
        <v>7</v>
      </c>
      <c r="R37">
        <v>6</v>
      </c>
      <c r="S37">
        <v>5</v>
      </c>
      <c r="T37">
        <v>4</v>
      </c>
      <c r="U37">
        <v>3</v>
      </c>
      <c r="V37">
        <v>2</v>
      </c>
      <c r="W37">
        <v>1</v>
      </c>
      <c r="X37">
        <v>0</v>
      </c>
      <c r="Y37">
        <v>-1</v>
      </c>
      <c r="Z37">
        <v>-2</v>
      </c>
      <c r="AA37">
        <v>-3</v>
      </c>
      <c r="AB37">
        <v>-4</v>
      </c>
      <c r="AC37">
        <v>-5</v>
      </c>
    </row>
    <row r="38" spans="5:29" x14ac:dyDescent="0.3">
      <c r="E38" s="37">
        <v>20</v>
      </c>
      <c r="F38">
        <v>19</v>
      </c>
      <c r="G38" s="5">
        <v>18</v>
      </c>
      <c r="H38">
        <v>17</v>
      </c>
      <c r="I38">
        <v>16</v>
      </c>
      <c r="J38">
        <v>15</v>
      </c>
      <c r="K38">
        <v>14</v>
      </c>
      <c r="L38">
        <v>13</v>
      </c>
      <c r="M38">
        <v>12</v>
      </c>
      <c r="N38">
        <v>11</v>
      </c>
      <c r="O38">
        <v>10</v>
      </c>
      <c r="P38">
        <v>9</v>
      </c>
      <c r="Q38">
        <v>8</v>
      </c>
      <c r="R38">
        <v>7</v>
      </c>
      <c r="S38">
        <v>6</v>
      </c>
      <c r="T38">
        <v>5</v>
      </c>
      <c r="U38">
        <v>4</v>
      </c>
      <c r="V38">
        <v>3</v>
      </c>
      <c r="W38">
        <v>2</v>
      </c>
      <c r="X38">
        <v>1</v>
      </c>
      <c r="Y38">
        <v>0</v>
      </c>
      <c r="Z38">
        <v>-1</v>
      </c>
      <c r="AA38">
        <v>-2</v>
      </c>
      <c r="AB38">
        <v>-3</v>
      </c>
      <c r="AC38">
        <v>-4</v>
      </c>
    </row>
    <row r="39" spans="5:29" x14ac:dyDescent="0.3">
      <c r="E39" s="37">
        <v>21</v>
      </c>
      <c r="F39">
        <v>20</v>
      </c>
      <c r="G39" s="5">
        <v>19</v>
      </c>
      <c r="H39">
        <v>18</v>
      </c>
      <c r="I39">
        <v>17</v>
      </c>
      <c r="J39">
        <v>16</v>
      </c>
      <c r="K39">
        <v>15</v>
      </c>
      <c r="L39">
        <v>14</v>
      </c>
      <c r="M39">
        <v>13</v>
      </c>
      <c r="N39">
        <v>12</v>
      </c>
      <c r="O39">
        <v>11</v>
      </c>
      <c r="P39">
        <v>10</v>
      </c>
      <c r="Q39">
        <v>9</v>
      </c>
      <c r="R39">
        <v>8</v>
      </c>
      <c r="S39">
        <v>7</v>
      </c>
      <c r="T39">
        <v>6</v>
      </c>
      <c r="U39">
        <v>5</v>
      </c>
      <c r="V39">
        <v>4</v>
      </c>
      <c r="W39">
        <v>3</v>
      </c>
      <c r="X39">
        <v>2</v>
      </c>
      <c r="Y39">
        <v>1</v>
      </c>
      <c r="Z39">
        <v>0</v>
      </c>
      <c r="AA39">
        <v>-1</v>
      </c>
      <c r="AB39">
        <v>-2</v>
      </c>
      <c r="AC39">
        <v>-3</v>
      </c>
    </row>
    <row r="40" spans="5:29" x14ac:dyDescent="0.3">
      <c r="E40" s="37">
        <v>22</v>
      </c>
      <c r="F40">
        <v>21</v>
      </c>
      <c r="G40" s="5">
        <v>20</v>
      </c>
      <c r="H40">
        <v>19</v>
      </c>
      <c r="I40">
        <v>18</v>
      </c>
      <c r="J40">
        <v>17</v>
      </c>
      <c r="K40">
        <v>16</v>
      </c>
      <c r="L40">
        <v>15</v>
      </c>
      <c r="M40">
        <v>14</v>
      </c>
      <c r="N40">
        <v>13</v>
      </c>
      <c r="O40">
        <v>12</v>
      </c>
      <c r="P40">
        <v>11</v>
      </c>
      <c r="Q40">
        <v>10</v>
      </c>
      <c r="R40">
        <v>9</v>
      </c>
      <c r="S40">
        <v>8</v>
      </c>
      <c r="T40">
        <v>7</v>
      </c>
      <c r="U40">
        <v>6</v>
      </c>
      <c r="V40">
        <v>5</v>
      </c>
      <c r="W40">
        <v>4</v>
      </c>
      <c r="X40">
        <v>3</v>
      </c>
      <c r="Y40">
        <v>2</v>
      </c>
      <c r="Z40">
        <v>1</v>
      </c>
      <c r="AA40">
        <v>0</v>
      </c>
      <c r="AB40">
        <v>-1</v>
      </c>
      <c r="AC40">
        <v>-2</v>
      </c>
    </row>
    <row r="41" spans="5:29" x14ac:dyDescent="0.3">
      <c r="E41" s="37">
        <v>23</v>
      </c>
      <c r="F41">
        <v>22</v>
      </c>
      <c r="G41" s="5">
        <v>21</v>
      </c>
      <c r="H41">
        <v>20</v>
      </c>
      <c r="I41">
        <v>19</v>
      </c>
      <c r="J41">
        <v>18</v>
      </c>
      <c r="K41">
        <v>17</v>
      </c>
      <c r="L41">
        <v>16</v>
      </c>
      <c r="M41">
        <v>15</v>
      </c>
      <c r="N41">
        <v>14</v>
      </c>
      <c r="O41">
        <v>13</v>
      </c>
      <c r="P41">
        <v>12</v>
      </c>
      <c r="Q41">
        <v>11</v>
      </c>
      <c r="R41">
        <v>10</v>
      </c>
      <c r="S41">
        <v>9</v>
      </c>
      <c r="T41">
        <v>8</v>
      </c>
      <c r="U41">
        <v>7</v>
      </c>
      <c r="V41">
        <v>6</v>
      </c>
      <c r="W41">
        <v>5</v>
      </c>
      <c r="X41">
        <v>4</v>
      </c>
      <c r="Y41">
        <v>3</v>
      </c>
      <c r="Z41">
        <v>2</v>
      </c>
      <c r="AA41">
        <v>1</v>
      </c>
      <c r="AB41">
        <v>0</v>
      </c>
      <c r="AC41">
        <v>-1</v>
      </c>
    </row>
    <row r="42" spans="5:29" x14ac:dyDescent="0.3">
      <c r="E42" s="37">
        <v>24</v>
      </c>
      <c r="F42">
        <v>23</v>
      </c>
      <c r="G42" s="5">
        <v>22</v>
      </c>
      <c r="H42">
        <v>21</v>
      </c>
      <c r="I42">
        <v>20</v>
      </c>
      <c r="J42">
        <v>19</v>
      </c>
      <c r="K42">
        <v>18</v>
      </c>
      <c r="L42">
        <v>17</v>
      </c>
      <c r="M42">
        <v>16</v>
      </c>
      <c r="N42">
        <v>15</v>
      </c>
      <c r="O42">
        <v>14</v>
      </c>
      <c r="P42">
        <v>13</v>
      </c>
      <c r="Q42">
        <v>12</v>
      </c>
      <c r="R42">
        <v>11</v>
      </c>
      <c r="S42">
        <v>10</v>
      </c>
      <c r="T42">
        <v>9</v>
      </c>
      <c r="U42">
        <v>8</v>
      </c>
      <c r="V42">
        <v>7</v>
      </c>
      <c r="W42">
        <v>6</v>
      </c>
      <c r="X42">
        <v>5</v>
      </c>
      <c r="Y42">
        <v>4</v>
      </c>
      <c r="Z42">
        <v>3</v>
      </c>
      <c r="AA42">
        <v>2</v>
      </c>
      <c r="AB42">
        <v>1</v>
      </c>
      <c r="AC42">
        <v>0</v>
      </c>
    </row>
    <row r="44" spans="5:29" x14ac:dyDescent="0.3">
      <c r="E44" s="38"/>
      <c r="F44" cm="1">
        <f t="array" ref="F44:AC67">_xlfn.IFNA(_xlfn.XLOOKUP(_a - _xlfn.TOROW(_a), _a, C3:C26), C3:C26)</f>
        <v>47</v>
      </c>
      <c r="G44" s="5">
        <v>47</v>
      </c>
      <c r="H44">
        <v>47</v>
      </c>
      <c r="I44">
        <v>47</v>
      </c>
      <c r="J44">
        <v>47</v>
      </c>
      <c r="K44">
        <v>47</v>
      </c>
      <c r="L44">
        <v>47</v>
      </c>
      <c r="M44">
        <v>47</v>
      </c>
      <c r="N44">
        <v>47</v>
      </c>
      <c r="O44">
        <v>47</v>
      </c>
      <c r="P44">
        <v>47</v>
      </c>
      <c r="Q44">
        <v>47</v>
      </c>
      <c r="R44">
        <v>47</v>
      </c>
      <c r="S44">
        <v>47</v>
      </c>
      <c r="T44">
        <v>47</v>
      </c>
      <c r="U44">
        <v>47</v>
      </c>
      <c r="V44">
        <v>47</v>
      </c>
      <c r="W44">
        <v>47</v>
      </c>
      <c r="X44">
        <v>47</v>
      </c>
      <c r="Y44">
        <v>47</v>
      </c>
      <c r="Z44">
        <v>47</v>
      </c>
      <c r="AA44">
        <v>47</v>
      </c>
      <c r="AB44">
        <v>47</v>
      </c>
      <c r="AC44">
        <v>47</v>
      </c>
    </row>
    <row r="45" spans="5:29" x14ac:dyDescent="0.3">
      <c r="E45" s="38"/>
      <c r="F45">
        <v>47</v>
      </c>
      <c r="G45" s="5">
        <v>62</v>
      </c>
      <c r="H45">
        <v>62</v>
      </c>
      <c r="I45">
        <v>62</v>
      </c>
      <c r="J45">
        <v>62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62</v>
      </c>
      <c r="U45">
        <v>62</v>
      </c>
      <c r="V45">
        <v>62</v>
      </c>
      <c r="W45">
        <v>62</v>
      </c>
      <c r="X45">
        <v>62</v>
      </c>
      <c r="Y45">
        <v>62</v>
      </c>
      <c r="Z45">
        <v>62</v>
      </c>
      <c r="AA45">
        <v>62</v>
      </c>
      <c r="AB45">
        <v>62</v>
      </c>
      <c r="AC45">
        <v>62</v>
      </c>
    </row>
    <row r="46" spans="5:29" x14ac:dyDescent="0.3">
      <c r="E46" s="38"/>
      <c r="F46">
        <v>62</v>
      </c>
      <c r="G46" s="5">
        <v>47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</row>
    <row r="47" spans="5:29" x14ac:dyDescent="0.3">
      <c r="E47" s="38"/>
      <c r="F47">
        <v>99</v>
      </c>
      <c r="G47" s="5">
        <v>62</v>
      </c>
      <c r="H47">
        <v>47</v>
      </c>
      <c r="I47">
        <v>43</v>
      </c>
      <c r="J47">
        <v>43</v>
      </c>
      <c r="K47">
        <v>43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43</v>
      </c>
      <c r="R47">
        <v>43</v>
      </c>
      <c r="S47">
        <v>43</v>
      </c>
      <c r="T47">
        <v>43</v>
      </c>
      <c r="U47">
        <v>43</v>
      </c>
      <c r="V47">
        <v>43</v>
      </c>
      <c r="W47">
        <v>43</v>
      </c>
      <c r="X47">
        <v>43</v>
      </c>
      <c r="Y47">
        <v>43</v>
      </c>
      <c r="Z47">
        <v>43</v>
      </c>
      <c r="AA47">
        <v>43</v>
      </c>
      <c r="AB47">
        <v>43</v>
      </c>
      <c r="AC47">
        <v>43</v>
      </c>
    </row>
    <row r="48" spans="5:29" x14ac:dyDescent="0.3">
      <c r="E48" s="38"/>
      <c r="F48">
        <v>43</v>
      </c>
      <c r="G48" s="5">
        <v>99</v>
      </c>
      <c r="H48">
        <v>62</v>
      </c>
      <c r="I48">
        <v>47</v>
      </c>
      <c r="J48">
        <v>52</v>
      </c>
      <c r="K48">
        <v>52</v>
      </c>
      <c r="L48">
        <v>52</v>
      </c>
      <c r="M48">
        <v>52</v>
      </c>
      <c r="N48">
        <v>52</v>
      </c>
      <c r="O48">
        <v>52</v>
      </c>
      <c r="P48">
        <v>52</v>
      </c>
      <c r="Q48">
        <v>52</v>
      </c>
      <c r="R48">
        <v>52</v>
      </c>
      <c r="S48">
        <v>52</v>
      </c>
      <c r="T48">
        <v>52</v>
      </c>
      <c r="U48">
        <v>52</v>
      </c>
      <c r="V48">
        <v>52</v>
      </c>
      <c r="W48">
        <v>52</v>
      </c>
      <c r="X48">
        <v>52</v>
      </c>
      <c r="Y48">
        <v>52</v>
      </c>
      <c r="Z48">
        <v>52</v>
      </c>
      <c r="AA48">
        <v>52</v>
      </c>
      <c r="AB48">
        <v>52</v>
      </c>
      <c r="AC48">
        <v>52</v>
      </c>
    </row>
    <row r="49" spans="5:29" x14ac:dyDescent="0.3">
      <c r="E49" s="38"/>
      <c r="F49">
        <v>52</v>
      </c>
      <c r="G49" s="5">
        <v>43</v>
      </c>
      <c r="H49">
        <v>99</v>
      </c>
      <c r="I49">
        <v>62</v>
      </c>
      <c r="J49">
        <v>47</v>
      </c>
      <c r="K49">
        <v>65</v>
      </c>
      <c r="L49">
        <v>65</v>
      </c>
      <c r="M49">
        <v>65</v>
      </c>
      <c r="N49">
        <v>65</v>
      </c>
      <c r="O49">
        <v>65</v>
      </c>
      <c r="P49">
        <v>65</v>
      </c>
      <c r="Q49">
        <v>65</v>
      </c>
      <c r="R49">
        <v>65</v>
      </c>
      <c r="S49">
        <v>65</v>
      </c>
      <c r="T49">
        <v>65</v>
      </c>
      <c r="U49">
        <v>65</v>
      </c>
      <c r="V49">
        <v>65</v>
      </c>
      <c r="W49">
        <v>65</v>
      </c>
      <c r="X49">
        <v>65</v>
      </c>
      <c r="Y49">
        <v>65</v>
      </c>
      <c r="Z49">
        <v>65</v>
      </c>
      <c r="AA49">
        <v>65</v>
      </c>
      <c r="AB49">
        <v>65</v>
      </c>
      <c r="AC49">
        <v>65</v>
      </c>
    </row>
    <row r="50" spans="5:29" x14ac:dyDescent="0.3">
      <c r="E50" s="38"/>
      <c r="F50">
        <v>65</v>
      </c>
      <c r="G50" s="5">
        <v>52</v>
      </c>
      <c r="H50">
        <v>43</v>
      </c>
      <c r="I50">
        <v>99</v>
      </c>
      <c r="J50">
        <v>62</v>
      </c>
      <c r="K50">
        <v>47</v>
      </c>
      <c r="L50">
        <v>72</v>
      </c>
      <c r="M50">
        <v>72</v>
      </c>
      <c r="N50">
        <v>72</v>
      </c>
      <c r="O50">
        <v>72</v>
      </c>
      <c r="P50">
        <v>72</v>
      </c>
      <c r="Q50">
        <v>72</v>
      </c>
      <c r="R50">
        <v>72</v>
      </c>
      <c r="S50">
        <v>72</v>
      </c>
      <c r="T50">
        <v>72</v>
      </c>
      <c r="U50">
        <v>72</v>
      </c>
      <c r="V50">
        <v>72</v>
      </c>
      <c r="W50">
        <v>72</v>
      </c>
      <c r="X50">
        <v>72</v>
      </c>
      <c r="Y50">
        <v>72</v>
      </c>
      <c r="Z50">
        <v>72</v>
      </c>
      <c r="AA50">
        <v>72</v>
      </c>
      <c r="AB50">
        <v>72</v>
      </c>
      <c r="AC50">
        <v>72</v>
      </c>
    </row>
    <row r="51" spans="5:29" x14ac:dyDescent="0.3">
      <c r="E51" s="38"/>
      <c r="F51">
        <v>72</v>
      </c>
      <c r="G51" s="5">
        <v>65</v>
      </c>
      <c r="H51">
        <v>52</v>
      </c>
      <c r="I51">
        <v>43</v>
      </c>
      <c r="J51">
        <v>99</v>
      </c>
      <c r="K51">
        <v>62</v>
      </c>
      <c r="L51">
        <v>47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  <c r="T51">
        <v>110</v>
      </c>
      <c r="U51">
        <v>110</v>
      </c>
      <c r="V51">
        <v>110</v>
      </c>
      <c r="W51">
        <v>110</v>
      </c>
      <c r="X51">
        <v>110</v>
      </c>
      <c r="Y51">
        <v>110</v>
      </c>
      <c r="Z51">
        <v>110</v>
      </c>
      <c r="AA51">
        <v>110</v>
      </c>
      <c r="AB51">
        <v>110</v>
      </c>
      <c r="AC51">
        <v>110</v>
      </c>
    </row>
    <row r="52" spans="5:29" x14ac:dyDescent="0.3">
      <c r="E52" s="38"/>
      <c r="F52">
        <v>110</v>
      </c>
      <c r="G52" s="5">
        <v>72</v>
      </c>
      <c r="H52">
        <v>65</v>
      </c>
      <c r="I52">
        <v>52</v>
      </c>
      <c r="J52">
        <v>43</v>
      </c>
      <c r="K52">
        <v>99</v>
      </c>
      <c r="L52">
        <v>62</v>
      </c>
      <c r="M52">
        <v>47</v>
      </c>
      <c r="N52">
        <v>106</v>
      </c>
      <c r="O52">
        <v>106</v>
      </c>
      <c r="P52">
        <v>106</v>
      </c>
      <c r="Q52">
        <v>106</v>
      </c>
      <c r="R52">
        <v>106</v>
      </c>
      <c r="S52">
        <v>106</v>
      </c>
      <c r="T52">
        <v>106</v>
      </c>
      <c r="U52">
        <v>106</v>
      </c>
      <c r="V52">
        <v>106</v>
      </c>
      <c r="W52">
        <v>106</v>
      </c>
      <c r="X52">
        <v>106</v>
      </c>
      <c r="Y52">
        <v>106</v>
      </c>
      <c r="Z52">
        <v>106</v>
      </c>
      <c r="AA52">
        <v>106</v>
      </c>
      <c r="AB52">
        <v>106</v>
      </c>
      <c r="AC52">
        <v>106</v>
      </c>
    </row>
    <row r="53" spans="5:29" x14ac:dyDescent="0.3">
      <c r="E53" s="38"/>
      <c r="F53">
        <v>106</v>
      </c>
      <c r="G53" s="5">
        <v>110</v>
      </c>
      <c r="H53">
        <v>72</v>
      </c>
      <c r="I53">
        <v>65</v>
      </c>
      <c r="J53">
        <v>52</v>
      </c>
      <c r="K53">
        <v>43</v>
      </c>
      <c r="L53">
        <v>99</v>
      </c>
      <c r="M53">
        <v>62</v>
      </c>
      <c r="N53">
        <v>47</v>
      </c>
      <c r="O53">
        <v>105</v>
      </c>
      <c r="P53">
        <v>105</v>
      </c>
      <c r="Q53">
        <v>105</v>
      </c>
      <c r="R53">
        <v>105</v>
      </c>
      <c r="S53">
        <v>105</v>
      </c>
      <c r="T53">
        <v>105</v>
      </c>
      <c r="U53">
        <v>105</v>
      </c>
      <c r="V53">
        <v>105</v>
      </c>
      <c r="W53">
        <v>105</v>
      </c>
      <c r="X53">
        <v>105</v>
      </c>
      <c r="Y53">
        <v>105</v>
      </c>
      <c r="Z53">
        <v>105</v>
      </c>
      <c r="AA53">
        <v>105</v>
      </c>
      <c r="AB53">
        <v>105</v>
      </c>
      <c r="AC53">
        <v>105</v>
      </c>
    </row>
    <row r="54" spans="5:29" x14ac:dyDescent="0.3">
      <c r="E54" s="38"/>
      <c r="F54">
        <v>105</v>
      </c>
      <c r="G54" s="5">
        <v>106</v>
      </c>
      <c r="H54">
        <v>110</v>
      </c>
      <c r="I54">
        <v>72</v>
      </c>
      <c r="J54">
        <v>65</v>
      </c>
      <c r="K54">
        <v>52</v>
      </c>
      <c r="L54">
        <v>43</v>
      </c>
      <c r="M54">
        <v>99</v>
      </c>
      <c r="N54">
        <v>62</v>
      </c>
      <c r="O54">
        <v>47</v>
      </c>
      <c r="P54">
        <v>103</v>
      </c>
      <c r="Q54">
        <v>103</v>
      </c>
      <c r="R54">
        <v>103</v>
      </c>
      <c r="S54">
        <v>103</v>
      </c>
      <c r="T54">
        <v>103</v>
      </c>
      <c r="U54">
        <v>103</v>
      </c>
      <c r="V54">
        <v>103</v>
      </c>
      <c r="W54">
        <v>103</v>
      </c>
      <c r="X54">
        <v>103</v>
      </c>
      <c r="Y54">
        <v>103</v>
      </c>
      <c r="Z54">
        <v>103</v>
      </c>
      <c r="AA54">
        <v>103</v>
      </c>
      <c r="AB54">
        <v>103</v>
      </c>
      <c r="AC54">
        <v>103</v>
      </c>
    </row>
    <row r="55" spans="5:29" x14ac:dyDescent="0.3">
      <c r="E55" s="38"/>
      <c r="F55">
        <v>103</v>
      </c>
      <c r="G55" s="5">
        <v>105</v>
      </c>
      <c r="H55">
        <v>106</v>
      </c>
      <c r="I55">
        <v>110</v>
      </c>
      <c r="J55">
        <v>72</v>
      </c>
      <c r="K55">
        <v>65</v>
      </c>
      <c r="L55">
        <v>52</v>
      </c>
      <c r="M55">
        <v>43</v>
      </c>
      <c r="N55">
        <v>99</v>
      </c>
      <c r="O55">
        <v>62</v>
      </c>
      <c r="P55">
        <v>47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</row>
    <row r="56" spans="5:29" x14ac:dyDescent="0.3">
      <c r="E56" s="38"/>
      <c r="F56">
        <v>100</v>
      </c>
      <c r="G56" s="5">
        <v>103</v>
      </c>
      <c r="H56">
        <v>105</v>
      </c>
      <c r="I56">
        <v>106</v>
      </c>
      <c r="J56">
        <v>110</v>
      </c>
      <c r="K56">
        <v>72</v>
      </c>
      <c r="L56">
        <v>65</v>
      </c>
      <c r="M56">
        <v>52</v>
      </c>
      <c r="N56">
        <v>43</v>
      </c>
      <c r="O56">
        <v>99</v>
      </c>
      <c r="P56">
        <v>62</v>
      </c>
      <c r="Q56">
        <v>47</v>
      </c>
      <c r="R56">
        <v>85</v>
      </c>
      <c r="S56">
        <v>85</v>
      </c>
      <c r="T56">
        <v>85</v>
      </c>
      <c r="U56">
        <v>85</v>
      </c>
      <c r="V56">
        <v>85</v>
      </c>
      <c r="W56">
        <v>85</v>
      </c>
      <c r="X56">
        <v>85</v>
      </c>
      <c r="Y56">
        <v>85</v>
      </c>
      <c r="Z56">
        <v>85</v>
      </c>
      <c r="AA56">
        <v>85</v>
      </c>
      <c r="AB56">
        <v>85</v>
      </c>
      <c r="AC56">
        <v>85</v>
      </c>
    </row>
    <row r="57" spans="5:29" x14ac:dyDescent="0.3">
      <c r="E57" s="38"/>
      <c r="F57">
        <v>85</v>
      </c>
      <c r="G57" s="5">
        <v>100</v>
      </c>
      <c r="H57">
        <v>103</v>
      </c>
      <c r="I57">
        <v>105</v>
      </c>
      <c r="J57">
        <v>106</v>
      </c>
      <c r="K57">
        <v>110</v>
      </c>
      <c r="L57">
        <v>72</v>
      </c>
      <c r="M57">
        <v>65</v>
      </c>
      <c r="N57">
        <v>52</v>
      </c>
      <c r="O57">
        <v>43</v>
      </c>
      <c r="P57">
        <v>99</v>
      </c>
      <c r="Q57">
        <v>62</v>
      </c>
      <c r="R57">
        <v>47</v>
      </c>
      <c r="S57">
        <v>90</v>
      </c>
      <c r="T57">
        <v>90</v>
      </c>
      <c r="U57">
        <v>90</v>
      </c>
      <c r="V57">
        <v>90</v>
      </c>
      <c r="W57">
        <v>90</v>
      </c>
      <c r="X57">
        <v>90</v>
      </c>
      <c r="Y57">
        <v>90</v>
      </c>
      <c r="Z57">
        <v>90</v>
      </c>
      <c r="AA57">
        <v>90</v>
      </c>
      <c r="AB57">
        <v>90</v>
      </c>
      <c r="AC57">
        <v>90</v>
      </c>
    </row>
    <row r="58" spans="5:29" x14ac:dyDescent="0.3">
      <c r="E58" s="38"/>
      <c r="F58">
        <v>90</v>
      </c>
      <c r="G58" s="5">
        <v>85</v>
      </c>
      <c r="H58">
        <v>100</v>
      </c>
      <c r="I58">
        <v>103</v>
      </c>
      <c r="J58">
        <v>105</v>
      </c>
      <c r="K58">
        <v>106</v>
      </c>
      <c r="L58">
        <v>110</v>
      </c>
      <c r="M58">
        <v>72</v>
      </c>
      <c r="N58">
        <v>65</v>
      </c>
      <c r="O58">
        <v>52</v>
      </c>
      <c r="P58">
        <v>43</v>
      </c>
      <c r="Q58">
        <v>99</v>
      </c>
      <c r="R58">
        <v>62</v>
      </c>
      <c r="S58">
        <v>47</v>
      </c>
      <c r="T58">
        <v>80</v>
      </c>
      <c r="U58">
        <v>80</v>
      </c>
      <c r="V58">
        <v>80</v>
      </c>
      <c r="W58">
        <v>80</v>
      </c>
      <c r="X58">
        <v>80</v>
      </c>
      <c r="Y58">
        <v>80</v>
      </c>
      <c r="Z58">
        <v>80</v>
      </c>
      <c r="AA58">
        <v>80</v>
      </c>
      <c r="AB58">
        <v>80</v>
      </c>
      <c r="AC58">
        <v>80</v>
      </c>
    </row>
    <row r="59" spans="5:29" x14ac:dyDescent="0.3">
      <c r="E59" s="38"/>
      <c r="F59">
        <v>80</v>
      </c>
      <c r="G59" s="5">
        <v>90</v>
      </c>
      <c r="H59">
        <v>85</v>
      </c>
      <c r="I59">
        <v>100</v>
      </c>
      <c r="J59">
        <v>103</v>
      </c>
      <c r="K59">
        <v>105</v>
      </c>
      <c r="L59">
        <v>106</v>
      </c>
      <c r="M59">
        <v>110</v>
      </c>
      <c r="N59">
        <v>72</v>
      </c>
      <c r="O59">
        <v>65</v>
      </c>
      <c r="P59">
        <v>52</v>
      </c>
      <c r="Q59">
        <v>43</v>
      </c>
      <c r="R59">
        <v>99</v>
      </c>
      <c r="S59">
        <v>62</v>
      </c>
      <c r="T59">
        <v>47</v>
      </c>
      <c r="U59">
        <v>61</v>
      </c>
      <c r="V59">
        <v>61</v>
      </c>
      <c r="W59">
        <v>61</v>
      </c>
      <c r="X59">
        <v>61</v>
      </c>
      <c r="Y59">
        <v>61</v>
      </c>
      <c r="Z59">
        <v>61</v>
      </c>
      <c r="AA59">
        <v>61</v>
      </c>
      <c r="AB59">
        <v>61</v>
      </c>
      <c r="AC59">
        <v>61</v>
      </c>
    </row>
    <row r="60" spans="5:29" x14ac:dyDescent="0.3">
      <c r="E60" s="38"/>
      <c r="F60">
        <v>61</v>
      </c>
      <c r="G60" s="5">
        <v>80</v>
      </c>
      <c r="H60">
        <v>90</v>
      </c>
      <c r="I60">
        <v>85</v>
      </c>
      <c r="J60">
        <v>100</v>
      </c>
      <c r="K60">
        <v>103</v>
      </c>
      <c r="L60">
        <v>105</v>
      </c>
      <c r="M60">
        <v>106</v>
      </c>
      <c r="N60">
        <v>110</v>
      </c>
      <c r="O60">
        <v>72</v>
      </c>
      <c r="P60">
        <v>65</v>
      </c>
      <c r="Q60">
        <v>52</v>
      </c>
      <c r="R60">
        <v>43</v>
      </c>
      <c r="S60">
        <v>99</v>
      </c>
      <c r="T60">
        <v>62</v>
      </c>
      <c r="U60">
        <v>47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</row>
    <row r="61" spans="5:29" x14ac:dyDescent="0.3">
      <c r="E61" s="38"/>
      <c r="F61">
        <v>60</v>
      </c>
      <c r="G61" s="5">
        <v>61</v>
      </c>
      <c r="H61">
        <v>80</v>
      </c>
      <c r="I61">
        <v>90</v>
      </c>
      <c r="J61">
        <v>85</v>
      </c>
      <c r="K61">
        <v>100</v>
      </c>
      <c r="L61">
        <v>103</v>
      </c>
      <c r="M61">
        <v>105</v>
      </c>
      <c r="N61">
        <v>106</v>
      </c>
      <c r="O61">
        <v>110</v>
      </c>
      <c r="P61">
        <v>72</v>
      </c>
      <c r="Q61">
        <v>65</v>
      </c>
      <c r="R61">
        <v>52</v>
      </c>
      <c r="S61">
        <v>43</v>
      </c>
      <c r="T61">
        <v>99</v>
      </c>
      <c r="U61">
        <v>62</v>
      </c>
      <c r="V61">
        <v>47</v>
      </c>
      <c r="W61">
        <v>55</v>
      </c>
      <c r="X61">
        <v>55</v>
      </c>
      <c r="Y61">
        <v>55</v>
      </c>
      <c r="Z61">
        <v>55</v>
      </c>
      <c r="AA61">
        <v>55</v>
      </c>
      <c r="AB61">
        <v>55</v>
      </c>
      <c r="AC61">
        <v>55</v>
      </c>
    </row>
    <row r="62" spans="5:29" x14ac:dyDescent="0.3">
      <c r="E62" s="38"/>
      <c r="F62">
        <v>55</v>
      </c>
      <c r="G62" s="5">
        <v>60</v>
      </c>
      <c r="H62">
        <v>61</v>
      </c>
      <c r="I62">
        <v>80</v>
      </c>
      <c r="J62">
        <v>90</v>
      </c>
      <c r="K62">
        <v>85</v>
      </c>
      <c r="L62">
        <v>100</v>
      </c>
      <c r="M62">
        <v>103</v>
      </c>
      <c r="N62">
        <v>105</v>
      </c>
      <c r="O62">
        <v>106</v>
      </c>
      <c r="P62">
        <v>110</v>
      </c>
      <c r="Q62">
        <v>72</v>
      </c>
      <c r="R62">
        <v>65</v>
      </c>
      <c r="S62">
        <v>52</v>
      </c>
      <c r="T62">
        <v>43</v>
      </c>
      <c r="U62">
        <v>99</v>
      </c>
      <c r="V62">
        <v>62</v>
      </c>
      <c r="W62">
        <v>47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</row>
    <row r="63" spans="5:29" x14ac:dyDescent="0.3">
      <c r="E63" s="38"/>
      <c r="F63">
        <v>52</v>
      </c>
      <c r="G63" s="5">
        <v>55</v>
      </c>
      <c r="H63">
        <v>60</v>
      </c>
      <c r="I63">
        <v>61</v>
      </c>
      <c r="J63">
        <v>80</v>
      </c>
      <c r="K63">
        <v>90</v>
      </c>
      <c r="L63">
        <v>85</v>
      </c>
      <c r="M63">
        <v>100</v>
      </c>
      <c r="N63">
        <v>103</v>
      </c>
      <c r="O63">
        <v>105</v>
      </c>
      <c r="P63">
        <v>106</v>
      </c>
      <c r="Q63">
        <v>110</v>
      </c>
      <c r="R63">
        <v>72</v>
      </c>
      <c r="S63">
        <v>65</v>
      </c>
      <c r="T63">
        <v>52</v>
      </c>
      <c r="U63">
        <v>43</v>
      </c>
      <c r="V63">
        <v>99</v>
      </c>
      <c r="W63">
        <v>62</v>
      </c>
      <c r="X63">
        <v>47</v>
      </c>
      <c r="Y63">
        <v>75</v>
      </c>
      <c r="Z63">
        <v>75</v>
      </c>
      <c r="AA63">
        <v>75</v>
      </c>
      <c r="AB63">
        <v>75</v>
      </c>
      <c r="AC63">
        <v>75</v>
      </c>
    </row>
    <row r="64" spans="5:29" x14ac:dyDescent="0.3">
      <c r="E64" s="38"/>
      <c r="F64">
        <v>75</v>
      </c>
      <c r="G64" s="5">
        <v>52</v>
      </c>
      <c r="H64">
        <v>55</v>
      </c>
      <c r="I64">
        <v>60</v>
      </c>
      <c r="J64">
        <v>61</v>
      </c>
      <c r="K64">
        <v>80</v>
      </c>
      <c r="L64">
        <v>90</v>
      </c>
      <c r="M64">
        <v>85</v>
      </c>
      <c r="N64">
        <v>100</v>
      </c>
      <c r="O64">
        <v>103</v>
      </c>
      <c r="P64">
        <v>105</v>
      </c>
      <c r="Q64">
        <v>106</v>
      </c>
      <c r="R64">
        <v>110</v>
      </c>
      <c r="S64">
        <v>72</v>
      </c>
      <c r="T64">
        <v>65</v>
      </c>
      <c r="U64">
        <v>52</v>
      </c>
      <c r="V64">
        <v>43</v>
      </c>
      <c r="W64">
        <v>99</v>
      </c>
      <c r="X64">
        <v>62</v>
      </c>
      <c r="Y64">
        <v>47</v>
      </c>
      <c r="Z64">
        <v>84</v>
      </c>
      <c r="AA64">
        <v>84</v>
      </c>
      <c r="AB64">
        <v>84</v>
      </c>
      <c r="AC64">
        <v>84</v>
      </c>
    </row>
    <row r="65" spans="5:29" x14ac:dyDescent="0.3">
      <c r="E65" s="38"/>
      <c r="F65">
        <v>84</v>
      </c>
      <c r="G65" s="5">
        <v>75</v>
      </c>
      <c r="H65">
        <v>52</v>
      </c>
      <c r="I65">
        <v>55</v>
      </c>
      <c r="J65">
        <v>60</v>
      </c>
      <c r="K65">
        <v>61</v>
      </c>
      <c r="L65">
        <v>80</v>
      </c>
      <c r="M65">
        <v>90</v>
      </c>
      <c r="N65">
        <v>85</v>
      </c>
      <c r="O65">
        <v>100</v>
      </c>
      <c r="P65">
        <v>103</v>
      </c>
      <c r="Q65">
        <v>105</v>
      </c>
      <c r="R65">
        <v>106</v>
      </c>
      <c r="S65">
        <v>110</v>
      </c>
      <c r="T65">
        <v>72</v>
      </c>
      <c r="U65">
        <v>65</v>
      </c>
      <c r="V65">
        <v>52</v>
      </c>
      <c r="W65">
        <v>43</v>
      </c>
      <c r="X65">
        <v>99</v>
      </c>
      <c r="Y65">
        <v>62</v>
      </c>
      <c r="Z65">
        <v>47</v>
      </c>
      <c r="AA65">
        <v>94</v>
      </c>
      <c r="AB65">
        <v>94</v>
      </c>
      <c r="AC65">
        <v>94</v>
      </c>
    </row>
    <row r="66" spans="5:29" x14ac:dyDescent="0.3">
      <c r="E66" s="38"/>
      <c r="F66">
        <v>94</v>
      </c>
      <c r="G66" s="5">
        <v>84</v>
      </c>
      <c r="H66">
        <v>75</v>
      </c>
      <c r="I66">
        <v>52</v>
      </c>
      <c r="J66">
        <v>55</v>
      </c>
      <c r="K66">
        <v>60</v>
      </c>
      <c r="L66">
        <v>61</v>
      </c>
      <c r="M66">
        <v>80</v>
      </c>
      <c r="N66">
        <v>90</v>
      </c>
      <c r="O66">
        <v>85</v>
      </c>
      <c r="P66">
        <v>100</v>
      </c>
      <c r="Q66">
        <v>103</v>
      </c>
      <c r="R66">
        <v>105</v>
      </c>
      <c r="S66">
        <v>106</v>
      </c>
      <c r="T66">
        <v>110</v>
      </c>
      <c r="U66">
        <v>72</v>
      </c>
      <c r="V66">
        <v>65</v>
      </c>
      <c r="W66">
        <v>52</v>
      </c>
      <c r="X66">
        <v>43</v>
      </c>
      <c r="Y66">
        <v>99</v>
      </c>
      <c r="Z66">
        <v>62</v>
      </c>
      <c r="AA66">
        <v>47</v>
      </c>
      <c r="AB66">
        <v>102</v>
      </c>
      <c r="AC66">
        <v>102</v>
      </c>
    </row>
    <row r="67" spans="5:29" x14ac:dyDescent="0.3">
      <c r="E67" s="38"/>
      <c r="F67">
        <v>102</v>
      </c>
      <c r="G67" s="5">
        <v>94</v>
      </c>
      <c r="H67">
        <v>84</v>
      </c>
      <c r="I67">
        <v>75</v>
      </c>
      <c r="J67">
        <v>52</v>
      </c>
      <c r="K67">
        <v>55</v>
      </c>
      <c r="L67">
        <v>60</v>
      </c>
      <c r="M67">
        <v>61</v>
      </c>
      <c r="N67">
        <v>80</v>
      </c>
      <c r="O67">
        <v>90</v>
      </c>
      <c r="P67">
        <v>85</v>
      </c>
      <c r="Q67">
        <v>100</v>
      </c>
      <c r="R67">
        <v>103</v>
      </c>
      <c r="S67">
        <v>105</v>
      </c>
      <c r="T67">
        <v>106</v>
      </c>
      <c r="U67">
        <v>110</v>
      </c>
      <c r="V67">
        <v>72</v>
      </c>
      <c r="W67">
        <v>65</v>
      </c>
      <c r="X67">
        <v>52</v>
      </c>
      <c r="Y67">
        <v>43</v>
      </c>
      <c r="Z67">
        <v>99</v>
      </c>
      <c r="AA67">
        <v>62</v>
      </c>
      <c r="AB67">
        <v>47</v>
      </c>
      <c r="AC67">
        <v>105</v>
      </c>
    </row>
    <row r="69" spans="5:29" x14ac:dyDescent="0.3">
      <c r="F69" s="39" cm="1">
        <f t="array" ref="F69:AC92">C3:C26/_xlfn.ANCHORARRAY(F44)</f>
        <v>1</v>
      </c>
      <c r="G69" s="40">
        <v>1</v>
      </c>
      <c r="H69" s="39">
        <v>1</v>
      </c>
      <c r="I69" s="39">
        <v>1</v>
      </c>
      <c r="J69" s="39">
        <v>1</v>
      </c>
      <c r="K69" s="39">
        <v>1</v>
      </c>
      <c r="L69" s="39">
        <v>1</v>
      </c>
      <c r="M69" s="39">
        <v>1</v>
      </c>
      <c r="N69" s="39">
        <v>1</v>
      </c>
      <c r="O69" s="39">
        <v>1</v>
      </c>
      <c r="P69" s="39">
        <v>1</v>
      </c>
      <c r="Q69" s="39">
        <v>1</v>
      </c>
      <c r="R69" s="39">
        <v>1</v>
      </c>
      <c r="S69" s="39">
        <v>1</v>
      </c>
      <c r="T69" s="39">
        <v>1</v>
      </c>
      <c r="U69" s="39">
        <v>1</v>
      </c>
      <c r="V69" s="39">
        <v>1</v>
      </c>
      <c r="W69" s="39">
        <v>1</v>
      </c>
      <c r="X69" s="39">
        <v>1</v>
      </c>
      <c r="Y69" s="39">
        <v>1</v>
      </c>
      <c r="Z69" s="39">
        <v>1</v>
      </c>
      <c r="AA69" s="39">
        <v>1</v>
      </c>
      <c r="AB69" s="39">
        <v>1</v>
      </c>
      <c r="AC69" s="39">
        <v>1</v>
      </c>
    </row>
    <row r="70" spans="5:29" x14ac:dyDescent="0.3">
      <c r="F70" s="39">
        <v>1.3191489361702127</v>
      </c>
      <c r="G70" s="40">
        <v>1</v>
      </c>
      <c r="H70" s="39">
        <v>1</v>
      </c>
      <c r="I70" s="39">
        <v>1</v>
      </c>
      <c r="J70" s="39">
        <v>1</v>
      </c>
      <c r="K70" s="39">
        <v>1</v>
      </c>
      <c r="L70" s="39">
        <v>1</v>
      </c>
      <c r="M70" s="39">
        <v>1</v>
      </c>
      <c r="N70" s="39">
        <v>1</v>
      </c>
      <c r="O70" s="39">
        <v>1</v>
      </c>
      <c r="P70" s="39">
        <v>1</v>
      </c>
      <c r="Q70" s="39">
        <v>1</v>
      </c>
      <c r="R70" s="39">
        <v>1</v>
      </c>
      <c r="S70" s="39">
        <v>1</v>
      </c>
      <c r="T70" s="39">
        <v>1</v>
      </c>
      <c r="U70" s="39">
        <v>1</v>
      </c>
      <c r="V70" s="39">
        <v>1</v>
      </c>
      <c r="W70" s="39">
        <v>1</v>
      </c>
      <c r="X70" s="39">
        <v>1</v>
      </c>
      <c r="Y70" s="39">
        <v>1</v>
      </c>
      <c r="Z70" s="39">
        <v>1</v>
      </c>
      <c r="AA70" s="39">
        <v>1</v>
      </c>
      <c r="AB70" s="39">
        <v>1</v>
      </c>
      <c r="AC70" s="39">
        <v>1</v>
      </c>
    </row>
    <row r="71" spans="5:29" x14ac:dyDescent="0.3">
      <c r="F71" s="39">
        <v>1.596774193548387</v>
      </c>
      <c r="G71" s="40">
        <v>2.1063829787234041</v>
      </c>
      <c r="H71" s="39">
        <v>1</v>
      </c>
      <c r="I71" s="39">
        <v>1</v>
      </c>
      <c r="J71" s="39">
        <v>1</v>
      </c>
      <c r="K71" s="39">
        <v>1</v>
      </c>
      <c r="L71" s="39">
        <v>1</v>
      </c>
      <c r="M71" s="39">
        <v>1</v>
      </c>
      <c r="N71" s="39">
        <v>1</v>
      </c>
      <c r="O71" s="39">
        <v>1</v>
      </c>
      <c r="P71" s="39">
        <v>1</v>
      </c>
      <c r="Q71" s="39">
        <v>1</v>
      </c>
      <c r="R71" s="39">
        <v>1</v>
      </c>
      <c r="S71" s="39">
        <v>1</v>
      </c>
      <c r="T71" s="39">
        <v>1</v>
      </c>
      <c r="U71" s="39">
        <v>1</v>
      </c>
      <c r="V71" s="39">
        <v>1</v>
      </c>
      <c r="W71" s="39">
        <v>1</v>
      </c>
      <c r="X71" s="39">
        <v>1</v>
      </c>
      <c r="Y71" s="39">
        <v>1</v>
      </c>
      <c r="Z71" s="39">
        <v>1</v>
      </c>
      <c r="AA71" s="39">
        <v>1</v>
      </c>
      <c r="AB71" s="39">
        <v>1</v>
      </c>
      <c r="AC71" s="39">
        <v>1</v>
      </c>
    </row>
    <row r="72" spans="5:29" x14ac:dyDescent="0.3">
      <c r="F72" s="39">
        <v>0.43434343434343436</v>
      </c>
      <c r="G72" s="40">
        <v>0.69354838709677424</v>
      </c>
      <c r="H72" s="39">
        <v>0.91489361702127658</v>
      </c>
      <c r="I72" s="39">
        <v>1</v>
      </c>
      <c r="J72" s="39">
        <v>1</v>
      </c>
      <c r="K72" s="39">
        <v>1</v>
      </c>
      <c r="L72" s="39">
        <v>1</v>
      </c>
      <c r="M72" s="39">
        <v>1</v>
      </c>
      <c r="N72" s="39">
        <v>1</v>
      </c>
      <c r="O72" s="39">
        <v>1</v>
      </c>
      <c r="P72" s="39">
        <v>1</v>
      </c>
      <c r="Q72" s="39">
        <v>1</v>
      </c>
      <c r="R72" s="39">
        <v>1</v>
      </c>
      <c r="S72" s="39">
        <v>1</v>
      </c>
      <c r="T72" s="39">
        <v>1</v>
      </c>
      <c r="U72" s="39">
        <v>1</v>
      </c>
      <c r="V72" s="39">
        <v>1</v>
      </c>
      <c r="W72" s="39">
        <v>1</v>
      </c>
      <c r="X72" s="39">
        <v>1</v>
      </c>
      <c r="Y72" s="39">
        <v>1</v>
      </c>
      <c r="Z72" s="39">
        <v>1</v>
      </c>
      <c r="AA72" s="39">
        <v>1</v>
      </c>
      <c r="AB72" s="39">
        <v>1</v>
      </c>
      <c r="AC72" s="39">
        <v>1</v>
      </c>
    </row>
    <row r="73" spans="5:29" x14ac:dyDescent="0.3">
      <c r="F73" s="39">
        <v>1.2093023255813953</v>
      </c>
      <c r="G73" s="40">
        <v>0.5252525252525253</v>
      </c>
      <c r="H73" s="39">
        <v>0.83870967741935487</v>
      </c>
      <c r="I73" s="39">
        <v>1.1063829787234043</v>
      </c>
      <c r="J73" s="39">
        <v>1</v>
      </c>
      <c r="K73" s="39">
        <v>1</v>
      </c>
      <c r="L73" s="39">
        <v>1</v>
      </c>
      <c r="M73" s="39">
        <v>1</v>
      </c>
      <c r="N73" s="39">
        <v>1</v>
      </c>
      <c r="O73" s="39">
        <v>1</v>
      </c>
      <c r="P73" s="39">
        <v>1</v>
      </c>
      <c r="Q73" s="39">
        <v>1</v>
      </c>
      <c r="R73" s="39">
        <v>1</v>
      </c>
      <c r="S73" s="39">
        <v>1</v>
      </c>
      <c r="T73" s="39">
        <v>1</v>
      </c>
      <c r="U73" s="39">
        <v>1</v>
      </c>
      <c r="V73" s="39">
        <v>1</v>
      </c>
      <c r="W73" s="39">
        <v>1</v>
      </c>
      <c r="X73" s="39">
        <v>1</v>
      </c>
      <c r="Y73" s="39">
        <v>1</v>
      </c>
      <c r="Z73" s="39">
        <v>1</v>
      </c>
      <c r="AA73" s="39">
        <v>1</v>
      </c>
      <c r="AB73" s="39">
        <v>1</v>
      </c>
      <c r="AC73" s="39">
        <v>1</v>
      </c>
    </row>
    <row r="74" spans="5:29" x14ac:dyDescent="0.3">
      <c r="F74" s="39">
        <v>1.25</v>
      </c>
      <c r="G74" s="40">
        <v>1.5116279069767442</v>
      </c>
      <c r="H74" s="39">
        <v>0.65656565656565657</v>
      </c>
      <c r="I74" s="39">
        <v>1.0483870967741935</v>
      </c>
      <c r="J74" s="39">
        <v>1.3829787234042554</v>
      </c>
      <c r="K74" s="39">
        <v>1</v>
      </c>
      <c r="L74" s="39">
        <v>1</v>
      </c>
      <c r="M74" s="39">
        <v>1</v>
      </c>
      <c r="N74" s="39">
        <v>1</v>
      </c>
      <c r="O74" s="39">
        <v>1</v>
      </c>
      <c r="P74" s="39">
        <v>1</v>
      </c>
      <c r="Q74" s="39">
        <v>1</v>
      </c>
      <c r="R74" s="39">
        <v>1</v>
      </c>
      <c r="S74" s="39">
        <v>1</v>
      </c>
      <c r="T74" s="39">
        <v>1</v>
      </c>
      <c r="U74" s="39">
        <v>1</v>
      </c>
      <c r="V74" s="39">
        <v>1</v>
      </c>
      <c r="W74" s="39">
        <v>1</v>
      </c>
      <c r="X74" s="39">
        <v>1</v>
      </c>
      <c r="Y74" s="39">
        <v>1</v>
      </c>
      <c r="Z74" s="39">
        <v>1</v>
      </c>
      <c r="AA74" s="39">
        <v>1</v>
      </c>
      <c r="AB74" s="39">
        <v>1</v>
      </c>
      <c r="AC74" s="39">
        <v>1</v>
      </c>
    </row>
    <row r="75" spans="5:29" x14ac:dyDescent="0.3">
      <c r="F75" s="39">
        <v>1.1076923076923078</v>
      </c>
      <c r="G75" s="40">
        <v>1.3846153846153846</v>
      </c>
      <c r="H75" s="39">
        <v>1.6744186046511629</v>
      </c>
      <c r="I75" s="39">
        <v>0.72727272727272729</v>
      </c>
      <c r="J75" s="39">
        <v>1.1612903225806452</v>
      </c>
      <c r="K75" s="39">
        <v>1.5319148936170213</v>
      </c>
      <c r="L75" s="39">
        <v>1</v>
      </c>
      <c r="M75" s="39">
        <v>1</v>
      </c>
      <c r="N75" s="39">
        <v>1</v>
      </c>
      <c r="O75" s="39">
        <v>1</v>
      </c>
      <c r="P75" s="39">
        <v>1</v>
      </c>
      <c r="Q75" s="39">
        <v>1</v>
      </c>
      <c r="R75" s="39">
        <v>1</v>
      </c>
      <c r="S75" s="39">
        <v>1</v>
      </c>
      <c r="T75" s="39">
        <v>1</v>
      </c>
      <c r="U75" s="39">
        <v>1</v>
      </c>
      <c r="V75" s="39">
        <v>1</v>
      </c>
      <c r="W75" s="39">
        <v>1</v>
      </c>
      <c r="X75" s="39">
        <v>1</v>
      </c>
      <c r="Y75" s="39">
        <v>1</v>
      </c>
      <c r="Z75" s="39">
        <v>1</v>
      </c>
      <c r="AA75" s="39">
        <v>1</v>
      </c>
      <c r="AB75" s="39">
        <v>1</v>
      </c>
      <c r="AC75" s="39">
        <v>1</v>
      </c>
    </row>
    <row r="76" spans="5:29" x14ac:dyDescent="0.3">
      <c r="F76" s="39">
        <v>1.5277777777777777</v>
      </c>
      <c r="G76" s="40">
        <v>1.6923076923076923</v>
      </c>
      <c r="H76" s="39">
        <v>2.1153846153846154</v>
      </c>
      <c r="I76" s="39">
        <v>2.558139534883721</v>
      </c>
      <c r="J76" s="39">
        <v>1.1111111111111112</v>
      </c>
      <c r="K76" s="39">
        <v>1.7741935483870968</v>
      </c>
      <c r="L76" s="39">
        <v>2.3404255319148937</v>
      </c>
      <c r="M76" s="39">
        <v>1</v>
      </c>
      <c r="N76" s="39">
        <v>1</v>
      </c>
      <c r="O76" s="39">
        <v>1</v>
      </c>
      <c r="P76" s="39">
        <v>1</v>
      </c>
      <c r="Q76" s="39">
        <v>1</v>
      </c>
      <c r="R76" s="39">
        <v>1</v>
      </c>
      <c r="S76" s="39">
        <v>1</v>
      </c>
      <c r="T76" s="39">
        <v>1</v>
      </c>
      <c r="U76" s="39">
        <v>1</v>
      </c>
      <c r="V76" s="39">
        <v>1</v>
      </c>
      <c r="W76" s="39">
        <v>1</v>
      </c>
      <c r="X76" s="39">
        <v>1</v>
      </c>
      <c r="Y76" s="39">
        <v>1</v>
      </c>
      <c r="Z76" s="39">
        <v>1</v>
      </c>
      <c r="AA76" s="39">
        <v>1</v>
      </c>
      <c r="AB76" s="39">
        <v>1</v>
      </c>
      <c r="AC76" s="39">
        <v>1</v>
      </c>
    </row>
    <row r="77" spans="5:29" x14ac:dyDescent="0.3">
      <c r="F77" s="39">
        <v>0.96363636363636362</v>
      </c>
      <c r="G77" s="40">
        <v>1.4722222222222223</v>
      </c>
      <c r="H77" s="39">
        <v>1.6307692307692307</v>
      </c>
      <c r="I77" s="39">
        <v>2.0384615384615383</v>
      </c>
      <c r="J77" s="39">
        <v>2.4651162790697674</v>
      </c>
      <c r="K77" s="39">
        <v>1.0707070707070707</v>
      </c>
      <c r="L77" s="39">
        <v>1.7096774193548387</v>
      </c>
      <c r="M77" s="39">
        <v>2.2553191489361701</v>
      </c>
      <c r="N77" s="39">
        <v>1</v>
      </c>
      <c r="O77" s="39">
        <v>1</v>
      </c>
      <c r="P77" s="39">
        <v>1</v>
      </c>
      <c r="Q77" s="39">
        <v>1</v>
      </c>
      <c r="R77" s="39">
        <v>1</v>
      </c>
      <c r="S77" s="39">
        <v>1</v>
      </c>
      <c r="T77" s="39">
        <v>1</v>
      </c>
      <c r="U77" s="39">
        <v>1</v>
      </c>
      <c r="V77" s="39">
        <v>1</v>
      </c>
      <c r="W77" s="39">
        <v>1</v>
      </c>
      <c r="X77" s="39">
        <v>1</v>
      </c>
      <c r="Y77" s="39">
        <v>1</v>
      </c>
      <c r="Z77" s="39">
        <v>1</v>
      </c>
      <c r="AA77" s="39">
        <v>1</v>
      </c>
      <c r="AB77" s="39">
        <v>1</v>
      </c>
      <c r="AC77" s="39">
        <v>1</v>
      </c>
    </row>
    <row r="78" spans="5:29" x14ac:dyDescent="0.3">
      <c r="F78" s="39">
        <v>0.99056603773584906</v>
      </c>
      <c r="G78" s="40">
        <v>0.95454545454545459</v>
      </c>
      <c r="H78" s="39">
        <v>1.4583333333333333</v>
      </c>
      <c r="I78" s="39">
        <v>1.6153846153846154</v>
      </c>
      <c r="J78" s="39">
        <v>2.0192307692307692</v>
      </c>
      <c r="K78" s="39">
        <v>2.441860465116279</v>
      </c>
      <c r="L78" s="39">
        <v>1.0606060606060606</v>
      </c>
      <c r="M78" s="39">
        <v>1.6935483870967742</v>
      </c>
      <c r="N78" s="39">
        <v>2.2340425531914891</v>
      </c>
      <c r="O78" s="39">
        <v>1</v>
      </c>
      <c r="P78" s="39">
        <v>1</v>
      </c>
      <c r="Q78" s="39">
        <v>1</v>
      </c>
      <c r="R78" s="39">
        <v>1</v>
      </c>
      <c r="S78" s="39">
        <v>1</v>
      </c>
      <c r="T78" s="39">
        <v>1</v>
      </c>
      <c r="U78" s="39">
        <v>1</v>
      </c>
      <c r="V78" s="39">
        <v>1</v>
      </c>
      <c r="W78" s="39">
        <v>1</v>
      </c>
      <c r="X78" s="39">
        <v>1</v>
      </c>
      <c r="Y78" s="39">
        <v>1</v>
      </c>
      <c r="Z78" s="39">
        <v>1</v>
      </c>
      <c r="AA78" s="39">
        <v>1</v>
      </c>
      <c r="AB78" s="39">
        <v>1</v>
      </c>
      <c r="AC78" s="39">
        <v>1</v>
      </c>
    </row>
    <row r="79" spans="5:29" x14ac:dyDescent="0.3">
      <c r="F79" s="39">
        <v>0.98095238095238091</v>
      </c>
      <c r="G79" s="40">
        <v>0.97169811320754718</v>
      </c>
      <c r="H79" s="39">
        <v>0.9363636363636364</v>
      </c>
      <c r="I79" s="39">
        <v>1.4305555555555556</v>
      </c>
      <c r="J79" s="39">
        <v>1.5846153846153845</v>
      </c>
      <c r="K79" s="39">
        <v>1.9807692307692308</v>
      </c>
      <c r="L79" s="39">
        <v>2.3953488372093021</v>
      </c>
      <c r="M79" s="39">
        <v>1.0404040404040404</v>
      </c>
      <c r="N79" s="39">
        <v>1.6612903225806452</v>
      </c>
      <c r="O79" s="39">
        <v>2.1914893617021276</v>
      </c>
      <c r="P79" s="39">
        <v>1</v>
      </c>
      <c r="Q79" s="39">
        <v>1</v>
      </c>
      <c r="R79" s="39">
        <v>1</v>
      </c>
      <c r="S79" s="39">
        <v>1</v>
      </c>
      <c r="T79" s="39">
        <v>1</v>
      </c>
      <c r="U79" s="39">
        <v>1</v>
      </c>
      <c r="V79" s="39">
        <v>1</v>
      </c>
      <c r="W79" s="39">
        <v>1</v>
      </c>
      <c r="X79" s="39">
        <v>1</v>
      </c>
      <c r="Y79" s="39">
        <v>1</v>
      </c>
      <c r="Z79" s="39">
        <v>1</v>
      </c>
      <c r="AA79" s="39">
        <v>1</v>
      </c>
      <c r="AB79" s="39">
        <v>1</v>
      </c>
      <c r="AC79" s="39">
        <v>1</v>
      </c>
    </row>
    <row r="80" spans="5:29" x14ac:dyDescent="0.3">
      <c r="F80" s="39">
        <v>0.970873786407767</v>
      </c>
      <c r="G80" s="40">
        <v>0.95238095238095233</v>
      </c>
      <c r="H80" s="39">
        <v>0.94339622641509435</v>
      </c>
      <c r="I80" s="39">
        <v>0.90909090909090906</v>
      </c>
      <c r="J80" s="39">
        <v>1.3888888888888888</v>
      </c>
      <c r="K80" s="39">
        <v>1.5384615384615385</v>
      </c>
      <c r="L80" s="39">
        <v>1.9230769230769231</v>
      </c>
      <c r="M80" s="39">
        <v>2.3255813953488373</v>
      </c>
      <c r="N80" s="39">
        <v>1.0101010101010102</v>
      </c>
      <c r="O80" s="39">
        <v>1.6129032258064515</v>
      </c>
      <c r="P80" s="39">
        <v>2.1276595744680851</v>
      </c>
      <c r="Q80" s="39">
        <v>1</v>
      </c>
      <c r="R80" s="39">
        <v>1</v>
      </c>
      <c r="S80" s="39">
        <v>1</v>
      </c>
      <c r="T80" s="39">
        <v>1</v>
      </c>
      <c r="U80" s="39">
        <v>1</v>
      </c>
      <c r="V80" s="39">
        <v>1</v>
      </c>
      <c r="W80" s="39">
        <v>1</v>
      </c>
      <c r="X80" s="39">
        <v>1</v>
      </c>
      <c r="Y80" s="39">
        <v>1</v>
      </c>
      <c r="Z80" s="39">
        <v>1</v>
      </c>
      <c r="AA80" s="39">
        <v>1</v>
      </c>
      <c r="AB80" s="39">
        <v>1</v>
      </c>
      <c r="AC80" s="39">
        <v>1</v>
      </c>
    </row>
    <row r="81" spans="6:29" x14ac:dyDescent="0.3">
      <c r="F81" s="39">
        <v>0.85</v>
      </c>
      <c r="G81" s="40">
        <v>0.82524271844660191</v>
      </c>
      <c r="H81" s="39">
        <v>0.80952380952380953</v>
      </c>
      <c r="I81" s="39">
        <v>0.80188679245283023</v>
      </c>
      <c r="J81" s="39">
        <v>0.77272727272727271</v>
      </c>
      <c r="K81" s="39">
        <v>1.1805555555555556</v>
      </c>
      <c r="L81" s="39">
        <v>1.3076923076923077</v>
      </c>
      <c r="M81" s="39">
        <v>1.6346153846153846</v>
      </c>
      <c r="N81" s="39">
        <v>1.9767441860465116</v>
      </c>
      <c r="O81" s="39">
        <v>0.85858585858585856</v>
      </c>
      <c r="P81" s="39">
        <v>1.3709677419354838</v>
      </c>
      <c r="Q81" s="39">
        <v>1.8085106382978724</v>
      </c>
      <c r="R81" s="39">
        <v>1</v>
      </c>
      <c r="S81" s="39">
        <v>1</v>
      </c>
      <c r="T81" s="39">
        <v>1</v>
      </c>
      <c r="U81" s="39">
        <v>1</v>
      </c>
      <c r="V81" s="39">
        <v>1</v>
      </c>
      <c r="W81" s="39">
        <v>1</v>
      </c>
      <c r="X81" s="39">
        <v>1</v>
      </c>
      <c r="Y81" s="39">
        <v>1</v>
      </c>
      <c r="Z81" s="39">
        <v>1</v>
      </c>
      <c r="AA81" s="39">
        <v>1</v>
      </c>
      <c r="AB81" s="39">
        <v>1</v>
      </c>
      <c r="AC81" s="39">
        <v>1</v>
      </c>
    </row>
    <row r="82" spans="6:29" x14ac:dyDescent="0.3">
      <c r="F82" s="39">
        <v>1.0588235294117647</v>
      </c>
      <c r="G82" s="40">
        <v>0.9</v>
      </c>
      <c r="H82" s="39">
        <v>0.87378640776699024</v>
      </c>
      <c r="I82" s="39">
        <v>0.8571428571428571</v>
      </c>
      <c r="J82" s="39">
        <v>0.84905660377358494</v>
      </c>
      <c r="K82" s="39">
        <v>0.81818181818181823</v>
      </c>
      <c r="L82" s="39">
        <v>1.25</v>
      </c>
      <c r="M82" s="39">
        <v>1.3846153846153846</v>
      </c>
      <c r="N82" s="39">
        <v>1.7307692307692308</v>
      </c>
      <c r="O82" s="39">
        <v>2.0930232558139537</v>
      </c>
      <c r="P82" s="39">
        <v>0.90909090909090906</v>
      </c>
      <c r="Q82" s="39">
        <v>1.4516129032258065</v>
      </c>
      <c r="R82" s="39">
        <v>1.9148936170212767</v>
      </c>
      <c r="S82" s="39">
        <v>1</v>
      </c>
      <c r="T82" s="39">
        <v>1</v>
      </c>
      <c r="U82" s="39">
        <v>1</v>
      </c>
      <c r="V82" s="39">
        <v>1</v>
      </c>
      <c r="W82" s="39">
        <v>1</v>
      </c>
      <c r="X82" s="39">
        <v>1</v>
      </c>
      <c r="Y82" s="39">
        <v>1</v>
      </c>
      <c r="Z82" s="39">
        <v>1</v>
      </c>
      <c r="AA82" s="39">
        <v>1</v>
      </c>
      <c r="AB82" s="39">
        <v>1</v>
      </c>
      <c r="AC82" s="39">
        <v>1</v>
      </c>
    </row>
    <row r="83" spans="6:29" x14ac:dyDescent="0.3">
      <c r="F83" s="39">
        <v>0.88888888888888884</v>
      </c>
      <c r="G83" s="40">
        <v>0.94117647058823528</v>
      </c>
      <c r="H83" s="39">
        <v>0.8</v>
      </c>
      <c r="I83" s="39">
        <v>0.77669902912621358</v>
      </c>
      <c r="J83" s="39">
        <v>0.76190476190476186</v>
      </c>
      <c r="K83" s="39">
        <v>0.75471698113207553</v>
      </c>
      <c r="L83" s="39">
        <v>0.72727272727272729</v>
      </c>
      <c r="M83" s="39">
        <v>1.1111111111111112</v>
      </c>
      <c r="N83" s="39">
        <v>1.2307692307692308</v>
      </c>
      <c r="O83" s="39">
        <v>1.5384615384615385</v>
      </c>
      <c r="P83" s="39">
        <v>1.8604651162790697</v>
      </c>
      <c r="Q83" s="39">
        <v>0.80808080808080807</v>
      </c>
      <c r="R83" s="39">
        <v>1.2903225806451613</v>
      </c>
      <c r="S83" s="39">
        <v>1.7021276595744681</v>
      </c>
      <c r="T83" s="39">
        <v>1</v>
      </c>
      <c r="U83" s="39">
        <v>1</v>
      </c>
      <c r="V83" s="39">
        <v>1</v>
      </c>
      <c r="W83" s="39">
        <v>1</v>
      </c>
      <c r="X83" s="39">
        <v>1</v>
      </c>
      <c r="Y83" s="39">
        <v>1</v>
      </c>
      <c r="Z83" s="39">
        <v>1</v>
      </c>
      <c r="AA83" s="39">
        <v>1</v>
      </c>
      <c r="AB83" s="39">
        <v>1</v>
      </c>
      <c r="AC83" s="39">
        <v>1</v>
      </c>
    </row>
    <row r="84" spans="6:29" x14ac:dyDescent="0.3">
      <c r="F84" s="39">
        <v>0.76249999999999996</v>
      </c>
      <c r="G84" s="40">
        <v>0.67777777777777781</v>
      </c>
      <c r="H84" s="39">
        <v>0.71764705882352942</v>
      </c>
      <c r="I84" s="39">
        <v>0.61</v>
      </c>
      <c r="J84" s="39">
        <v>0.59223300970873782</v>
      </c>
      <c r="K84" s="39">
        <v>0.580952380952381</v>
      </c>
      <c r="L84" s="39">
        <v>0.57547169811320753</v>
      </c>
      <c r="M84" s="39">
        <v>0.55454545454545456</v>
      </c>
      <c r="N84" s="39">
        <v>0.84722222222222221</v>
      </c>
      <c r="O84" s="39">
        <v>0.93846153846153846</v>
      </c>
      <c r="P84" s="39">
        <v>1.1730769230769231</v>
      </c>
      <c r="Q84" s="39">
        <v>1.4186046511627908</v>
      </c>
      <c r="R84" s="39">
        <v>0.61616161616161613</v>
      </c>
      <c r="S84" s="39">
        <v>0.9838709677419355</v>
      </c>
      <c r="T84" s="39">
        <v>1.2978723404255319</v>
      </c>
      <c r="U84" s="39">
        <v>1</v>
      </c>
      <c r="V84" s="39">
        <v>1</v>
      </c>
      <c r="W84" s="39">
        <v>1</v>
      </c>
      <c r="X84" s="39">
        <v>1</v>
      </c>
      <c r="Y84" s="39">
        <v>1</v>
      </c>
      <c r="Z84" s="39">
        <v>1</v>
      </c>
      <c r="AA84" s="39">
        <v>1</v>
      </c>
      <c r="AB84" s="39">
        <v>1</v>
      </c>
      <c r="AC84" s="39">
        <v>1</v>
      </c>
    </row>
    <row r="85" spans="6:29" x14ac:dyDescent="0.3">
      <c r="F85" s="39">
        <v>0.98360655737704916</v>
      </c>
      <c r="G85" s="40">
        <v>0.75</v>
      </c>
      <c r="H85" s="39">
        <v>0.66666666666666663</v>
      </c>
      <c r="I85" s="39">
        <v>0.70588235294117652</v>
      </c>
      <c r="J85" s="39">
        <v>0.6</v>
      </c>
      <c r="K85" s="39">
        <v>0.58252427184466016</v>
      </c>
      <c r="L85" s="39">
        <v>0.5714285714285714</v>
      </c>
      <c r="M85" s="39">
        <v>0.56603773584905659</v>
      </c>
      <c r="N85" s="39">
        <v>0.54545454545454541</v>
      </c>
      <c r="O85" s="39">
        <v>0.83333333333333337</v>
      </c>
      <c r="P85" s="39">
        <v>0.92307692307692313</v>
      </c>
      <c r="Q85" s="39">
        <v>1.1538461538461537</v>
      </c>
      <c r="R85" s="39">
        <v>1.3953488372093024</v>
      </c>
      <c r="S85" s="39">
        <v>0.60606060606060608</v>
      </c>
      <c r="T85" s="39">
        <v>0.967741935483871</v>
      </c>
      <c r="U85" s="39">
        <v>1.2765957446808511</v>
      </c>
      <c r="V85" s="39">
        <v>1</v>
      </c>
      <c r="W85" s="39">
        <v>1</v>
      </c>
      <c r="X85" s="39">
        <v>1</v>
      </c>
      <c r="Y85" s="39">
        <v>1</v>
      </c>
      <c r="Z85" s="39">
        <v>1</v>
      </c>
      <c r="AA85" s="39">
        <v>1</v>
      </c>
      <c r="AB85" s="39">
        <v>1</v>
      </c>
      <c r="AC85" s="39">
        <v>1</v>
      </c>
    </row>
    <row r="86" spans="6:29" x14ac:dyDescent="0.3">
      <c r="F86" s="39">
        <v>0.91666666666666663</v>
      </c>
      <c r="G86" s="40">
        <v>0.90163934426229508</v>
      </c>
      <c r="H86" s="39">
        <v>0.6875</v>
      </c>
      <c r="I86" s="39">
        <v>0.61111111111111116</v>
      </c>
      <c r="J86" s="39">
        <v>0.6470588235294118</v>
      </c>
      <c r="K86" s="39">
        <v>0.55000000000000004</v>
      </c>
      <c r="L86" s="39">
        <v>0.53398058252427183</v>
      </c>
      <c r="M86" s="39">
        <v>0.52380952380952384</v>
      </c>
      <c r="N86" s="39">
        <v>0.51886792452830188</v>
      </c>
      <c r="O86" s="39">
        <v>0.5</v>
      </c>
      <c r="P86" s="39">
        <v>0.76388888888888884</v>
      </c>
      <c r="Q86" s="39">
        <v>0.84615384615384615</v>
      </c>
      <c r="R86" s="39">
        <v>1.0576923076923077</v>
      </c>
      <c r="S86" s="39">
        <v>1.2790697674418605</v>
      </c>
      <c r="T86" s="39">
        <v>0.55555555555555558</v>
      </c>
      <c r="U86" s="39">
        <v>0.88709677419354838</v>
      </c>
      <c r="V86" s="39">
        <v>1.1702127659574468</v>
      </c>
      <c r="W86" s="39">
        <v>1</v>
      </c>
      <c r="X86" s="39">
        <v>1</v>
      </c>
      <c r="Y86" s="39">
        <v>1</v>
      </c>
      <c r="Z86" s="39">
        <v>1</v>
      </c>
      <c r="AA86" s="39">
        <v>1</v>
      </c>
      <c r="AB86" s="39">
        <v>1</v>
      </c>
      <c r="AC86" s="39">
        <v>1</v>
      </c>
    </row>
    <row r="87" spans="6:29" x14ac:dyDescent="0.3">
      <c r="F87" s="39">
        <v>0.94545454545454544</v>
      </c>
      <c r="G87" s="40">
        <v>0.8666666666666667</v>
      </c>
      <c r="H87" s="39">
        <v>0.85245901639344257</v>
      </c>
      <c r="I87" s="39">
        <v>0.65</v>
      </c>
      <c r="J87" s="39">
        <v>0.57777777777777772</v>
      </c>
      <c r="K87" s="39">
        <v>0.61176470588235299</v>
      </c>
      <c r="L87" s="39">
        <v>0.52</v>
      </c>
      <c r="M87" s="39">
        <v>0.50485436893203883</v>
      </c>
      <c r="N87" s="39">
        <v>0.49523809523809526</v>
      </c>
      <c r="O87" s="39">
        <v>0.49056603773584906</v>
      </c>
      <c r="P87" s="39">
        <v>0.47272727272727272</v>
      </c>
      <c r="Q87" s="39">
        <v>0.72222222222222221</v>
      </c>
      <c r="R87" s="39">
        <v>0.8</v>
      </c>
      <c r="S87" s="39">
        <v>1</v>
      </c>
      <c r="T87" s="39">
        <v>1.2093023255813953</v>
      </c>
      <c r="U87" s="39">
        <v>0.5252525252525253</v>
      </c>
      <c r="V87" s="39">
        <v>0.83870967741935487</v>
      </c>
      <c r="W87" s="39">
        <v>1.1063829787234043</v>
      </c>
      <c r="X87" s="39">
        <v>1</v>
      </c>
      <c r="Y87" s="39">
        <v>1</v>
      </c>
      <c r="Z87" s="39">
        <v>1</v>
      </c>
      <c r="AA87" s="39">
        <v>1</v>
      </c>
      <c r="AB87" s="39">
        <v>1</v>
      </c>
      <c r="AC87" s="39">
        <v>1</v>
      </c>
    </row>
    <row r="88" spans="6:29" x14ac:dyDescent="0.3">
      <c r="F88" s="39">
        <v>1.4423076923076923</v>
      </c>
      <c r="G88" s="40">
        <v>1.3636363636363635</v>
      </c>
      <c r="H88" s="39">
        <v>1.25</v>
      </c>
      <c r="I88" s="39">
        <v>1.2295081967213115</v>
      </c>
      <c r="J88" s="39">
        <v>0.9375</v>
      </c>
      <c r="K88" s="39">
        <v>0.83333333333333337</v>
      </c>
      <c r="L88" s="39">
        <v>0.88235294117647056</v>
      </c>
      <c r="M88" s="39">
        <v>0.75</v>
      </c>
      <c r="N88" s="39">
        <v>0.72815533980582525</v>
      </c>
      <c r="O88" s="39">
        <v>0.7142857142857143</v>
      </c>
      <c r="P88" s="39">
        <v>0.70754716981132071</v>
      </c>
      <c r="Q88" s="39">
        <v>0.68181818181818177</v>
      </c>
      <c r="R88" s="39">
        <v>1.0416666666666667</v>
      </c>
      <c r="S88" s="39">
        <v>1.1538461538461537</v>
      </c>
      <c r="T88" s="39">
        <v>1.4423076923076923</v>
      </c>
      <c r="U88" s="39">
        <v>1.7441860465116279</v>
      </c>
      <c r="V88" s="39">
        <v>0.75757575757575757</v>
      </c>
      <c r="W88" s="39">
        <v>1.2096774193548387</v>
      </c>
      <c r="X88" s="39">
        <v>1.5957446808510638</v>
      </c>
      <c r="Y88" s="39">
        <v>1</v>
      </c>
      <c r="Z88" s="39">
        <v>1</v>
      </c>
      <c r="AA88" s="39">
        <v>1</v>
      </c>
      <c r="AB88" s="39">
        <v>1</v>
      </c>
      <c r="AC88" s="39">
        <v>1</v>
      </c>
    </row>
    <row r="89" spans="6:29" x14ac:dyDescent="0.3">
      <c r="F89" s="39">
        <v>1.1200000000000001</v>
      </c>
      <c r="G89" s="40">
        <v>1.6153846153846154</v>
      </c>
      <c r="H89" s="39">
        <v>1.5272727272727273</v>
      </c>
      <c r="I89" s="39">
        <v>1.4</v>
      </c>
      <c r="J89" s="39">
        <v>1.3770491803278688</v>
      </c>
      <c r="K89" s="39">
        <v>1.05</v>
      </c>
      <c r="L89" s="39">
        <v>0.93333333333333335</v>
      </c>
      <c r="M89" s="39">
        <v>0.9882352941176471</v>
      </c>
      <c r="N89" s="39">
        <v>0.84</v>
      </c>
      <c r="O89" s="39">
        <v>0.81553398058252424</v>
      </c>
      <c r="P89" s="39">
        <v>0.8</v>
      </c>
      <c r="Q89" s="39">
        <v>0.79245283018867929</v>
      </c>
      <c r="R89" s="39">
        <v>0.76363636363636367</v>
      </c>
      <c r="S89" s="39">
        <v>1.1666666666666667</v>
      </c>
      <c r="T89" s="39">
        <v>1.2923076923076924</v>
      </c>
      <c r="U89" s="39">
        <v>1.6153846153846154</v>
      </c>
      <c r="V89" s="39">
        <v>1.9534883720930232</v>
      </c>
      <c r="W89" s="39">
        <v>0.84848484848484851</v>
      </c>
      <c r="X89" s="39">
        <v>1.3548387096774193</v>
      </c>
      <c r="Y89" s="39">
        <v>1.7872340425531914</v>
      </c>
      <c r="Z89" s="39">
        <v>1</v>
      </c>
      <c r="AA89" s="39">
        <v>1</v>
      </c>
      <c r="AB89" s="39">
        <v>1</v>
      </c>
      <c r="AC89" s="39">
        <v>1</v>
      </c>
    </row>
    <row r="90" spans="6:29" x14ac:dyDescent="0.3">
      <c r="F90" s="39">
        <v>1.1190476190476191</v>
      </c>
      <c r="G90" s="40">
        <v>1.2533333333333334</v>
      </c>
      <c r="H90" s="39">
        <v>1.8076923076923077</v>
      </c>
      <c r="I90" s="39">
        <v>1.709090909090909</v>
      </c>
      <c r="J90" s="39">
        <v>1.5666666666666667</v>
      </c>
      <c r="K90" s="39">
        <v>1.540983606557377</v>
      </c>
      <c r="L90" s="39">
        <v>1.175</v>
      </c>
      <c r="M90" s="39">
        <v>1.0444444444444445</v>
      </c>
      <c r="N90" s="39">
        <v>1.1058823529411765</v>
      </c>
      <c r="O90" s="39">
        <v>0.94</v>
      </c>
      <c r="P90" s="39">
        <v>0.91262135922330101</v>
      </c>
      <c r="Q90" s="39">
        <v>0.89523809523809528</v>
      </c>
      <c r="R90" s="39">
        <v>0.8867924528301887</v>
      </c>
      <c r="S90" s="39">
        <v>0.8545454545454545</v>
      </c>
      <c r="T90" s="39">
        <v>1.3055555555555556</v>
      </c>
      <c r="U90" s="39">
        <v>1.4461538461538461</v>
      </c>
      <c r="V90" s="39">
        <v>1.8076923076923077</v>
      </c>
      <c r="W90" s="39">
        <v>2.1860465116279069</v>
      </c>
      <c r="X90" s="39">
        <v>0.9494949494949495</v>
      </c>
      <c r="Y90" s="39">
        <v>1.5161290322580645</v>
      </c>
      <c r="Z90" s="39">
        <v>2</v>
      </c>
      <c r="AA90" s="39">
        <v>1</v>
      </c>
      <c r="AB90" s="39">
        <v>1</v>
      </c>
      <c r="AC90" s="39">
        <v>1</v>
      </c>
    </row>
    <row r="91" spans="6:29" x14ac:dyDescent="0.3">
      <c r="F91" s="39">
        <v>1.0851063829787233</v>
      </c>
      <c r="G91" s="40">
        <v>1.2142857142857142</v>
      </c>
      <c r="H91" s="39">
        <v>1.36</v>
      </c>
      <c r="I91" s="39">
        <v>1.9615384615384615</v>
      </c>
      <c r="J91" s="39">
        <v>1.8545454545454545</v>
      </c>
      <c r="K91" s="39">
        <v>1.7</v>
      </c>
      <c r="L91" s="39">
        <v>1.6721311475409837</v>
      </c>
      <c r="M91" s="39">
        <v>1.2749999999999999</v>
      </c>
      <c r="N91" s="39">
        <v>1.1333333333333333</v>
      </c>
      <c r="O91" s="39">
        <v>1.2</v>
      </c>
      <c r="P91" s="39">
        <v>1.02</v>
      </c>
      <c r="Q91" s="39">
        <v>0.99029126213592233</v>
      </c>
      <c r="R91" s="39">
        <v>0.97142857142857142</v>
      </c>
      <c r="S91" s="39">
        <v>0.96226415094339623</v>
      </c>
      <c r="T91" s="39">
        <v>0.92727272727272725</v>
      </c>
      <c r="U91" s="39">
        <v>1.4166666666666667</v>
      </c>
      <c r="V91" s="39">
        <v>1.5692307692307692</v>
      </c>
      <c r="W91" s="39">
        <v>1.9615384615384615</v>
      </c>
      <c r="X91" s="39">
        <v>2.3720930232558142</v>
      </c>
      <c r="Y91" s="39">
        <v>1.0303030303030303</v>
      </c>
      <c r="Z91" s="39">
        <v>1.6451612903225807</v>
      </c>
      <c r="AA91" s="39">
        <v>2.1702127659574466</v>
      </c>
      <c r="AB91" s="39">
        <v>1</v>
      </c>
      <c r="AC91" s="39">
        <v>1</v>
      </c>
    </row>
    <row r="92" spans="6:29" x14ac:dyDescent="0.3">
      <c r="F92" s="39">
        <v>1.0294117647058822</v>
      </c>
      <c r="G92" s="40">
        <v>1.1170212765957446</v>
      </c>
      <c r="H92" s="39">
        <v>1.25</v>
      </c>
      <c r="I92" s="39">
        <v>1.4</v>
      </c>
      <c r="J92" s="39">
        <v>2.0192307692307692</v>
      </c>
      <c r="K92" s="39">
        <v>1.9090909090909092</v>
      </c>
      <c r="L92" s="39">
        <v>1.75</v>
      </c>
      <c r="M92" s="39">
        <v>1.721311475409836</v>
      </c>
      <c r="N92" s="39">
        <v>1.3125</v>
      </c>
      <c r="O92" s="39">
        <v>1.1666666666666667</v>
      </c>
      <c r="P92" s="39">
        <v>1.2352941176470589</v>
      </c>
      <c r="Q92" s="39">
        <v>1.05</v>
      </c>
      <c r="R92" s="39">
        <v>1.0194174757281553</v>
      </c>
      <c r="S92" s="39">
        <v>1</v>
      </c>
      <c r="T92" s="39">
        <v>0.99056603773584906</v>
      </c>
      <c r="U92" s="39">
        <v>0.95454545454545459</v>
      </c>
      <c r="V92" s="39">
        <v>1.4583333333333333</v>
      </c>
      <c r="W92" s="39">
        <v>1.6153846153846154</v>
      </c>
      <c r="X92" s="39">
        <v>2.0192307692307692</v>
      </c>
      <c r="Y92" s="39">
        <v>2.441860465116279</v>
      </c>
      <c r="Z92" s="39">
        <v>1.0606060606060606</v>
      </c>
      <c r="AA92" s="39">
        <v>1.6935483870967742</v>
      </c>
      <c r="AB92" s="39">
        <v>2.2340425531914891</v>
      </c>
      <c r="AC92" s="39">
        <v>1</v>
      </c>
    </row>
  </sheetData>
  <mergeCells count="2">
    <mergeCell ref="B1:C1"/>
    <mergeCell ref="G1:H1"/>
  </mergeCells>
  <hyperlinks>
    <hyperlink ref="K1" r:id="rId1" xr:uid="{87AF2F03-ACB9-464C-91E9-6CB7EF1236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'Alt2'!_a</vt:lpstr>
      <vt:lpstr>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2024-11-07T02:14:08Z</dcterms:modified>
</cp:coreProperties>
</file>