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6F9F0801-D428-47CF-9F43-AB51C269C48C}" xr6:coauthVersionLast="47" xr6:coauthVersionMax="47" xr10:uidLastSave="{00000000-0000-0000-0000-000000000000}"/>
  <bookViews>
    <workbookView xWindow="-120" yWindow="-120" windowWidth="29040" windowHeight="15720" firstSheet="1" activeTab="1" xr2:uid="{AD5FE48E-9CE6-4EDE-8F69-E8FD3B4EAF42}"/>
  </bookViews>
  <sheets>
    <sheet name="2025" sheetId="1" r:id="rId1"/>
    <sheet name="2026" sheetId="11" r:id="rId2"/>
    <sheet name="Sheet6" sheetId="31" r:id="rId3"/>
    <sheet name="Bread" sheetId="29" r:id="rId4"/>
    <sheet name="LongTermTraining" sheetId="3"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2">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4">_xlfn.DROP(_xlfn.TRIMRANGE(LongTermTraining!$D:$Y),1)</definedName>
    <definedName name="solver_adj" localSheetId="3" hidden="1">Bread!$B$58:$B$59</definedName>
    <definedName name="solver_cvg" localSheetId="3" hidden="1">0.0001</definedName>
    <definedName name="solver_drv" localSheetId="3" hidden="1">1</definedName>
    <definedName name="solver_eng" localSheetId="3" hidden="1">1</definedName>
    <definedName name="solver_est" localSheetId="3" hidden="1">1</definedName>
    <definedName name="solver_itr" localSheetId="3" hidden="1">2147483647</definedName>
    <definedName name="solver_lhs1" localSheetId="3" hidden="1">Bread!$B$60</definedName>
    <definedName name="solver_mip" localSheetId="3" hidden="1">2147483647</definedName>
    <definedName name="solver_mni" localSheetId="3" hidden="1">30</definedName>
    <definedName name="solver_mrt" localSheetId="3" hidden="1">0.075</definedName>
    <definedName name="solver_msl" localSheetId="3" hidden="1">2</definedName>
    <definedName name="solver_neg" localSheetId="3" hidden="1">1</definedName>
    <definedName name="solver_nod" localSheetId="3" hidden="1">2147483647</definedName>
    <definedName name="solver_num" localSheetId="3" hidden="1">1</definedName>
    <definedName name="solver_nwt" localSheetId="3" hidden="1">1</definedName>
    <definedName name="solver_opt" localSheetId="3" hidden="1">Bread!$C$60</definedName>
    <definedName name="solver_pre" localSheetId="3" hidden="1">0.000001</definedName>
    <definedName name="solver_rbv" localSheetId="3" hidden="1">1</definedName>
    <definedName name="solver_rel1" localSheetId="3" hidden="1">2</definedName>
    <definedName name="solver_rhs1" localSheetId="3" hidden="1">450</definedName>
    <definedName name="solver_rlx" localSheetId="3" hidden="1">2</definedName>
    <definedName name="solver_rsd" localSheetId="3" hidden="1">0</definedName>
    <definedName name="solver_scl" localSheetId="3" hidden="1">1</definedName>
    <definedName name="solver_sho" localSheetId="3" hidden="1">2</definedName>
    <definedName name="solver_ssz" localSheetId="3" hidden="1">100</definedName>
    <definedName name="solver_tim" localSheetId="3" hidden="1">2147483647</definedName>
    <definedName name="solver_tol" localSheetId="3" hidden="1">0.01</definedName>
    <definedName name="solver_typ" localSheetId="3" hidden="1">3</definedName>
    <definedName name="solver_val" localSheetId="3" hidden="1">0.14</definedName>
    <definedName name="solver_ver" localSheetId="3"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31" l="1" a="1"/>
  <c r="B3" i="3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<sst xmlns="http://schemas.openxmlformats.org/spreadsheetml/2006/main" count="6249" uniqueCount="2687">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</sst>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57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123</xdr:row>
          <xdr:rowOff>0</xdr:rowOff>
        </xdr:from>
        <xdr:to>
          <xdr:col>24</xdr:col>
          <xdr:colOff>0</xdr:colOff>
          <xdr:row>153</xdr:row>
          <xdr:rowOff>150642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6" spid="_x0000_s160961"/>
                </a:ext>
              </a:extLst>
            </xdr:cNvPicPr>
          </xdr:nvPicPr>
          <xdr:blipFill>
            <a:blip xmlns:r="http://schemas.openxmlformats.org/officeDocument/2006/relationships" r:embed="rId1"/>
            <a:srcRect/>
            <a:stretch>
              <a:fillRect/>
            </a:stretch>
          </xdr:blipFill>
          <xdr:spPr bwMode="auto">
            <a:xfrm>
              <a:off x="4427616" y="21233423"/>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0x7F44DE55C800&gt;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46" activePane="bottomLeft" state="frozen"/>
      <selection pane="bottomLeft" activeCell="I156" sqref="I156"/>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4" ca="1">TEXT(DATE(2026,1,_xlfn.SEQUENCE(1+_xlfn.DAYS(TODAY(),DATE(2026,1,1)))),"dd-mmm")</f>
        <v>01-Jan</v>
      </c>
      <c r="C5" s="5">
        <v>1</v>
      </c>
      <c r="D5" s="5">
        <v>1</v>
      </c>
      <c r="E5" s="5">
        <v>0</v>
      </c>
      <c r="F5" s="5">
        <v>0</v>
      </c>
      <c r="G5" s="5">
        <v>1</v>
      </c>
      <c r="H5" s="5">
        <v>1</v>
      </c>
      <c r="I5" s="5">
        <v>1</v>
      </c>
      <c r="J5" s="5">
        <v>1</v>
      </c>
      <c r="K5" s="5">
        <v>1</v>
      </c>
      <c r="L5" cm="1">
        <f t="array" aca="1" ref="L5:L154" ca="1">_xlfn.BYROW(_xlfn.TAKE(Banded,,1),_xleta.WEEKNUM)</f>
        <v>1</v>
      </c>
      <c r="M5" cm="1">
        <f t="array" ref="M5:M154">_xlfn.BYROW(_xlfn.DROP(Banded,,1),_xleta.SUM)</f>
        <v>7</v>
      </c>
      <c r="O5" s="38" cm="1">
        <f t="array" aca="1" ref="O5:X26"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6</v>
      </c>
      <c r="Q26" s="5">
        <f ca="1"/>
        <v>7</v>
      </c>
      <c r="R26" s="5">
        <f ca="1"/>
        <v>6</v>
      </c>
      <c r="S26" s="5">
        <f ca="1"/>
        <v>6</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0</v>
      </c>
      <c r="D154" s="5">
        <v>1</v>
      </c>
      <c r="E154" s="5">
        <v>0</v>
      </c>
      <c r="F154" s="5">
        <v>0</v>
      </c>
      <c r="G154" s="5">
        <v>1</v>
      </c>
      <c r="H154" s="5">
        <v>1</v>
      </c>
      <c r="I154" s="5">
        <v>1</v>
      </c>
      <c r="J154" s="5">
        <v>1</v>
      </c>
      <c r="K154" s="5">
        <v>1</v>
      </c>
      <c r="L154">
        <f ca="1"/>
        <v>22</v>
      </c>
      <c r="M154">
        <v>6</v>
      </c>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A1:G57"/>
  <sheetViews>
    <sheetView workbookViewId="0">
      <selection activeCell="C18" sqref="C18"/>
    </sheetView>
  </sheetViews>
  <sheetFormatPr defaultRowHeight="12.75" x14ac:dyDescent="0.2"/>
  <cols>
    <col min="3" max="3" width="46.140625" customWidth="1"/>
    <col min="6" max="6" width="24.140625" customWidth="1"/>
    <col min="7" max="7" width="50.5703125" customWidth="1"/>
  </cols>
  <sheetData>
    <row r="1" spans="1:7" x14ac:dyDescent="0.2">
      <c r="A1" s="27" t="s">
        <v>49</v>
      </c>
      <c r="B1" s="26" t="s">
        <v>48</v>
      </c>
      <c r="C1" s="26"/>
    </row>
    <row r="2" spans="1:7" x14ac:dyDescent="0.2">
      <c r="A2" s="27" t="s">
        <v>47</v>
      </c>
      <c r="B2" s="26"/>
      <c r="C2" s="26"/>
    </row>
    <row r="3" spans="1:7" x14ac:dyDescent="0.2">
      <c r="A3" s="27" t="s">
        <v>46</v>
      </c>
      <c r="B3" s="26" t="str" cm="1">
        <f t="array" aca="1" ref="B3" ca="1">HD_Date</f>
        <v>30-May-2026</v>
      </c>
      <c r="C3" s="26"/>
    </row>
    <row r="10" spans="1:7" x14ac:dyDescent="0.2">
      <c r="C10">
        <v>1</v>
      </c>
      <c r="E10" cm="1">
        <f t="array" ref="E10:G25">_xlfn.WRAPROWS(C10:C57,3)</f>
        <v>1</v>
      </c>
      <c r="F10" t="str">
        <v>behalten </v>
      </c>
      <c r="G10" t="str">
        <v>to keep (a secret)</v>
      </c>
    </row>
    <row r="11" spans="1:7" x14ac:dyDescent="0.2">
      <c r="C11" t="s">
        <v>2655</v>
      </c>
      <c r="E11">
        <v>2</v>
      </c>
      <c r="F11" t="str">
        <v>Steuererhöhung f </v>
      </c>
      <c r="G11" t="str">
        <v>tax hike, tax increase</v>
      </c>
    </row>
    <row r="12" spans="1:7" x14ac:dyDescent="0.2">
      <c r="C12" t="s">
        <v>2656</v>
      </c>
      <c r="E12">
        <v>3</v>
      </c>
      <c r="F12" t="str">
        <v>Gemüsebeet n </v>
      </c>
      <c r="G12" t="str">
        <v>vegetable patch, kitchen garden</v>
      </c>
    </row>
    <row r="13" spans="1:7" x14ac:dyDescent="0.2">
      <c r="C13">
        <v>2</v>
      </c>
      <c r="E13">
        <v>4</v>
      </c>
      <c r="F13" t="str">
        <v>Enthüllung f </v>
      </c>
      <c r="G13" t="str">
        <v>revelation</v>
      </c>
    </row>
    <row r="14" spans="1:7" x14ac:dyDescent="0.2">
      <c r="C14" t="s">
        <v>2657</v>
      </c>
      <c r="E14">
        <v>5</v>
      </c>
      <c r="F14" t="str">
        <v>maßgeblich </v>
      </c>
      <c r="G14" t="str">
        <v>decisive, significant</v>
      </c>
    </row>
    <row r="15" spans="1:7" x14ac:dyDescent="0.2">
      <c r="C15" t="s">
        <v>2658</v>
      </c>
      <c r="E15">
        <v>6</v>
      </c>
      <c r="F15" t="str">
        <v>erläutern </v>
      </c>
      <c r="G15" t="str">
        <v>to explain, to illustrate, to elaborate on</v>
      </c>
    </row>
    <row r="16" spans="1:7" x14ac:dyDescent="0.2">
      <c r="C16">
        <v>3</v>
      </c>
      <c r="E16">
        <v>7</v>
      </c>
      <c r="F16" t="str">
        <v>die Genehmigung</v>
      </c>
      <c r="G16" t="str">
        <v>approval, permission</v>
      </c>
    </row>
    <row r="17" spans="3:7" x14ac:dyDescent="0.2">
      <c r="C17" t="s">
        <v>2659</v>
      </c>
      <c r="E17">
        <v>8</v>
      </c>
      <c r="F17" t="str">
        <v>betreiben </v>
      </c>
      <c r="G17" t="str">
        <v>to operate, to run, to pursue</v>
      </c>
    </row>
    <row r="18" spans="3:7" x14ac:dyDescent="0.2">
      <c r="C18" t="s">
        <v>2660</v>
      </c>
      <c r="E18">
        <v>9</v>
      </c>
      <c r="F18" t="str">
        <v>betreffen </v>
      </c>
      <c r="G18" t="str">
        <v>to concern, to affect</v>
      </c>
    </row>
    <row r="19" spans="3:7" x14ac:dyDescent="0.2">
      <c r="C19">
        <v>4</v>
      </c>
      <c r="E19">
        <v>10</v>
      </c>
      <c r="F19" t="str">
        <v>entsprechend </v>
      </c>
      <c r="G19" t="str">
        <v>to correspond, to match, to meet</v>
      </c>
    </row>
    <row r="20" spans="3:7" x14ac:dyDescent="0.2">
      <c r="C20" t="s">
        <v>2661</v>
      </c>
      <c r="E20">
        <v>11</v>
      </c>
      <c r="F20" t="str">
        <v>nachweisen </v>
      </c>
      <c r="G20" t="str">
        <v>to prove, to demonstrate</v>
      </c>
    </row>
    <row r="21" spans="3:7" x14ac:dyDescent="0.2">
      <c r="C21" t="s">
        <v>2662</v>
      </c>
      <c r="E21">
        <v>12</v>
      </c>
      <c r="F21" t="str">
        <v>ausfällig</v>
      </c>
      <c r="G21" t="str">
        <v>conspicuous</v>
      </c>
    </row>
    <row r="22" spans="3:7" x14ac:dyDescent="0.2">
      <c r="C22">
        <v>5</v>
      </c>
      <c r="E22">
        <v>13</v>
      </c>
      <c r="F22" t="str">
        <v>verzehren </v>
      </c>
      <c r="G22" t="str">
        <v>to consume (food or resources)</v>
      </c>
    </row>
    <row r="23" spans="3:7" x14ac:dyDescent="0.2">
      <c r="C23" t="s">
        <v>2663</v>
      </c>
      <c r="E23">
        <v>14</v>
      </c>
      <c r="F23" t="str">
        <v>handhaben </v>
      </c>
      <c r="G23" t="str">
        <v>to handle (=to manage or use with the hands)</v>
      </c>
    </row>
    <row r="24" spans="3:7" x14ac:dyDescent="0.2">
      <c r="C24" t="s">
        <v>2664</v>
      </c>
      <c r="E24">
        <v>15</v>
      </c>
      <c r="F24" t="str">
        <v>Messe f </v>
      </c>
      <c r="G24" t="str">
        <v>mass (church service)</v>
      </c>
    </row>
    <row r="25" spans="3:7" x14ac:dyDescent="0.2">
      <c r="C25">
        <v>6</v>
      </c>
      <c r="E25">
        <v>16</v>
      </c>
      <c r="F25" t="str">
        <v>Gehör n </v>
      </c>
      <c r="G25" t="str">
        <v>hearing (sense of hearing)</v>
      </c>
    </row>
    <row r="26" spans="3:7" x14ac:dyDescent="0.2">
      <c r="C26" t="s">
        <v>2665</v>
      </c>
    </row>
    <row r="27" spans="3:7" x14ac:dyDescent="0.2">
      <c r="C27" t="s">
        <v>2666</v>
      </c>
    </row>
    <row r="28" spans="3:7" x14ac:dyDescent="0.2">
      <c r="C28">
        <v>7</v>
      </c>
    </row>
    <row r="29" spans="3:7" x14ac:dyDescent="0.2">
      <c r="C29" t="s">
        <v>2667</v>
      </c>
    </row>
    <row r="30" spans="3:7" x14ac:dyDescent="0.2">
      <c r="C30" t="s">
        <v>2668</v>
      </c>
    </row>
    <row r="31" spans="3:7" x14ac:dyDescent="0.2">
      <c r="C31">
        <v>8</v>
      </c>
    </row>
    <row r="32" spans="3:7" x14ac:dyDescent="0.2">
      <c r="C32" t="s">
        <v>2669</v>
      </c>
    </row>
    <row r="33" spans="3:3" x14ac:dyDescent="0.2">
      <c r="C33" t="s">
        <v>2670</v>
      </c>
    </row>
    <row r="34" spans="3:3" x14ac:dyDescent="0.2">
      <c r="C34">
        <v>9</v>
      </c>
    </row>
    <row r="35" spans="3:3" x14ac:dyDescent="0.2">
      <c r="C35" t="s">
        <v>2671</v>
      </c>
    </row>
    <row r="36" spans="3:3" x14ac:dyDescent="0.2">
      <c r="C36" t="s">
        <v>2672</v>
      </c>
    </row>
    <row r="37" spans="3:3" x14ac:dyDescent="0.2">
      <c r="C37">
        <v>10</v>
      </c>
    </row>
    <row r="38" spans="3:3" x14ac:dyDescent="0.2">
      <c r="C38" t="s">
        <v>2673</v>
      </c>
    </row>
    <row r="39" spans="3:3" x14ac:dyDescent="0.2">
      <c r="C39" t="s">
        <v>2674</v>
      </c>
    </row>
    <row r="40" spans="3:3" x14ac:dyDescent="0.2">
      <c r="C40">
        <v>11</v>
      </c>
    </row>
    <row r="41" spans="3:3" x14ac:dyDescent="0.2">
      <c r="C41" t="s">
        <v>2675</v>
      </c>
    </row>
    <row r="42" spans="3:3" x14ac:dyDescent="0.2">
      <c r="C42" t="s">
        <v>2676</v>
      </c>
    </row>
    <row r="43" spans="3:3" x14ac:dyDescent="0.2">
      <c r="C43">
        <v>12</v>
      </c>
    </row>
    <row r="44" spans="3:3" x14ac:dyDescent="0.2">
      <c r="C44" t="s">
        <v>2677</v>
      </c>
    </row>
    <row r="45" spans="3:3" x14ac:dyDescent="0.2">
      <c r="C45" t="s">
        <v>2678</v>
      </c>
    </row>
    <row r="46" spans="3:3" x14ac:dyDescent="0.2">
      <c r="C46">
        <v>13</v>
      </c>
    </row>
    <row r="47" spans="3:3" x14ac:dyDescent="0.2">
      <c r="C47" t="s">
        <v>2679</v>
      </c>
    </row>
    <row r="48" spans="3:3" x14ac:dyDescent="0.2">
      <c r="C48" t="s">
        <v>2680</v>
      </c>
    </row>
    <row r="49" spans="3:3" x14ac:dyDescent="0.2">
      <c r="C49">
        <v>14</v>
      </c>
    </row>
    <row r="50" spans="3:3" x14ac:dyDescent="0.2">
      <c r="C50" t="s">
        <v>2681</v>
      </c>
    </row>
    <row r="51" spans="3:3" x14ac:dyDescent="0.2">
      <c r="C51" t="s">
        <v>2682</v>
      </c>
    </row>
    <row r="52" spans="3:3" x14ac:dyDescent="0.2">
      <c r="C52">
        <v>15</v>
      </c>
    </row>
    <row r="53" spans="3:3" x14ac:dyDescent="0.2">
      <c r="C53" t="s">
        <v>2683</v>
      </c>
    </row>
    <row r="54" spans="3:3" x14ac:dyDescent="0.2">
      <c r="C54" t="s">
        <v>2684</v>
      </c>
    </row>
    <row r="55" spans="3:3" x14ac:dyDescent="0.2">
      <c r="C55">
        <v>16</v>
      </c>
    </row>
    <row r="56" spans="3:3" x14ac:dyDescent="0.2">
      <c r="C56" t="s">
        <v>2685</v>
      </c>
    </row>
    <row r="57" spans="3:3" x14ac:dyDescent="0.2">
      <c r="C57" t="s">
        <v>2686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3"/>
  <sheetViews>
    <sheetView topLeftCell="A4" workbookViewId="0">
      <pane ySplit="5" topLeftCell="A509" activePane="bottomLeft" state="frozen"/>
      <selection activeCell="A4" sqref="A4"/>
      <selection pane="bottomLeft" activeCell="E521" sqref="E521:Y522"/>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3">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AA523">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30-May-2026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30-May-2026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Sheet6</vt:lpstr>
      <vt:lpstr>Bread</vt:lpstr>
      <vt:lpstr>LongTermTraining</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2026-05-30T13:10:05Z</dcterms:modified>
</cp:coreProperties>
</file>