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113" documentId="8_{CCDF8EB8-E5CD-48E5-B442-6901DB6B8BEA}" xr6:coauthVersionLast="47" xr6:coauthVersionMax="47" xr10:uidLastSave="{FD0CB96A-535A-4910-8072-3ACE9477D667}"/>
  <bookViews>
    <workbookView xWindow="15" yWindow="15" windowWidth="28770" windowHeight="15450"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Updated-Lake-Depth-Data" sheetId="33" r:id="rId7"/>
    <sheet name="Sheet7" sheetId="32" r:id="rId8"/>
    <sheet name="Sheet6" sheetId="31"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6"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8">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Bread!$A$109:$D$145</definedName>
    <definedName name="_xlnm.Print_Area" localSheetId="4">_xlfn.DROP(_xlfn.TRIMRANGE(LongTermTraining!$D:$Y),1)</definedName>
    <definedName name="solver_adj" localSheetId="5" hidden="1">Bread!#REF!</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Bread!#REF!</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1</definedName>
    <definedName name="solver_nwt" localSheetId="5" hidden="1">1</definedName>
    <definedName name="solver_opt" localSheetId="5" hidden="1">Bread!#REF!</definedName>
    <definedName name="solver_pre" localSheetId="5" hidden="1">0.000001</definedName>
    <definedName name="solver_rbv" localSheetId="5" hidden="1">1</definedName>
    <definedName name="solver_rel1" localSheetId="5" hidden="1">2</definedName>
    <definedName name="solver_rhs1" localSheetId="5" hidden="1">450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0.14</definedName>
    <definedName name="solver_ver" localSheetId="5"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8" i="29" l="1"/>
  <c r="C70" i="29" s="1"/>
  <c r="C73" i="29" s="1"/>
  <c r="AE248" i="11"/>
  <c r="AE249" i="11"/>
  <c r="K13" i="9" a="1"/>
  <c r="L13" i="9" a="1"/>
  <c r="C110" i="29"/>
  <c r="F57" i="29" a="1"/>
  <c r="C94" i="29"/>
  <c r="E52" i="29"/>
  <c r="E51" i="29"/>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4" i="29" l="1"/>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89" i="29" l="1"/>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<sst xmlns="http://schemas.openxmlformats.org/spreadsheetml/2006/main" count="6707" uniqueCount="3059">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</sst>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52">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FFCC"/>
      <color rgb="FFEBFFEB"/>
      <color rgb="FFFBEEC9"/>
      <color rgb="FFCC66FF"/>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785"/>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211</xdr:row>
          <xdr:rowOff>70636</xdr:rowOff>
        </xdr:from>
        <xdr:to>
          <xdr:col>24</xdr:col>
          <xdr:colOff>0</xdr:colOff>
          <xdr:row>251</xdr:row>
          <xdr:rowOff>1026</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40" spid="_x0000_s299291"/>
                </a:ext>
              </a:extLst>
            </xdr:cNvPicPr>
          </xdr:nvPicPr>
          <xdr:blipFill>
            <a:blip xmlns:r="http://schemas.openxmlformats.org/officeDocument/2006/relationships" r:embed="rId1"/>
            <a:srcRect/>
            <a:stretch>
              <a:fillRect/>
            </a:stretch>
          </xdr:blipFill>
          <xdr:spPr bwMode="auto">
            <a:xfrm>
              <a:off x="4455941" y="34899898"/>
              <a:ext cx="2431367" cy="62598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473"/>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474"/>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0x7F7602AB8B30&gt;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E370"/>
  <sheetViews>
    <sheetView tabSelected="1" zoomScale="130" zoomScaleNormal="130" workbookViewId="0">
      <pane ySplit="4" topLeftCell="A249" activePane="bottomLeft" state="frozen"/>
      <selection activeCell="P541" sqref="P541"/>
      <selection pane="bottomLeft" activeCell="G260" sqref="G26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52" ca="1">TEXT(DATE(2026,1,_xlfn.SEQUENCE(1+_xlfn.DAYS(TODAY(),DATE(2026,1,1)))),"dd-mmm")</f>
        <v>01-Jan</v>
      </c>
      <c r="C5" s="5">
        <v>1</v>
      </c>
      <c r="D5" s="5">
        <v>1</v>
      </c>
      <c r="E5" s="5">
        <v>0</v>
      </c>
      <c r="F5" s="5">
        <v>0</v>
      </c>
      <c r="G5" s="5">
        <v>1</v>
      </c>
      <c r="H5" s="5">
        <v>1</v>
      </c>
      <c r="I5" s="5">
        <v>1</v>
      </c>
      <c r="J5" s="5">
        <v>1</v>
      </c>
      <c r="K5" s="5">
        <v>1</v>
      </c>
      <c r="L5" cm="1">
        <f t="array" aca="1" ref="L5:L252" ca="1">_xlfn.BYROW(_xlfn.TAKE(Banded,,1),_xleta.WEEKNUM)</f>
        <v>1</v>
      </c>
      <c r="M5" cm="1">
        <f t="array" ref="M5:M252">_xlfn.BYROW(_xlfn.DROP(Banded,,1),_xleta.SUM)</f>
        <v>7</v>
      </c>
      <c r="O5" s="38" cm="1">
        <f t="array" aca="1" ref="O5:X4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c r="C253" s="5"/>
      <c r="D253" s="5"/>
      <c r="E253" s="5"/>
      <c r="F253" s="5"/>
      <c r="G253" s="5"/>
      <c r="H253" s="5"/>
      <c r="I253" s="5"/>
      <c r="J253" s="5"/>
      <c r="K253" s="5"/>
      <c r="P253"/>
      <c r="Q253"/>
      <c r="R253"/>
      <c r="S253"/>
      <c r="T253"/>
      <c r="U253"/>
      <c r="V253"/>
      <c r="W253"/>
      <c r="X253"/>
    </row>
    <row r="254" spans="2:31">
      <c r="B254" s="40"/>
      <c r="C254" s="5"/>
      <c r="D254" s="5"/>
      <c r="E254" s="5"/>
      <c r="F254" s="5"/>
      <c r="G254" s="5"/>
      <c r="H254" s="5"/>
      <c r="I254" s="5"/>
      <c r="J254" s="5"/>
      <c r="K254" s="5"/>
      <c r="P254"/>
      <c r="Q254"/>
      <c r="R254"/>
      <c r="S254"/>
      <c r="T254"/>
      <c r="U254"/>
      <c r="V254"/>
      <c r="W254"/>
      <c r="X254"/>
    </row>
    <row r="255" spans="2:31">
      <c r="B255" s="40"/>
      <c r="C255" s="5"/>
      <c r="D255" s="5"/>
      <c r="E255" s="5"/>
      <c r="F255" s="5"/>
      <c r="G255" s="5"/>
      <c r="H255" s="5"/>
      <c r="I255" s="5"/>
      <c r="J255" s="5"/>
      <c r="K255" s="5"/>
      <c r="P255"/>
      <c r="Q255"/>
      <c r="R255"/>
      <c r="S255"/>
      <c r="T255"/>
      <c r="U255"/>
      <c r="V255"/>
      <c r="W255"/>
      <c r="X255"/>
    </row>
    <row r="256" spans="2:31">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21"/>
  <sheetViews>
    <sheetView topLeftCell="A4" workbookViewId="0">
      <pane ySplit="5" topLeftCell="A610" activePane="bottomLeft" state="frozen"/>
      <selection activeCell="Y145" sqref="Y145"/>
      <selection pane="bottomLeft" activeCell="I627" sqref="I627"/>
    </sheetView>
  </sheetViews>
  <sheetFormatPr defaultRowHeight="12.75"/>
  <cols>
    <col min="5" max="25" width="3.28515625" style="5" customWidth="1"/>
    <col min="26" max="28" width="3.28515625" customWidth="1"/>
  </cols>
  <sheetData>
    <row r="7" spans="4:27" ht="13.5" thickBot="1"/>
    <row r="8" spans="4:27" ht="128.25"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2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21">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sheetData>
  <conditionalFormatting sqref="E9:Y621">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3"/>
  <sheetViews>
    <sheetView topLeftCell="A53" workbookViewId="0">
      <selection activeCell="C69" sqref="C69"/>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88">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05">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05-Sep-2026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1"/>
  <sheetViews>
    <sheetView workbookViewId="0">
      <selection activeCell="G26" sqref="G26"/>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6" spans="1:13" ht="13.5" thickBot="1">
      <c r="J16" s="148" t="s">
        <v>927</v>
      </c>
      <c r="K16" s="149" t="s">
        <v>161</v>
      </c>
      <c r="L16" s="148" t="s">
        <v>162</v>
      </c>
    </row>
    <row r="17" spans="10:12" ht="13.5" thickTop="1">
      <c r="J17" s="147">
        <v>46014.895833333336</v>
      </c>
      <c r="K17" s="86">
        <v>130</v>
      </c>
      <c r="L17">
        <v>69</v>
      </c>
    </row>
    <row r="18" spans="10:12">
      <c r="J18" s="150">
        <v>46014.931944444441</v>
      </c>
      <c r="K18" s="151">
        <v>139</v>
      </c>
      <c r="L18" s="77">
        <v>75</v>
      </c>
    </row>
    <row r="19" spans="10:12">
      <c r="J19" s="147">
        <v>46020.90625</v>
      </c>
      <c r="K19" s="86">
        <v>138</v>
      </c>
      <c r="L19">
        <v>72</v>
      </c>
    </row>
    <row r="20" spans="10:12">
      <c r="J20" s="150">
        <v>46020.9375</v>
      </c>
      <c r="K20" s="151">
        <v>143</v>
      </c>
      <c r="L20" s="77">
        <v>79</v>
      </c>
    </row>
    <row r="21" spans="10:12">
      <c r="J21" s="147">
        <v>46263</v>
      </c>
      <c r="K21" s="86">
        <v>138</v>
      </c>
      <c r="L21">
        <v>74</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05-Sep-2026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05-Sep-2026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Bread</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2026-08-31T13:18:21Z</cp:lastPrinted>
  <dcterms:created xsi:type="dcterms:W3CDTF">2021-09-27T12:19:57Z</dcterms:created>
  <dcterms:modified xsi:type="dcterms:W3CDTF">2026-09-06T00:48:58Z</dcterms:modified>
</cp:coreProperties>
</file>