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EBB5782-923F-474A-B53C-47247F3E6D42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a">'Alt1'!$G$27:$G$50</definedName>
    <definedName name="_b">'Alt1'!$B$3:$B$26</definedName>
    <definedName name="_c">'Alt1'!$C$3:$C$26</definedName>
    <definedName name="_e">'Alt1'!$H$27:$H$50</definedName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3" l="1" a="1"/>
  <c r="L27" i="3" s="1"/>
  <c r="J27" i="3" a="1"/>
  <c r="J27" i="3" s="1"/>
  <c r="H27" i="3" a="1"/>
  <c r="H27" i="3" s="1"/>
  <c r="G27" i="3" a="1"/>
  <c r="G27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F4" i="2"/>
  <c r="F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B28" i="3" a="1"/>
  <c r="B28" i="3" s="1"/>
  <c r="H3" i="3"/>
  <c r="L3" i="2"/>
  <c r="H3" i="1"/>
  <c r="G3" i="2" l="1" a="1"/>
  <c r="G3" i="2" s="1"/>
  <c r="F2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<sst xmlns="http://schemas.openxmlformats.org/spreadsheetml/2006/main" count="32" uniqueCount="12">
  <si>
    <t>Question</t>
  </si>
  <si>
    <t>Result</t>
  </si>
  <si>
    <t>Date</t>
  </si>
  <si>
    <t>Group</t>
  </si>
  <si>
    <t>Stock price</t>
  </si>
  <si>
    <t xml:space="preserve">Upward </t>
  </si>
  <si>
    <t>Downward</t>
  </si>
  <si>
    <t>Max length</t>
  </si>
  <si>
    <t>AVG length</t>
  </si>
  <si>
    <t>https://www.linkedin.com/feed/update/urn:li:activity:7252423069305077760/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</si>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</sst>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6" borderId="12" xfId="0" applyFont="1" applyFill="1" applyBorder="1"/>
    <xf numFmtId="2" fontId="0" fillId="0" borderId="0" xfId="0" applyNumberForma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219807</xdr:rowOff>
    </xdr:from>
    <xdr:to>
      <xdr:col>5</xdr:col>
      <xdr:colOff>1106365</xdr:colOff>
      <xdr:row>24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7"/>
          <a:ext cx="2439864" cy="431702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average and maximum length of both upward and downward trends on the prices in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A9C04E-5E33-48D6-AB4F-16E0342388F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14" zoomScale="130" zoomScaleNormal="130" workbookViewId="0">
      <selection activeCell="H20" sqref="H2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2" t="s">
        <v>0</v>
      </c>
      <c r="C1" s="33"/>
      <c r="E1"/>
      <c r="G1" s="34" t="s">
        <v>1</v>
      </c>
      <c r="H1" s="35"/>
      <c r="I1" s="35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9FE-D138-427A-8FFF-4ED5864CF793}">
  <dimension ref="A1:S28"/>
  <sheetViews>
    <sheetView topLeftCell="A6" zoomScale="130" zoomScaleNormal="130" workbookViewId="0">
      <selection activeCell="F3" sqref="F3"/>
    </sheetView>
  </sheetViews>
  <sheetFormatPr defaultRowHeight="14.4" x14ac:dyDescent="0.3"/>
  <cols>
    <col min="1" max="1" width="3.109375" customWidth="1"/>
    <col min="2" max="2" width="10.6640625" style="4" customWidth="1"/>
    <col min="3" max="3" width="10" customWidth="1"/>
    <col min="4" max="4" width="2.77734375" customWidth="1"/>
    <col min="5" max="9" width="12.21875" customWidth="1"/>
    <col min="10" max="10" width="19.88671875" customWidth="1"/>
    <col min="11" max="11" width="15.88671875" style="5" bestFit="1" customWidth="1"/>
    <col min="12" max="12" width="9.77734375" style="5" bestFit="1" customWidth="1"/>
  </cols>
  <sheetData>
    <row r="1" spans="1:19" s="7" customFormat="1" ht="22.5" customHeight="1" x14ac:dyDescent="0.3">
      <c r="B1" s="32" t="s">
        <v>0</v>
      </c>
      <c r="C1" s="33"/>
      <c r="E1">
        <v>-10</v>
      </c>
      <c r="F1"/>
      <c r="G1"/>
      <c r="H1"/>
      <c r="I1"/>
      <c r="K1" s="34" t="s">
        <v>1</v>
      </c>
      <c r="L1" s="35"/>
      <c r="M1" s="35"/>
      <c r="O1" s="7" t="s">
        <v>9</v>
      </c>
    </row>
    <row r="2" spans="1:19" s="2" customFormat="1" x14ac:dyDescent="0.3">
      <c r="B2" s="6" t="s">
        <v>2</v>
      </c>
      <c r="C2" s="8" t="s">
        <v>4</v>
      </c>
      <c r="D2" s="3"/>
      <c r="E2">
        <v>0</v>
      </c>
      <c r="F2"/>
      <c r="G2"/>
      <c r="K2" s="6" t="s">
        <v>3</v>
      </c>
      <c r="L2" s="28" t="s">
        <v>8</v>
      </c>
      <c r="M2" s="20" t="s">
        <v>7</v>
      </c>
    </row>
    <row r="3" spans="1:19" s="2" customFormat="1" x14ac:dyDescent="0.3">
      <c r="B3" s="14">
        <v>45292</v>
      </c>
      <c r="C3" s="15">
        <v>47</v>
      </c>
      <c r="D3" s="9"/>
      <c r="E3">
        <v>47</v>
      </c>
      <c r="F3">
        <f t="shared" ref="F3:F26" si="0">--OR(E4&gt;E3,AND(E4&lt;E3,E5&gt;E4))</f>
        <v>1</v>
      </c>
      <c r="G3" cm="1">
        <f t="array" ref="G3:G26">_xlfn.SCAN(0,F3:F26,_xlfn.LAMBDA(_xlpm.a,_xlpm.v,IF(_xlpm.v=1,_xlpm.a+1,0)))</f>
        <v>1</v>
      </c>
      <c r="H3">
        <f>(E2&gt;E3)*(E4&gt;E3)*(E5&gt;E4)</f>
        <v>0</v>
      </c>
      <c r="I3"/>
      <c r="K3" s="12" t="s">
        <v>5</v>
      </c>
      <c r="L3" s="29">
        <f>AVERAGE(5,3,5)</f>
        <v>4.333333333333333</v>
      </c>
      <c r="M3" s="21">
        <v>5</v>
      </c>
      <c r="N3" s="13"/>
      <c r="O3" s="11"/>
      <c r="P3" s="11"/>
      <c r="Q3" s="11"/>
      <c r="R3" s="9"/>
    </row>
    <row r="4" spans="1:19" s="2" customFormat="1" x14ac:dyDescent="0.3">
      <c r="B4" s="14">
        <v>45293</v>
      </c>
      <c r="C4" s="15">
        <v>62</v>
      </c>
      <c r="D4" s="9"/>
      <c r="E4">
        <v>62</v>
      </c>
      <c r="F4">
        <f t="shared" si="0"/>
        <v>1</v>
      </c>
      <c r="G4">
        <v>2</v>
      </c>
      <c r="H4">
        <f t="shared" ref="H4:H26" si="1">(E3&gt;E4)*(E5&gt;E4)*(E6&gt;E5)</f>
        <v>0</v>
      </c>
      <c r="I4"/>
      <c r="K4" s="12" t="s">
        <v>6</v>
      </c>
      <c r="L4" s="29">
        <v>5.5</v>
      </c>
      <c r="M4" s="21">
        <v>6</v>
      </c>
      <c r="N4" s="13"/>
      <c r="O4" s="11"/>
      <c r="P4" s="11"/>
      <c r="Q4" s="11"/>
      <c r="R4" s="9"/>
    </row>
    <row r="5" spans="1:19" s="2" customFormat="1" x14ac:dyDescent="0.3">
      <c r="B5" s="14">
        <v>45294</v>
      </c>
      <c r="C5" s="15">
        <v>99</v>
      </c>
      <c r="D5" s="9"/>
      <c r="E5">
        <v>99</v>
      </c>
      <c r="F5">
        <f>--OR(E6&gt;E5,AND(E6&lt;E5,E7&gt;E6))</f>
        <v>1</v>
      </c>
      <c r="G5">
        <v>3</v>
      </c>
      <c r="H5">
        <f t="shared" si="1"/>
        <v>0</v>
      </c>
      <c r="I5"/>
      <c r="K5"/>
      <c r="L5"/>
      <c r="M5"/>
      <c r="N5" s="13"/>
      <c r="O5" s="11"/>
      <c r="P5" s="11"/>
      <c r="Q5" s="11"/>
      <c r="R5" s="9"/>
    </row>
    <row r="6" spans="1:19" s="2" customFormat="1" x14ac:dyDescent="0.3">
      <c r="B6" s="24">
        <v>45295</v>
      </c>
      <c r="C6" s="25">
        <v>43</v>
      </c>
      <c r="D6" s="9"/>
      <c r="E6">
        <v>43</v>
      </c>
      <c r="F6">
        <f t="shared" si="0"/>
        <v>1</v>
      </c>
      <c r="G6">
        <v>4</v>
      </c>
      <c r="H6">
        <f t="shared" si="1"/>
        <v>1</v>
      </c>
      <c r="I6"/>
      <c r="K6"/>
      <c r="L6"/>
      <c r="M6"/>
      <c r="N6" s="13"/>
      <c r="O6" s="11"/>
      <c r="P6" s="11"/>
      <c r="Q6" s="11"/>
      <c r="R6" s="9"/>
    </row>
    <row r="7" spans="1:19" s="2" customFormat="1" x14ac:dyDescent="0.3">
      <c r="B7" s="24">
        <v>45296</v>
      </c>
      <c r="C7" s="25">
        <v>52</v>
      </c>
      <c r="D7" s="9"/>
      <c r="E7">
        <v>52</v>
      </c>
      <c r="F7">
        <f t="shared" si="0"/>
        <v>1</v>
      </c>
      <c r="G7">
        <v>5</v>
      </c>
      <c r="H7">
        <f t="shared" si="1"/>
        <v>0</v>
      </c>
      <c r="I7"/>
      <c r="K7"/>
      <c r="L7"/>
      <c r="M7"/>
      <c r="N7" s="9"/>
    </row>
    <row r="8" spans="1:19" s="2" customFormat="1" x14ac:dyDescent="0.3">
      <c r="B8" s="24">
        <v>45297</v>
      </c>
      <c r="C8" s="25">
        <v>65</v>
      </c>
      <c r="D8" s="9"/>
      <c r="E8">
        <v>65</v>
      </c>
      <c r="F8">
        <f t="shared" si="0"/>
        <v>1</v>
      </c>
      <c r="G8">
        <v>6</v>
      </c>
      <c r="H8">
        <f t="shared" si="1"/>
        <v>0</v>
      </c>
      <c r="I8"/>
      <c r="K8"/>
      <c r="L8"/>
      <c r="M8"/>
      <c r="N8"/>
      <c r="O8"/>
      <c r="P8"/>
      <c r="Q8"/>
      <c r="R8"/>
    </row>
    <row r="9" spans="1:19" s="2" customFormat="1" x14ac:dyDescent="0.3">
      <c r="B9" s="24">
        <v>45298</v>
      </c>
      <c r="C9" s="25">
        <v>72</v>
      </c>
      <c r="D9" s="9"/>
      <c r="E9">
        <v>72</v>
      </c>
      <c r="F9">
        <f t="shared" si="0"/>
        <v>1</v>
      </c>
      <c r="G9">
        <v>7</v>
      </c>
      <c r="H9">
        <f t="shared" si="1"/>
        <v>0</v>
      </c>
      <c r="I9"/>
      <c r="K9" s="5"/>
      <c r="L9" s="5"/>
      <c r="M9"/>
      <c r="N9"/>
      <c r="O9"/>
      <c r="P9"/>
      <c r="Q9"/>
      <c r="R9"/>
    </row>
    <row r="10" spans="1:19" s="2" customFormat="1" x14ac:dyDescent="0.3">
      <c r="B10" s="24">
        <v>45299</v>
      </c>
      <c r="C10" s="25">
        <v>110</v>
      </c>
      <c r="D10" s="9"/>
      <c r="E10">
        <v>110</v>
      </c>
      <c r="F10">
        <f t="shared" si="0"/>
        <v>0</v>
      </c>
      <c r="G10">
        <v>0</v>
      </c>
      <c r="H10">
        <f t="shared" si="1"/>
        <v>0</v>
      </c>
      <c r="I10"/>
      <c r="K10" s="5"/>
      <c r="L10" s="5"/>
      <c r="M10"/>
      <c r="N10"/>
      <c r="O10"/>
      <c r="P10"/>
      <c r="Q10"/>
      <c r="R10"/>
    </row>
    <row r="11" spans="1:19" s="2" customFormat="1" x14ac:dyDescent="0.3">
      <c r="B11" s="16">
        <v>45300</v>
      </c>
      <c r="C11" s="17">
        <v>106</v>
      </c>
      <c r="D11" s="9"/>
      <c r="E11">
        <v>106</v>
      </c>
      <c r="F11">
        <f t="shared" si="0"/>
        <v>0</v>
      </c>
      <c r="G11">
        <v>0</v>
      </c>
      <c r="H11">
        <f t="shared" si="1"/>
        <v>0</v>
      </c>
      <c r="I11"/>
      <c r="J11"/>
      <c r="K11" s="5"/>
      <c r="L11" s="5"/>
      <c r="M11"/>
      <c r="N11"/>
      <c r="O11"/>
      <c r="P11"/>
      <c r="Q11"/>
      <c r="R11"/>
    </row>
    <row r="12" spans="1:19" s="2" customFormat="1" x14ac:dyDescent="0.3">
      <c r="B12" s="16">
        <v>45301</v>
      </c>
      <c r="C12" s="17">
        <v>105</v>
      </c>
      <c r="D12" s="9"/>
      <c r="E12">
        <v>105</v>
      </c>
      <c r="F12">
        <f t="shared" si="0"/>
        <v>0</v>
      </c>
      <c r="G12">
        <v>0</v>
      </c>
      <c r="H12">
        <f t="shared" si="1"/>
        <v>0</v>
      </c>
      <c r="I12"/>
      <c r="J12"/>
      <c r="K12" s="5"/>
      <c r="L12" s="5"/>
      <c r="M12"/>
      <c r="N12"/>
      <c r="O12"/>
      <c r="P12"/>
      <c r="Q12"/>
      <c r="R12"/>
      <c r="S12"/>
    </row>
    <row r="13" spans="1:19" x14ac:dyDescent="0.3">
      <c r="B13" s="16">
        <v>45302</v>
      </c>
      <c r="C13" s="17">
        <v>103</v>
      </c>
      <c r="D13" s="9"/>
      <c r="E13">
        <v>103</v>
      </c>
      <c r="F13">
        <f t="shared" si="0"/>
        <v>0</v>
      </c>
      <c r="G13">
        <v>0</v>
      </c>
      <c r="H13">
        <f t="shared" si="1"/>
        <v>0</v>
      </c>
    </row>
    <row r="14" spans="1:19" x14ac:dyDescent="0.3">
      <c r="B14" s="16">
        <v>45303</v>
      </c>
      <c r="C14" s="17">
        <v>100</v>
      </c>
      <c r="D14" s="9"/>
      <c r="E14">
        <v>100</v>
      </c>
      <c r="F14">
        <f t="shared" si="0"/>
        <v>1</v>
      </c>
      <c r="G14">
        <v>1</v>
      </c>
      <c r="H14">
        <f t="shared" si="1"/>
        <v>0</v>
      </c>
    </row>
    <row r="15" spans="1:19" x14ac:dyDescent="0.3">
      <c r="A15" s="1"/>
      <c r="B15" s="16">
        <v>45304</v>
      </c>
      <c r="C15" s="17">
        <v>85</v>
      </c>
      <c r="D15" s="9"/>
      <c r="E15">
        <v>85</v>
      </c>
      <c r="F15">
        <f t="shared" si="0"/>
        <v>1</v>
      </c>
      <c r="G15">
        <v>2</v>
      </c>
      <c r="H15">
        <f t="shared" si="1"/>
        <v>0</v>
      </c>
    </row>
    <row r="16" spans="1:19" x14ac:dyDescent="0.3">
      <c r="A16" s="1"/>
      <c r="B16" s="26">
        <v>45305</v>
      </c>
      <c r="C16" s="27">
        <v>90</v>
      </c>
      <c r="D16" s="9"/>
      <c r="E16">
        <v>90</v>
      </c>
      <c r="F16">
        <f t="shared" si="0"/>
        <v>0</v>
      </c>
      <c r="G16">
        <v>0</v>
      </c>
      <c r="H16">
        <f t="shared" si="1"/>
        <v>0</v>
      </c>
    </row>
    <row r="17" spans="1:19" x14ac:dyDescent="0.3">
      <c r="A17" s="1"/>
      <c r="B17" s="26">
        <v>45306</v>
      </c>
      <c r="C17" s="27">
        <v>80</v>
      </c>
      <c r="D17" s="9"/>
      <c r="E17">
        <v>80</v>
      </c>
      <c r="F17">
        <f t="shared" si="0"/>
        <v>0</v>
      </c>
      <c r="G17">
        <v>0</v>
      </c>
      <c r="H17">
        <f t="shared" si="1"/>
        <v>0</v>
      </c>
    </row>
    <row r="18" spans="1:19" x14ac:dyDescent="0.3">
      <c r="A18" s="1"/>
      <c r="B18" s="26">
        <v>45307</v>
      </c>
      <c r="C18" s="27">
        <v>61</v>
      </c>
      <c r="D18" s="9"/>
      <c r="E18">
        <v>61</v>
      </c>
      <c r="F18">
        <f t="shared" si="0"/>
        <v>0</v>
      </c>
      <c r="G18">
        <v>0</v>
      </c>
      <c r="H18">
        <f t="shared" si="1"/>
        <v>0</v>
      </c>
    </row>
    <row r="19" spans="1:19" x14ac:dyDescent="0.3">
      <c r="A19" s="1"/>
      <c r="B19" s="26">
        <v>45308</v>
      </c>
      <c r="C19" s="27">
        <v>60</v>
      </c>
      <c r="D19" s="9"/>
      <c r="E19">
        <v>60</v>
      </c>
      <c r="F19">
        <f t="shared" si="0"/>
        <v>0</v>
      </c>
      <c r="G19">
        <v>0</v>
      </c>
      <c r="H19">
        <f t="shared" si="1"/>
        <v>0</v>
      </c>
    </row>
    <row r="20" spans="1:19" x14ac:dyDescent="0.3">
      <c r="A20" s="1"/>
      <c r="B20" s="26">
        <v>45309</v>
      </c>
      <c r="C20" s="27">
        <v>55</v>
      </c>
      <c r="D20" s="9"/>
      <c r="E20">
        <v>55</v>
      </c>
      <c r="F20">
        <f t="shared" si="0"/>
        <v>1</v>
      </c>
      <c r="G20">
        <v>1</v>
      </c>
      <c r="H20">
        <f t="shared" si="1"/>
        <v>0</v>
      </c>
    </row>
    <row r="21" spans="1:19" x14ac:dyDescent="0.3">
      <c r="A21" s="1"/>
      <c r="B21" s="26">
        <v>45310</v>
      </c>
      <c r="C21" s="27">
        <v>52</v>
      </c>
      <c r="D21" s="9"/>
      <c r="E21">
        <v>52</v>
      </c>
      <c r="F21">
        <f t="shared" si="0"/>
        <v>1</v>
      </c>
      <c r="G21">
        <v>2</v>
      </c>
      <c r="H21">
        <f t="shared" si="1"/>
        <v>1</v>
      </c>
    </row>
    <row r="22" spans="1:19" x14ac:dyDescent="0.3">
      <c r="A22" s="1"/>
      <c r="B22" s="18">
        <v>45311</v>
      </c>
      <c r="C22" s="19">
        <v>75</v>
      </c>
      <c r="D22" s="9"/>
      <c r="E22">
        <v>75</v>
      </c>
      <c r="F22">
        <f t="shared" si="0"/>
        <v>1</v>
      </c>
      <c r="G22">
        <v>3</v>
      </c>
      <c r="H22">
        <f t="shared" si="1"/>
        <v>0</v>
      </c>
      <c r="S22" s="2"/>
    </row>
    <row r="23" spans="1:19" x14ac:dyDescent="0.3">
      <c r="A23" s="1"/>
      <c r="B23" s="18">
        <v>45312</v>
      </c>
      <c r="C23" s="19">
        <v>84</v>
      </c>
      <c r="D23" s="9"/>
      <c r="E23">
        <v>84</v>
      </c>
      <c r="F23">
        <f t="shared" si="0"/>
        <v>1</v>
      </c>
      <c r="G23">
        <v>4</v>
      </c>
      <c r="H23">
        <f t="shared" si="1"/>
        <v>0</v>
      </c>
    </row>
    <row r="24" spans="1:19" x14ac:dyDescent="0.3">
      <c r="B24" s="18">
        <v>45313</v>
      </c>
      <c r="C24" s="19">
        <v>94</v>
      </c>
      <c r="D24" s="9"/>
      <c r="E24">
        <v>94</v>
      </c>
      <c r="F24">
        <f t="shared" si="0"/>
        <v>1</v>
      </c>
      <c r="G24">
        <v>5</v>
      </c>
      <c r="H24">
        <f t="shared" si="1"/>
        <v>0</v>
      </c>
    </row>
    <row r="25" spans="1:19" x14ac:dyDescent="0.3">
      <c r="B25" s="18">
        <v>45314</v>
      </c>
      <c r="C25" s="19">
        <v>102</v>
      </c>
      <c r="D25" s="9"/>
      <c r="E25">
        <v>102</v>
      </c>
      <c r="F25">
        <f t="shared" si="0"/>
        <v>1</v>
      </c>
      <c r="G25">
        <v>6</v>
      </c>
      <c r="H25">
        <f t="shared" si="1"/>
        <v>0</v>
      </c>
    </row>
    <row r="26" spans="1:19" x14ac:dyDescent="0.3">
      <c r="B26" s="22">
        <v>45315</v>
      </c>
      <c r="C26" s="23">
        <v>105</v>
      </c>
      <c r="D26" s="9"/>
      <c r="E26">
        <v>105</v>
      </c>
      <c r="F26">
        <f t="shared" si="0"/>
        <v>1</v>
      </c>
      <c r="G26">
        <v>7</v>
      </c>
      <c r="H26">
        <f t="shared" si="1"/>
        <v>0</v>
      </c>
    </row>
    <row r="27" spans="1:19" x14ac:dyDescent="0.3">
      <c r="C27" s="30">
        <v>1000</v>
      </c>
      <c r="E27">
        <v>1000</v>
      </c>
    </row>
    <row r="28" spans="1:19" x14ac:dyDescent="0.3">
      <c r="F28" s="31">
        <f>SUM(F3:H26)/SUM(H3:H26)</f>
        <v>38.5</v>
      </c>
      <c r="G28" s="31"/>
    </row>
  </sheetData>
  <mergeCells count="2">
    <mergeCell ref="B1:C1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489A-7E53-4B71-958D-3E43FFA37807}">
  <dimension ref="A1:O50"/>
  <sheetViews>
    <sheetView tabSelected="1" topLeftCell="A18" zoomScale="130" zoomScaleNormal="130" workbookViewId="0">
      <selection activeCell="F21" sqref="F2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2" t="s">
        <v>0</v>
      </c>
      <c r="C1" s="33"/>
      <c r="E1"/>
      <c r="G1" s="34" t="s">
        <v>1</v>
      </c>
      <c r="H1" s="35"/>
      <c r="I1" s="35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  <c r="G26" s="5" t="s">
        <v>10</v>
      </c>
      <c r="H26" s="5" t="s">
        <v>11</v>
      </c>
    </row>
    <row r="27" spans="1:15" x14ac:dyDescent="0.3">
      <c r="G27" s="5" cm="1">
        <f t="array" ref="G27:G50">_xlfn.LET(
    _xlpm.b, B3:B26,
    _xlpm.c, C3:C26,
    _xlpm.a, _xlfn.VSTACK(0, _xlfn.DROP(_xlpm.c, -1)),
    _xlpm.e, _xlfn.VSTACK(_xlfn.DROP(_xlpm.c, 1), 0),
   _xlpm.a
)</f>
        <v>0</v>
      </c>
      <c r="H27" s="5" cm="1">
        <f t="array" ref="H27:H50">_xlfn.LET(
    _xlpm.b, B3:B26,
    _xlpm.c, C3:C26,
    _xlpm.a, _xlfn.VSTACK(0, _xlfn.DROP(_xlpm.c, -1)),
    _xlpm.e, _xlfn.VSTACK(_xlfn.DROP(_xlpm.c, 1), 0),
   _xlpm.e
)</f>
        <v>62</v>
      </c>
      <c r="J27" cm="1">
        <f t="array" ref="J27:J50">(_c &gt; _a) + (_e &gt; _a)</f>
        <v>2</v>
      </c>
      <c r="L27" cm="1">
        <f t="array" ref="L27:L50">(_c &lt; _e) - (_e &lt; _a)</f>
        <v>1</v>
      </c>
    </row>
    <row r="28" spans="1:15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_xlpm.F((_xlpm.c &lt; _xlpm.e) - (_xlpm.e &lt; _xlpm.a), -1))
    )
)</f>
        <v>Upward</v>
      </c>
      <c r="C28">
        <v>4.333333333333333</v>
      </c>
      <c r="D28">
        <v>5</v>
      </c>
      <c r="G28" s="5">
        <v>47</v>
      </c>
      <c r="H28" s="5">
        <v>99</v>
      </c>
      <c r="J28">
        <v>2</v>
      </c>
      <c r="L28">
        <v>1</v>
      </c>
    </row>
    <row r="29" spans="1:15" x14ac:dyDescent="0.3">
      <c r="B29" s="4" t="str">
        <v>Downward</v>
      </c>
      <c r="C29">
        <v>5.5</v>
      </c>
      <c r="D29">
        <v>6</v>
      </c>
      <c r="G29" s="5">
        <v>62</v>
      </c>
      <c r="H29" s="5">
        <v>43</v>
      </c>
      <c r="J29">
        <v>1</v>
      </c>
      <c r="L29">
        <v>-1</v>
      </c>
    </row>
    <row r="30" spans="1:15" x14ac:dyDescent="0.3">
      <c r="G30" s="5">
        <v>99</v>
      </c>
      <c r="H30" s="5">
        <v>52</v>
      </c>
      <c r="J30">
        <v>0</v>
      </c>
      <c r="L30">
        <v>0</v>
      </c>
    </row>
    <row r="31" spans="1:15" x14ac:dyDescent="0.3">
      <c r="G31" s="5">
        <v>43</v>
      </c>
      <c r="H31" s="5">
        <v>65</v>
      </c>
      <c r="J31">
        <v>2</v>
      </c>
      <c r="L31">
        <v>1</v>
      </c>
    </row>
    <row r="32" spans="1:15" x14ac:dyDescent="0.3">
      <c r="G32" s="5">
        <v>52</v>
      </c>
      <c r="H32" s="5">
        <v>72</v>
      </c>
      <c r="J32">
        <v>2</v>
      </c>
      <c r="L32">
        <v>1</v>
      </c>
    </row>
    <row r="33" spans="7:12" x14ac:dyDescent="0.3">
      <c r="G33" s="5">
        <v>65</v>
      </c>
      <c r="H33" s="5">
        <v>110</v>
      </c>
      <c r="J33">
        <v>2</v>
      </c>
      <c r="L33">
        <v>1</v>
      </c>
    </row>
    <row r="34" spans="7:12" x14ac:dyDescent="0.3">
      <c r="G34" s="5">
        <v>72</v>
      </c>
      <c r="H34" s="5">
        <v>106</v>
      </c>
      <c r="J34">
        <v>2</v>
      </c>
      <c r="L34">
        <v>0</v>
      </c>
    </row>
    <row r="35" spans="7:12" x14ac:dyDescent="0.3">
      <c r="G35" s="5">
        <v>110</v>
      </c>
      <c r="H35" s="5">
        <v>105</v>
      </c>
      <c r="J35">
        <v>0</v>
      </c>
      <c r="L35">
        <v>-1</v>
      </c>
    </row>
    <row r="36" spans="7:12" x14ac:dyDescent="0.3">
      <c r="G36" s="5">
        <v>106</v>
      </c>
      <c r="H36" s="5">
        <v>103</v>
      </c>
      <c r="J36">
        <v>0</v>
      </c>
      <c r="L36">
        <v>-1</v>
      </c>
    </row>
    <row r="37" spans="7:12" x14ac:dyDescent="0.3">
      <c r="G37" s="5">
        <v>105</v>
      </c>
      <c r="H37" s="5">
        <v>100</v>
      </c>
      <c r="J37">
        <v>0</v>
      </c>
      <c r="L37">
        <v>-1</v>
      </c>
    </row>
    <row r="38" spans="7:12" x14ac:dyDescent="0.3">
      <c r="G38" s="5">
        <v>103</v>
      </c>
      <c r="H38" s="5">
        <v>85</v>
      </c>
      <c r="J38">
        <v>0</v>
      </c>
      <c r="L38">
        <v>-1</v>
      </c>
    </row>
    <row r="39" spans="7:12" x14ac:dyDescent="0.3">
      <c r="G39" s="5">
        <v>100</v>
      </c>
      <c r="H39" s="5">
        <v>90</v>
      </c>
      <c r="J39">
        <v>0</v>
      </c>
      <c r="L39">
        <v>0</v>
      </c>
    </row>
    <row r="40" spans="7:12" x14ac:dyDescent="0.3">
      <c r="G40" s="5">
        <v>85</v>
      </c>
      <c r="H40" s="5">
        <v>80</v>
      </c>
      <c r="J40">
        <v>1</v>
      </c>
      <c r="L40">
        <v>-1</v>
      </c>
    </row>
    <row r="41" spans="7:12" x14ac:dyDescent="0.3">
      <c r="G41" s="5">
        <v>90</v>
      </c>
      <c r="H41" s="5">
        <v>61</v>
      </c>
      <c r="J41">
        <v>0</v>
      </c>
      <c r="L41">
        <v>-1</v>
      </c>
    </row>
    <row r="42" spans="7:12" x14ac:dyDescent="0.3">
      <c r="G42" s="5">
        <v>80</v>
      </c>
      <c r="H42" s="5">
        <v>60</v>
      </c>
      <c r="J42">
        <v>0</v>
      </c>
      <c r="L42">
        <v>-1</v>
      </c>
    </row>
    <row r="43" spans="7:12" x14ac:dyDescent="0.3">
      <c r="G43" s="5">
        <v>61</v>
      </c>
      <c r="H43" s="5">
        <v>55</v>
      </c>
      <c r="J43">
        <v>0</v>
      </c>
      <c r="L43">
        <v>-1</v>
      </c>
    </row>
    <row r="44" spans="7:12" x14ac:dyDescent="0.3">
      <c r="G44" s="5">
        <v>60</v>
      </c>
      <c r="H44" s="5">
        <v>52</v>
      </c>
      <c r="J44">
        <v>0</v>
      </c>
      <c r="L44">
        <v>-1</v>
      </c>
    </row>
    <row r="45" spans="7:12" x14ac:dyDescent="0.3">
      <c r="G45" s="5">
        <v>55</v>
      </c>
      <c r="H45" s="5">
        <v>75</v>
      </c>
      <c r="J45">
        <v>1</v>
      </c>
      <c r="L45">
        <v>1</v>
      </c>
    </row>
    <row r="46" spans="7:12" x14ac:dyDescent="0.3">
      <c r="G46" s="5">
        <v>52</v>
      </c>
      <c r="H46" s="5">
        <v>84</v>
      </c>
      <c r="J46">
        <v>2</v>
      </c>
      <c r="L46">
        <v>1</v>
      </c>
    </row>
    <row r="47" spans="7:12" x14ac:dyDescent="0.3">
      <c r="G47" s="5">
        <v>75</v>
      </c>
      <c r="H47" s="5">
        <v>94</v>
      </c>
      <c r="J47">
        <v>2</v>
      </c>
      <c r="L47">
        <v>1</v>
      </c>
    </row>
    <row r="48" spans="7:12" x14ac:dyDescent="0.3">
      <c r="G48" s="5">
        <v>84</v>
      </c>
      <c r="H48" s="5">
        <v>102</v>
      </c>
      <c r="J48">
        <v>2</v>
      </c>
      <c r="L48">
        <v>1</v>
      </c>
    </row>
    <row r="49" spans="7:12" x14ac:dyDescent="0.3">
      <c r="G49" s="5">
        <v>94</v>
      </c>
      <c r="H49" s="5">
        <v>105</v>
      </c>
      <c r="J49">
        <v>2</v>
      </c>
      <c r="L49">
        <v>1</v>
      </c>
    </row>
    <row r="50" spans="7:12" x14ac:dyDescent="0.3">
      <c r="G50" s="5">
        <v>102</v>
      </c>
      <c r="H50" s="5">
        <v>0</v>
      </c>
      <c r="J50">
        <v>1</v>
      </c>
      <c r="L50">
        <v>-1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Original</vt:lpstr>
      <vt:lpstr>EDA</vt:lpstr>
      <vt:lpstr>Alt1</vt:lpstr>
      <vt:lpstr>_a</vt:lpstr>
      <vt:lpstr>_b</vt:lpstr>
      <vt:lpstr>_c</vt:lpstr>
      <vt:lpstr>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2024-10-18T17:54:32Z</dcterms:modified>
</cp:coreProperties>
</file>