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A5BEBA2-955C-4AA7-B4F2-C66986E3FC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page-1_table-1" sheetId="1" r:id="rId2"/>
  </sheets>
  <definedNames>
    <definedName name="ExternalData_1" localSheetId="0" hidden="1">Table1!$A$1:$E$212</definedName>
    <definedName name="_xlnm.Print_Area" localSheetId="0">Table1!$W$35:$AG$47</definedName>
  </definedName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2" l="1" a="1"/>
  <c r="H28" i="2" s="1"/>
  <c r="H15" i="2" a="1"/>
  <c r="H15" i="2" s="1"/>
  <c r="N26" i="2" l="1" a="1"/>
  <c r="AF38" i="2" l="1"/>
  <c r="AF43" i="2"/>
  <c r="AF44" i="2"/>
  <c r="AF45" i="2"/>
  <c r="AF46" i="2"/>
  <c r="X46" i="2"/>
  <c r="Z46" i="2"/>
  <c r="AA46" i="2"/>
  <c r="AB46" i="2"/>
  <c r="AC46" i="2"/>
  <c r="AD46" i="2"/>
  <c r="AA39" i="2"/>
  <c r="AC39" i="2"/>
  <c r="AE39" i="2"/>
  <c r="Y40" i="2"/>
  <c r="AB40" i="2"/>
  <c r="AD40" i="2"/>
  <c r="X41" i="2"/>
  <c r="Z41" i="2"/>
  <c r="AB41" i="2"/>
  <c r="AD41" i="2"/>
  <c r="Y42" i="2"/>
  <c r="AB42" i="2"/>
  <c r="AE42" i="2"/>
  <c r="Z43" i="2"/>
  <c r="AC43" i="2"/>
  <c r="X44" i="2"/>
  <c r="AC44" i="2"/>
  <c r="Z45" i="2"/>
  <c r="AA45" i="2"/>
  <c r="AB45" i="2"/>
  <c r="AC45" i="2"/>
  <c r="AD45" i="2"/>
  <c r="AE45" i="2"/>
  <c r="AA38" i="2"/>
  <c r="AB38" i="2"/>
  <c r="AC38" i="2"/>
  <c r="AD38" i="2"/>
  <c r="AE38" i="2"/>
  <c r="AF39" i="2"/>
  <c r="Z40" i="2"/>
  <c r="AA41" i="2"/>
  <c r="AE41" i="2"/>
  <c r="Z42" i="2"/>
  <c r="AC42" i="2"/>
  <c r="X43" i="2"/>
  <c r="AB43" i="2"/>
  <c r="AE43" i="2"/>
  <c r="Z44" i="2"/>
  <c r="X45" i="2"/>
  <c r="AF42" i="2"/>
  <c r="AF40" i="2"/>
  <c r="AB44" i="2"/>
  <c r="AE44" i="2"/>
  <c r="Y46" i="2"/>
  <c r="AD43" i="2"/>
  <c r="AD44" i="2"/>
  <c r="AF41" i="2"/>
  <c r="AE46" i="2"/>
  <c r="AB39" i="2"/>
  <c r="AD39" i="2"/>
  <c r="X40" i="2"/>
  <c r="AA40" i="2"/>
  <c r="AC40" i="2"/>
  <c r="AE40" i="2"/>
  <c r="Y41" i="2"/>
  <c r="AC41" i="2"/>
  <c r="X42" i="2"/>
  <c r="AA42" i="2"/>
  <c r="AD42" i="2"/>
  <c r="Y43" i="2"/>
  <c r="Y44" i="2"/>
  <c r="AA44" i="2"/>
  <c r="Y45" i="2"/>
  <c r="AA43" i="2"/>
  <c r="N26" i="2"/>
  <c r="X3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541524-303D-4875-9B8B-B78518CB263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<sst xmlns="http://schemas.openxmlformats.org/spreadsheetml/2006/main" count="1181" uniqueCount="253">
  <si>
    <t/>
  </si>
  <si>
    <t>Total</t>
  </si>
  <si>
    <t>1900-lb.</t>
  </si>
  <si>
    <t>2700-lb.</t>
  </si>
  <si>
    <t>2240-1b.</t>
  </si>
  <si>
    <t>New</t>
  </si>
  <si>
    <t>Reworked</t>
  </si>
  <si>
    <t>Nov</t>
  </si>
  <si>
    <t>421</t>
  </si>
  <si>
    <t>464</t>
  </si>
  <si>
    <t>1942 January</t>
  </si>
  <si>
    <t>80</t>
  </si>
  <si>
    <t>2,215</t>
  </si>
  <si>
    <t>2,025</t>
  </si>
  <si>
    <t>74</t>
  </si>
  <si>
    <t>317</t>
  </si>
  <si>
    <t>500</t>
  </si>
  <si>
    <t>1,241</t>
  </si>
  <si>
    <t>881</t>
  </si>
  <si>
    <t>360</t>
  </si>
  <si>
    <t>2,468</t>
  </si>
  <si>
    <t>0</t>
  </si>
  <si>
    <t>606</t>
  </si>
  <si>
    <t>696</t>
  </si>
  <si>
    <t>1,269</t>
  </si>
  <si>
    <t>o</t>
  </si>
  <si>
    <t>1943 January</t>
  </si>
  <si>
    <t>1,175</t>
  </si>
  <si>
    <t>254</t>
  </si>
  <si>
    <t>661</t>
  </si>
  <si>
    <t>2,095</t>
  </si>
  <si>
    <t>1,295</t>
  </si>
  <si>
    <t>418</t>
  </si>
  <si>
    <t>1,773</t>
  </si>
  <si>
    <t>880</t>
  </si>
  <si>
    <t>891</t>
  </si>
  <si>
    <t>1,161</t>
  </si>
  <si>
    <t>851</t>
  </si>
  <si>
    <t>574</t>
  </si>
  <si>
    <t>100</t>
  </si>
  <si>
    <t>177</t>
  </si>
  <si>
    <t>1,529</t>
  </si>
  <si>
    <t>471</t>
  </si>
  <si>
    <t>832</t>
  </si>
  <si>
    <t>226</t>
  </si>
  <si>
    <t>513</t>
  </si>
  <si>
    <t>1,092</t>
  </si>
  <si>
    <t>1,078</t>
  </si>
  <si>
    <t>1,460</t>
  </si>
  <si>
    <t>201</t>
  </si>
  <si>
    <t>106</t>
  </si>
  <si>
    <t>1,049</t>
  </si>
  <si>
    <t>244</t>
  </si>
  <si>
    <t>1,347</t>
  </si>
  <si>
    <t>1944 January</t>
  </si>
  <si>
    <t>2,207</t>
  </si>
  <si>
    <t>1,405</t>
  </si>
  <si>
    <t>1,189</t>
  </si>
  <si>
    <t>970</t>
  </si>
  <si>
    <t>219</t>
  </si>
  <si>
    <t>3,542</t>
  </si>
  <si>
    <t>2,888</t>
  </si>
  <si>
    <t>654</t>
  </si>
  <si>
    <t>3,685</t>
  </si>
  <si>
    <t>48</t>
  </si>
  <si>
    <t>3,842</t>
  </si>
  <si>
    <t>2,979</t>
  </si>
  <si>
    <t>519</t>
  </si>
  <si>
    <t>4,728</t>
  </si>
  <si>
    <t>3,673</t>
  </si>
  <si>
    <t>716</t>
  </si>
  <si>
    <t>3</t>
  </si>
  <si>
    <t>5,815</t>
  </si>
  <si>
    <t>4,748</t>
  </si>
  <si>
    <t>1,067</t>
  </si>
  <si>
    <t>5,145</t>
  </si>
  <si>
    <t>4,140</t>
  </si>
  <si>
    <t>1,005</t>
  </si>
  <si>
    <t>3,881</t>
  </si>
  <si>
    <t>868</t>
  </si>
  <si>
    <t>181</t>
  </si>
  <si>
    <t>5,509</t>
  </si>
  <si>
    <t>4,459</t>
  </si>
  <si>
    <t>1,000</t>
  </si>
  <si>
    <t>50</t>
  </si>
  <si>
    <t>6,591</t>
  </si>
  <si>
    <t>5,608</t>
  </si>
  <si>
    <t>116</t>
  </si>
  <si>
    <t>49</t>
  </si>
  <si>
    <t>1,409</t>
  </si>
  <si>
    <t>1945 January</t>
  </si>
  <si>
    <t>6,556</t>
  </si>
  <si>
    <t>1,158</t>
  </si>
  <si>
    <t>5,954</t>
  </si>
  <si>
    <t>602</t>
  </si>
  <si>
    <t>5,973</t>
  </si>
  <si>
    <t>3,316</t>
  </si>
  <si>
    <t>785</t>
  </si>
  <si>
    <t>2,719</t>
  </si>
  <si>
    <t>303</t>
  </si>
  <si>
    <t>597</t>
  </si>
  <si>
    <t>5,995</t>
  </si>
  <si>
    <t>3,424</t>
  </si>
  <si>
    <t>5,196</t>
  </si>
  <si>
    <t>1,243</t>
  </si>
  <si>
    <t>1,488</t>
  </si>
  <si>
    <t>297</t>
  </si>
  <si>
    <t>3,777</t>
  </si>
  <si>
    <t>7,088</t>
  </si>
  <si>
    <t>2,601</t>
  </si>
  <si>
    <t>6,017</t>
  </si>
  <si>
    <t>890</t>
  </si>
  <si>
    <t>377</t>
  </si>
  <si>
    <t>694</t>
  </si>
  <si>
    <t>5,241</t>
  </si>
  <si>
    <t>4,049</t>
  </si>
  <si>
    <t>4,921</t>
  </si>
  <si>
    <t>3,569</t>
  </si>
  <si>
    <t>320</t>
  </si>
  <si>
    <t>427</t>
  </si>
  <si>
    <t>4,300</t>
  </si>
  <si>
    <t>734</t>
  </si>
  <si>
    <t>234</t>
  </si>
  <si>
    <t>4,831</t>
  </si>
  <si>
    <t>4,031</t>
  </si>
  <si>
    <t>2,790</t>
  </si>
  <si>
    <t>915</t>
  </si>
  <si>
    <t>326</t>
  </si>
  <si>
    <t>3,193</t>
  </si>
  <si>
    <t>2,703</t>
  </si>
  <si>
    <t>2,409</t>
  </si>
  <si>
    <t>136</t>
  </si>
  <si>
    <t>158</t>
  </si>
  <si>
    <t>SIMMARY</t>
  </si>
  <si>
    <t>1940 (6 Months)</t>
  </si>
  <si>
    <t>1941</t>
  </si>
  <si>
    <t>8,149</t>
  </si>
  <si>
    <t>1942</t>
  </si>
  <si>
    <t>10,685</t>
  </si>
  <si>
    <t>10,325</t>
  </si>
  <si>
    <t>560</t>
  </si>
  <si>
    <t>1943</t>
  </si>
  <si>
    <t>15,365</t>
  </si>
  <si>
    <t>9,296</t>
  </si>
  <si>
    <t>4,481</t>
  </si>
  <si>
    <t>1,588</t>
  </si>
  <si>
    <t>1944</t>
  </si>
  <si>
    <t>49,921</t>
  </si>
  <si>
    <t>1,525</t>
  </si>
  <si>
    <t>40,884</t>
  </si>
  <si>
    <t>6,962</t>
  </si>
  <si>
    <t>2,075</t>
  </si>
  <si>
    <t>1945 (8 Months</t>
  </si>
  <si>
    <t>39,864</t>
  </si>
  <si>
    <t>26,503</t>
  </si>
  <si>
    <t>35,881</t>
  </si>
  <si>
    <t>16,528</t>
  </si>
  <si>
    <t>3,097</t>
  </si>
  <si>
    <t>6,449</t>
  </si>
  <si>
    <t>866</t>
  </si>
  <si>
    <t>3,526</t>
  </si>
  <si>
    <t>CUMULATIVE TOTAL</t>
  </si>
  <si>
    <t>123,984</t>
  </si>
  <si>
    <t>28,028</t>
  </si>
  <si>
    <t>86,061</t>
  </si>
  <si>
    <t>16,508</t>
  </si>
  <si>
    <t>33,014</t>
  </si>
  <si>
    <t>6,565</t>
  </si>
  <si>
    <t>4,909</t>
  </si>
  <si>
    <t>4,935</t>
  </si>
  <si>
    <t>1942 February</t>
  </si>
  <si>
    <t>1942 March</t>
  </si>
  <si>
    <t>1942 April</t>
  </si>
  <si>
    <t>1942 May</t>
  </si>
  <si>
    <t>1942 June</t>
  </si>
  <si>
    <t>1942 July</t>
  </si>
  <si>
    <t>1942 August</t>
  </si>
  <si>
    <t>1942 September</t>
  </si>
  <si>
    <t>1942 October</t>
  </si>
  <si>
    <t>1942 November</t>
  </si>
  <si>
    <t>1942 December</t>
  </si>
  <si>
    <t>1943 February</t>
  </si>
  <si>
    <t>1943 March</t>
  </si>
  <si>
    <t>1943 April</t>
  </si>
  <si>
    <t>1943 May</t>
  </si>
  <si>
    <t>1943 June</t>
  </si>
  <si>
    <t>1943 July</t>
  </si>
  <si>
    <t>1943 August</t>
  </si>
  <si>
    <t>1943 September</t>
  </si>
  <si>
    <t>1943 October</t>
  </si>
  <si>
    <t>1943 November</t>
  </si>
  <si>
    <t>1943 December</t>
  </si>
  <si>
    <t>1944 February</t>
  </si>
  <si>
    <t>1944 March</t>
  </si>
  <si>
    <t>1944 April</t>
  </si>
  <si>
    <t>1944 May</t>
  </si>
  <si>
    <t>1944 June</t>
  </si>
  <si>
    <t>1944 July</t>
  </si>
  <si>
    <t>1944 August</t>
  </si>
  <si>
    <t>1944 September</t>
  </si>
  <si>
    <t>1944 October</t>
  </si>
  <si>
    <t>1944 November</t>
  </si>
  <si>
    <t>1944 December</t>
  </si>
  <si>
    <t>1945 February</t>
  </si>
  <si>
    <t>1945 March</t>
  </si>
  <si>
    <t>1945 April</t>
  </si>
  <si>
    <t>1945 May</t>
  </si>
  <si>
    <t>1945 June</t>
  </si>
  <si>
    <t>1945 July</t>
  </si>
  <si>
    <t>1945 August</t>
  </si>
  <si>
    <t>High Capacity</t>
  </si>
  <si>
    <t>Armor Piercing</t>
  </si>
  <si>
    <t>1941 July</t>
  </si>
  <si>
    <t>1941 August</t>
  </si>
  <si>
    <t>1941 September</t>
  </si>
  <si>
    <t>1941 November</t>
  </si>
  <si>
    <t xml:space="preserve">1941 October </t>
  </si>
  <si>
    <t>Time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</si>
  <si>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</si>
  <si>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</si>
  <si>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</si>
  <si>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</si>
  <si>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</si>
  <si>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</si>
  <si>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</si>
  <si>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</si>
  <si>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</si>
  <si>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1941 December</t>
  </si>
  <si>
    <t>Dates</t>
  </si>
  <si>
    <t>Type</t>
  </si>
  <si>
    <t>Weight</t>
  </si>
  <si>
    <t>Condition</t>
  </si>
  <si>
    <t>Value</t>
  </si>
  <si>
    <t>Grand Total</t>
  </si>
  <si>
    <t>Years (Dates)</t>
  </si>
  <si>
    <t>1945</t>
  </si>
  <si>
    <t>Sum of Value</t>
  </si>
  <si>
    <t>1940 July</t>
  </si>
  <si>
    <t>1941 January</t>
  </si>
  <si>
    <t>1941 February</t>
  </si>
  <si>
    <t>1941 March</t>
  </si>
  <si>
    <t>1941 April</t>
  </si>
  <si>
    <t>1941 May</t>
  </si>
  <si>
    <t>1940 August</t>
  </si>
  <si>
    <t>1940 September</t>
  </si>
  <si>
    <t>1940 October</t>
  </si>
  <si>
    <t>1940 November</t>
  </si>
  <si>
    <t>1940 December</t>
  </si>
  <si>
    <t>1941 June</t>
  </si>
  <si>
    <t>1940</t>
  </si>
  <si>
    <t>Year</t>
  </si>
  <si>
    <t>I have been looking for information on what reworking a battleship entailed.</t>
  </si>
  <si>
    <t>I have not found any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</si>
</sst>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_0;;;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double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0" fillId="0" borderId="0" xfId="0" pivotButton="1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164" fontId="0" fillId="0" borderId="10" xfId="0" applyNumberFormat="1" applyBorder="1"/>
    <xf numFmtId="164" fontId="0" fillId="0" borderId="7" xfId="0" applyNumberFormat="1" applyBorder="1"/>
    <xf numFmtId="0" fontId="0" fillId="0" borderId="12" xfId="0" applyBorder="1"/>
    <xf numFmtId="0" fontId="0" fillId="0" borderId="13" xfId="0" applyBorder="1"/>
    <xf numFmtId="164" fontId="0" fillId="0" borderId="16" xfId="0" applyNumberFormat="1" applyBorder="1"/>
    <xf numFmtId="164" fontId="0" fillId="0" borderId="17" xfId="0" applyNumberFormat="1" applyBorder="1"/>
    <xf numFmtId="0" fontId="0" fillId="0" borderId="18" xfId="0" applyBorder="1" applyAlignment="1">
      <alignment horizontal="centerContinuous"/>
    </xf>
    <xf numFmtId="0" fontId="0" fillId="0" borderId="20" xfId="0" applyBorder="1"/>
    <xf numFmtId="0" fontId="2" fillId="0" borderId="14" xfId="0" applyFont="1" applyBorder="1"/>
    <xf numFmtId="0" fontId="0" fillId="0" borderId="19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3" borderId="17" xfId="0" applyFont="1" applyFill="1" applyBorder="1"/>
    <xf numFmtId="0" fontId="2" fillId="0" borderId="15" xfId="0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theme="2"/>
        </patternFill>
      </fill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9" defaultPivotStyle="PivotStyleMedium4"/>
  <colors>
    <mruColors>
      <color rgb="FFFF99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68580</xdr:colOff>
      <xdr:row>47</xdr:row>
      <xdr:rowOff>30480</xdr:rowOff>
    </xdr:from>
    <xdr:to>
      <xdr:col>32</xdr:col>
      <xdr:colOff>996748</xdr:colOff>
      <xdr:row>61</xdr:row>
      <xdr:rowOff>158332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DECEB9B-D13E-CBFA-749A-8255C7D938BF}"/>
            </a:ext>
          </a:extLst>
        </xdr:cNvPr>
        <xdr:cNvGrpSpPr/>
      </xdr:nvGrpSpPr>
      <xdr:grpSpPr>
        <a:xfrm>
          <a:off x="20802600" y="9403080"/>
          <a:ext cx="10651288" cy="2901532"/>
          <a:chOff x="5875020" y="7566660"/>
          <a:chExt cx="11771428" cy="2871052"/>
        </a:xfrm>
      </xdr:grpSpPr>
      <xdr:pic>
        <xdr:nvPicPr>
          <xdr:cNvPr id="2" name="Picture 1" descr="A close up of a table&#10;&#10;Description automatically generated">
            <a:extLst>
              <a:ext uri="{FF2B5EF4-FFF2-40B4-BE49-F238E27FC236}">
                <a16:creationId xmlns:a16="http://schemas.microsoft.com/office/drawing/2014/main" id="{3CB09007-5E18-D054-BBC2-5B07D68580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928360" y="8884920"/>
            <a:ext cx="11317279" cy="1552792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637D6410-1EBB-B166-DAD3-5C638929B8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875020" y="7566660"/>
            <a:ext cx="11771428" cy="1371429"/>
          </a:xfrm>
          <a:prstGeom prst="rect">
            <a:avLst/>
          </a:prstGeom>
        </xdr:spPr>
      </xdr:pic>
    </xdr:grpSp>
    <xdr:clientData/>
  </xdr:twoCellAnchor>
  <xdr:twoCellAnchor>
    <xdr:from>
      <xdr:col>24</xdr:col>
      <xdr:colOff>22860</xdr:colOff>
      <xdr:row>37</xdr:row>
      <xdr:rowOff>0</xdr:rowOff>
    </xdr:from>
    <xdr:to>
      <xdr:col>25</xdr:col>
      <xdr:colOff>662940</xdr:colOff>
      <xdr:row>37</xdr:row>
      <xdr:rowOff>182880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A4C373-81C2-9F10-03A1-D731397A8899}"/>
            </a:ext>
          </a:extLst>
        </xdr:cNvPr>
        <xdr:cNvSpPr txBox="1"/>
      </xdr:nvSpPr>
      <xdr:spPr>
        <a:xfrm>
          <a:off x="23225760" y="7360920"/>
          <a:ext cx="1280160" cy="1828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kern="1200"/>
            <a:t>Totals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42.938341319445" createdVersion="8" refreshedVersion="8" minRefreshableVersion="3" recordCount="211" xr:uid="{445BB272-774B-48C2-9942-115C4407A5BD}">
  <cacheSource type="worksheet">
    <worksheetSource name="Table1_1"/>
  </cacheSource>
  <cacheFields count="8">
    <cacheField name="Dates" numFmtId="14">
      <sharedItems containsSemiMixedTypes="0" containsNonDate="0" containsDate="1" containsString="0" minDate="1940-07-01T00:00:00" maxDate="1945-08-02T00:00:00" count="62">
        <d v="1940-07-01T00:00:00"/>
        <d v="1940-08-01T00:00:00"/>
        <d v="1940-09-01T00:00:00"/>
        <d v="1940-10-01T00:00:00"/>
        <d v="1940-11-01T00:00:00"/>
        <d v="1940-12-01T00:00:00"/>
        <d v="1941-01-01T00:00:00"/>
        <d v="1941-02-01T00:00:00"/>
        <d v="1941-03-01T00:00:00"/>
        <d v="1941-04-01T00:00:00"/>
        <d v="1941-05-01T00:00:00"/>
        <d v="1941-06-01T00:00:00"/>
        <d v="1941-07-01T00:00:00"/>
        <d v="1941-08-01T00:00:00"/>
        <d v="1941-09-01T00:00:00"/>
        <d v="1941-10-01T00:00:00"/>
        <d v="1941-11-01T00:00:00"/>
        <d v="1941-12-01T00:00:00"/>
        <d v="1942-01-01T00:00:00"/>
        <d v="1942-02-01T00:00:00"/>
        <d v="1942-03-01T00:00:00"/>
        <d v="1942-04-01T00:00:00"/>
        <d v="1942-05-01T00:00:00"/>
        <d v="1942-06-01T00:00:00"/>
        <d v="1942-07-01T00:00:00"/>
        <d v="1942-08-01T00:00:00"/>
        <d v="1942-09-01T00:00:00"/>
        <d v="1942-10-01T00:00:00"/>
        <d v="1942-11-01T00:00:00"/>
        <d v="1942-12-01T00:00:00"/>
        <d v="1943-01-01T00:00:00"/>
        <d v="1943-02-01T00:00:00"/>
        <d v="1943-03-01T00:00:00"/>
        <d v="1943-04-01T00:00:00"/>
        <d v="1943-05-01T00:00:00"/>
        <d v="1943-06-01T00:00:00"/>
        <d v="1943-07-01T00:00:00"/>
        <d v="1943-08-01T00:00:00"/>
        <d v="1943-09-01T00:00:00"/>
        <d v="1943-10-01T00:00:00"/>
        <d v="1943-11-01T00:00:00"/>
        <d v="1943-12-01T00:00:00"/>
        <d v="1944-01-01T00:00:00"/>
        <d v="1944-02-01T00:00:00"/>
        <d v="1944-03-01T00:00:00"/>
        <d v="1944-04-01T00:00:00"/>
        <d v="1944-05-01T00:00:00"/>
        <d v="1944-06-01T00:00:00"/>
        <d v="1944-07-01T00:00:00"/>
        <d v="1944-08-01T00:00:00"/>
        <d v="1944-09-01T00:00:00"/>
        <d v="1944-10-01T00:00:00"/>
        <d v="1944-11-01T00:00:00"/>
        <d v="1944-12-01T00:00:00"/>
        <d v="1945-01-01T00:00:00"/>
        <d v="1945-02-01T00:00:00"/>
        <d v="1945-03-01T00:00:00"/>
        <d v="1945-04-01T00:00:00"/>
        <d v="1945-05-01T00:00:00"/>
        <d v="1945-06-01T00:00:00"/>
        <d v="1945-07-01T00:00:00"/>
        <d v="1945-08-01T00:00:00"/>
      </sharedItems>
      <fieldGroup par="7"/>
    </cacheField>
    <cacheField name="Type" numFmtId="0">
      <sharedItems count="2">
        <s v="Armor Piercing"/>
        <s v="High Capacity"/>
      </sharedItems>
    </cacheField>
    <cacheField name="Weight" numFmtId="0">
      <sharedItems count="3">
        <s v="2700-lb."/>
        <s v="2240-1b."/>
        <s v="1900-lb."/>
      </sharedItems>
    </cacheField>
    <cacheField name="Condition" numFmtId="0">
      <sharedItems count="2">
        <s v="New"/>
        <s v="Reworked"/>
      </sharedItems>
    </cacheField>
    <cacheField name="Value" numFmtId="0">
      <sharedItems containsSemiMixedTypes="0" containsString="0" containsNumber="1" containsInteger="1" minValue="0" maxValue="6017"/>
    </cacheField>
    <cacheField name="Months (Dates)" numFmtId="0" databaseField="0">
      <fieldGroup base="0">
        <rangePr groupBy="months" startDate="1940-07-01T00:00:00" endDate="1945-08-02T00:00:00"/>
        <groupItems count="14">
          <s v="&lt;01-07-194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8-1945"/>
        </groupItems>
      </fieldGroup>
    </cacheField>
    <cacheField name="Quarters (Dates)" numFmtId="0" databaseField="0">
      <fieldGroup base="0">
        <rangePr groupBy="quarters" startDate="1940-07-01T00:00:00" endDate="1945-08-02T00:00:00"/>
        <groupItems count="6">
          <s v="&lt;01-07-1940"/>
          <s v="Qtr1"/>
          <s v="Qtr2"/>
          <s v="Qtr3"/>
          <s v="Qtr4"/>
          <s v="&gt;02-08-1945"/>
        </groupItems>
      </fieldGroup>
    </cacheField>
    <cacheField name="Years (Dates)" numFmtId="0" databaseField="0">
      <fieldGroup base="0">
        <rangePr groupBy="years" startDate="1940-07-01T00:00:00" endDate="1945-08-02T00:00:00"/>
        <groupItems count="8">
          <s v="&lt;01-07-1940"/>
          <s v="1940"/>
          <s v="1941"/>
          <s v="1942"/>
          <s v="1943"/>
          <s v="1944"/>
          <s v="1945"/>
          <s v="&gt;02-08-194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">
  <r>
    <x v="0"/>
    <x v="0"/>
    <x v="0"/>
    <x v="0"/>
    <n v="485"/>
  </r>
  <r>
    <x v="0"/>
    <x v="0"/>
    <x v="0"/>
    <x v="1"/>
    <n v="0"/>
  </r>
  <r>
    <x v="1"/>
    <x v="0"/>
    <x v="0"/>
    <x v="0"/>
    <n v="486"/>
  </r>
  <r>
    <x v="1"/>
    <x v="0"/>
    <x v="0"/>
    <x v="1"/>
    <n v="0"/>
  </r>
  <r>
    <x v="2"/>
    <x v="0"/>
    <x v="0"/>
    <x v="0"/>
    <n v="486"/>
  </r>
  <r>
    <x v="2"/>
    <x v="0"/>
    <x v="0"/>
    <x v="1"/>
    <n v="0"/>
  </r>
  <r>
    <x v="3"/>
    <x v="0"/>
    <x v="0"/>
    <x v="0"/>
    <n v="486"/>
  </r>
  <r>
    <x v="3"/>
    <x v="0"/>
    <x v="0"/>
    <x v="1"/>
    <n v="0"/>
  </r>
  <r>
    <x v="4"/>
    <x v="0"/>
    <x v="0"/>
    <x v="0"/>
    <n v="486"/>
  </r>
  <r>
    <x v="4"/>
    <x v="0"/>
    <x v="0"/>
    <x v="1"/>
    <n v="0"/>
  </r>
  <r>
    <x v="5"/>
    <x v="0"/>
    <x v="0"/>
    <x v="0"/>
    <n v="486"/>
  </r>
  <r>
    <x v="5"/>
    <x v="0"/>
    <x v="0"/>
    <x v="1"/>
    <n v="0"/>
  </r>
  <r>
    <x v="6"/>
    <x v="0"/>
    <x v="0"/>
    <x v="0"/>
    <n v="486"/>
  </r>
  <r>
    <x v="6"/>
    <x v="0"/>
    <x v="0"/>
    <x v="1"/>
    <n v="0"/>
  </r>
  <r>
    <x v="7"/>
    <x v="0"/>
    <x v="0"/>
    <x v="0"/>
    <n v="486"/>
  </r>
  <r>
    <x v="7"/>
    <x v="0"/>
    <x v="0"/>
    <x v="1"/>
    <n v="0"/>
  </r>
  <r>
    <x v="8"/>
    <x v="0"/>
    <x v="0"/>
    <x v="0"/>
    <n v="486"/>
  </r>
  <r>
    <x v="8"/>
    <x v="0"/>
    <x v="0"/>
    <x v="1"/>
    <n v="0"/>
  </r>
  <r>
    <x v="9"/>
    <x v="0"/>
    <x v="0"/>
    <x v="0"/>
    <n v="486"/>
  </r>
  <r>
    <x v="9"/>
    <x v="0"/>
    <x v="0"/>
    <x v="1"/>
    <n v="0"/>
  </r>
  <r>
    <x v="10"/>
    <x v="0"/>
    <x v="0"/>
    <x v="0"/>
    <n v="486"/>
  </r>
  <r>
    <x v="10"/>
    <x v="0"/>
    <x v="0"/>
    <x v="1"/>
    <n v="0"/>
  </r>
  <r>
    <x v="11"/>
    <x v="0"/>
    <x v="0"/>
    <x v="0"/>
    <n v="486"/>
  </r>
  <r>
    <x v="11"/>
    <x v="0"/>
    <x v="0"/>
    <x v="1"/>
    <n v="0"/>
  </r>
  <r>
    <x v="12"/>
    <x v="0"/>
    <x v="0"/>
    <x v="0"/>
    <n v="596"/>
  </r>
  <r>
    <x v="12"/>
    <x v="0"/>
    <x v="0"/>
    <x v="1"/>
    <n v="0"/>
  </r>
  <r>
    <x v="12"/>
    <x v="0"/>
    <x v="1"/>
    <x v="1"/>
    <n v="0"/>
  </r>
  <r>
    <x v="13"/>
    <x v="0"/>
    <x v="0"/>
    <x v="0"/>
    <n v="400"/>
  </r>
  <r>
    <x v="13"/>
    <x v="0"/>
    <x v="0"/>
    <x v="1"/>
    <n v="0"/>
  </r>
  <r>
    <x v="14"/>
    <x v="0"/>
    <x v="0"/>
    <x v="0"/>
    <n v="421"/>
  </r>
  <r>
    <x v="14"/>
    <x v="0"/>
    <x v="0"/>
    <x v="1"/>
    <n v="0"/>
  </r>
  <r>
    <x v="14"/>
    <x v="0"/>
    <x v="1"/>
    <x v="1"/>
    <n v="0"/>
  </r>
  <r>
    <x v="15"/>
    <x v="0"/>
    <x v="0"/>
    <x v="0"/>
    <n v="243"/>
  </r>
  <r>
    <x v="15"/>
    <x v="0"/>
    <x v="0"/>
    <x v="1"/>
    <n v="0"/>
  </r>
  <r>
    <x v="15"/>
    <x v="0"/>
    <x v="1"/>
    <x v="1"/>
    <n v="0"/>
  </r>
  <r>
    <x v="16"/>
    <x v="0"/>
    <x v="0"/>
    <x v="0"/>
    <n v="194"/>
  </r>
  <r>
    <x v="16"/>
    <x v="0"/>
    <x v="0"/>
    <x v="1"/>
    <n v="0"/>
  </r>
  <r>
    <x v="17"/>
    <x v="0"/>
    <x v="0"/>
    <x v="0"/>
    <n v="464"/>
  </r>
  <r>
    <x v="17"/>
    <x v="0"/>
    <x v="0"/>
    <x v="1"/>
    <n v="0"/>
  </r>
  <r>
    <x v="17"/>
    <x v="0"/>
    <x v="1"/>
    <x v="1"/>
    <n v="0"/>
  </r>
  <r>
    <x v="18"/>
    <x v="0"/>
    <x v="0"/>
    <x v="0"/>
    <n v="80"/>
  </r>
  <r>
    <x v="18"/>
    <x v="0"/>
    <x v="1"/>
    <x v="1"/>
    <n v="0"/>
  </r>
  <r>
    <x v="19"/>
    <x v="0"/>
    <x v="0"/>
    <x v="0"/>
    <n v="2215"/>
  </r>
  <r>
    <x v="19"/>
    <x v="0"/>
    <x v="1"/>
    <x v="1"/>
    <n v="0"/>
  </r>
  <r>
    <x v="20"/>
    <x v="0"/>
    <x v="0"/>
    <x v="0"/>
    <n v="2025"/>
  </r>
  <r>
    <x v="20"/>
    <x v="0"/>
    <x v="1"/>
    <x v="1"/>
    <n v="0"/>
  </r>
  <r>
    <x v="21"/>
    <x v="0"/>
    <x v="0"/>
    <x v="0"/>
    <n v="74"/>
  </r>
  <r>
    <x v="21"/>
    <x v="0"/>
    <x v="1"/>
    <x v="1"/>
    <n v="0"/>
  </r>
  <r>
    <x v="22"/>
    <x v="0"/>
    <x v="0"/>
    <x v="0"/>
    <n v="317"/>
  </r>
  <r>
    <x v="22"/>
    <x v="0"/>
    <x v="1"/>
    <x v="1"/>
    <n v="0"/>
  </r>
  <r>
    <x v="23"/>
    <x v="0"/>
    <x v="0"/>
    <x v="0"/>
    <n v="300"/>
  </r>
  <r>
    <x v="23"/>
    <x v="0"/>
    <x v="1"/>
    <x v="1"/>
    <n v="0"/>
  </r>
  <r>
    <x v="24"/>
    <x v="0"/>
    <x v="0"/>
    <x v="0"/>
    <n v="881"/>
  </r>
  <r>
    <x v="24"/>
    <x v="0"/>
    <x v="1"/>
    <x v="0"/>
    <n v="360"/>
  </r>
  <r>
    <x v="24"/>
    <x v="0"/>
    <x v="1"/>
    <x v="1"/>
    <n v="0"/>
  </r>
  <r>
    <x v="25"/>
    <x v="0"/>
    <x v="0"/>
    <x v="0"/>
    <n v="2468"/>
  </r>
  <r>
    <x v="25"/>
    <x v="0"/>
    <x v="1"/>
    <x v="0"/>
    <n v="0"/>
  </r>
  <r>
    <x v="25"/>
    <x v="0"/>
    <x v="1"/>
    <x v="1"/>
    <n v="0"/>
  </r>
  <r>
    <x v="26"/>
    <x v="0"/>
    <x v="0"/>
    <x v="0"/>
    <n v="696"/>
  </r>
  <r>
    <x v="26"/>
    <x v="0"/>
    <x v="1"/>
    <x v="0"/>
    <n v="0"/>
  </r>
  <r>
    <x v="26"/>
    <x v="0"/>
    <x v="1"/>
    <x v="1"/>
    <n v="0"/>
  </r>
  <r>
    <x v="27"/>
    <x v="0"/>
    <x v="0"/>
    <x v="0"/>
    <n v="1269"/>
  </r>
  <r>
    <x v="27"/>
    <x v="0"/>
    <x v="1"/>
    <x v="0"/>
    <n v="0"/>
  </r>
  <r>
    <x v="27"/>
    <x v="0"/>
    <x v="1"/>
    <x v="1"/>
    <n v="0"/>
  </r>
  <r>
    <x v="28"/>
    <x v="0"/>
    <x v="0"/>
    <x v="0"/>
    <n v="0"/>
  </r>
  <r>
    <x v="28"/>
    <x v="0"/>
    <x v="1"/>
    <x v="0"/>
    <n v="0"/>
  </r>
  <r>
    <x v="28"/>
    <x v="0"/>
    <x v="1"/>
    <x v="1"/>
    <n v="0"/>
  </r>
  <r>
    <x v="29"/>
    <x v="0"/>
    <x v="1"/>
    <x v="1"/>
    <n v="0"/>
  </r>
  <r>
    <x v="30"/>
    <x v="1"/>
    <x v="2"/>
    <x v="0"/>
    <n v="260"/>
  </r>
  <r>
    <x v="30"/>
    <x v="0"/>
    <x v="0"/>
    <x v="0"/>
    <n v="254"/>
  </r>
  <r>
    <x v="30"/>
    <x v="0"/>
    <x v="1"/>
    <x v="0"/>
    <n v="661"/>
  </r>
  <r>
    <x v="30"/>
    <x v="0"/>
    <x v="1"/>
    <x v="1"/>
    <n v="0"/>
  </r>
  <r>
    <x v="31"/>
    <x v="1"/>
    <x v="2"/>
    <x v="0"/>
    <n v="382"/>
  </r>
  <r>
    <x v="31"/>
    <x v="0"/>
    <x v="0"/>
    <x v="0"/>
    <n v="1295"/>
  </r>
  <r>
    <x v="31"/>
    <x v="0"/>
    <x v="1"/>
    <x v="0"/>
    <n v="418"/>
  </r>
  <r>
    <x v="31"/>
    <x v="0"/>
    <x v="1"/>
    <x v="1"/>
    <n v="0"/>
  </r>
  <r>
    <x v="32"/>
    <x v="1"/>
    <x v="2"/>
    <x v="0"/>
    <n v="880"/>
  </r>
  <r>
    <x v="32"/>
    <x v="0"/>
    <x v="0"/>
    <x v="0"/>
    <n v="891"/>
  </r>
  <r>
    <x v="32"/>
    <x v="0"/>
    <x v="1"/>
    <x v="0"/>
    <n v="0"/>
  </r>
  <r>
    <x v="32"/>
    <x v="0"/>
    <x v="1"/>
    <x v="1"/>
    <n v="0"/>
  </r>
  <r>
    <x v="33"/>
    <x v="1"/>
    <x v="2"/>
    <x v="0"/>
    <n v="1161"/>
  </r>
  <r>
    <x v="33"/>
    <x v="0"/>
    <x v="0"/>
    <x v="0"/>
    <n v="0"/>
  </r>
  <r>
    <x v="33"/>
    <x v="0"/>
    <x v="1"/>
    <x v="0"/>
    <n v="0"/>
  </r>
  <r>
    <x v="33"/>
    <x v="0"/>
    <x v="1"/>
    <x v="1"/>
    <n v="0"/>
  </r>
  <r>
    <x v="34"/>
    <x v="1"/>
    <x v="2"/>
    <x v="0"/>
    <n v="574"/>
  </r>
  <r>
    <x v="34"/>
    <x v="0"/>
    <x v="0"/>
    <x v="0"/>
    <n v="100"/>
  </r>
  <r>
    <x v="34"/>
    <x v="0"/>
    <x v="1"/>
    <x v="0"/>
    <n v="177"/>
  </r>
  <r>
    <x v="34"/>
    <x v="0"/>
    <x v="1"/>
    <x v="1"/>
    <n v="0"/>
  </r>
  <r>
    <x v="35"/>
    <x v="1"/>
    <x v="2"/>
    <x v="0"/>
    <n v="471"/>
  </r>
  <r>
    <x v="35"/>
    <x v="0"/>
    <x v="0"/>
    <x v="0"/>
    <n v="832"/>
  </r>
  <r>
    <x v="35"/>
    <x v="0"/>
    <x v="1"/>
    <x v="0"/>
    <n v="226"/>
  </r>
  <r>
    <x v="35"/>
    <x v="0"/>
    <x v="1"/>
    <x v="1"/>
    <n v="0"/>
  </r>
  <r>
    <x v="36"/>
    <x v="1"/>
    <x v="2"/>
    <x v="0"/>
    <n v="513"/>
  </r>
  <r>
    <x v="36"/>
    <x v="0"/>
    <x v="0"/>
    <x v="0"/>
    <n v="0"/>
  </r>
  <r>
    <x v="36"/>
    <x v="0"/>
    <x v="1"/>
    <x v="0"/>
    <n v="0"/>
  </r>
  <r>
    <x v="36"/>
    <x v="0"/>
    <x v="1"/>
    <x v="1"/>
    <n v="0"/>
  </r>
  <r>
    <x v="37"/>
    <x v="1"/>
    <x v="2"/>
    <x v="0"/>
    <n v="1092"/>
  </r>
  <r>
    <x v="37"/>
    <x v="0"/>
    <x v="0"/>
    <x v="0"/>
    <n v="0"/>
  </r>
  <r>
    <x v="37"/>
    <x v="0"/>
    <x v="1"/>
    <x v="0"/>
    <n v="0"/>
  </r>
  <r>
    <x v="37"/>
    <x v="0"/>
    <x v="1"/>
    <x v="1"/>
    <n v="0"/>
  </r>
  <r>
    <x v="38"/>
    <x v="1"/>
    <x v="2"/>
    <x v="0"/>
    <n v="1078"/>
  </r>
  <r>
    <x v="38"/>
    <x v="0"/>
    <x v="0"/>
    <x v="0"/>
    <n v="0"/>
  </r>
  <r>
    <x v="38"/>
    <x v="0"/>
    <x v="1"/>
    <x v="0"/>
    <n v="0"/>
  </r>
  <r>
    <x v="38"/>
    <x v="0"/>
    <x v="1"/>
    <x v="1"/>
    <n v="0"/>
  </r>
  <r>
    <x v="39"/>
    <x v="1"/>
    <x v="2"/>
    <x v="0"/>
    <n v="1153"/>
  </r>
  <r>
    <x v="39"/>
    <x v="0"/>
    <x v="0"/>
    <x v="0"/>
    <n v="201"/>
  </r>
  <r>
    <x v="39"/>
    <x v="0"/>
    <x v="1"/>
    <x v="0"/>
    <n v="106"/>
  </r>
  <r>
    <x v="39"/>
    <x v="0"/>
    <x v="1"/>
    <x v="1"/>
    <n v="0"/>
  </r>
  <r>
    <x v="40"/>
    <x v="1"/>
    <x v="2"/>
    <x v="0"/>
    <n v="1049"/>
  </r>
  <r>
    <x v="40"/>
    <x v="0"/>
    <x v="0"/>
    <x v="0"/>
    <n v="244"/>
  </r>
  <r>
    <x v="40"/>
    <x v="0"/>
    <x v="1"/>
    <x v="0"/>
    <n v="0"/>
  </r>
  <r>
    <x v="40"/>
    <x v="0"/>
    <x v="1"/>
    <x v="1"/>
    <n v="0"/>
  </r>
  <r>
    <x v="41"/>
    <x v="1"/>
    <x v="2"/>
    <x v="0"/>
    <n v="683"/>
  </r>
  <r>
    <x v="41"/>
    <x v="0"/>
    <x v="0"/>
    <x v="0"/>
    <n v="664"/>
  </r>
  <r>
    <x v="41"/>
    <x v="0"/>
    <x v="1"/>
    <x v="0"/>
    <n v="0"/>
  </r>
  <r>
    <x v="41"/>
    <x v="0"/>
    <x v="1"/>
    <x v="1"/>
    <n v="0"/>
  </r>
  <r>
    <x v="42"/>
    <x v="1"/>
    <x v="2"/>
    <x v="0"/>
    <n v="1405"/>
  </r>
  <r>
    <x v="42"/>
    <x v="0"/>
    <x v="0"/>
    <x v="0"/>
    <n v="802"/>
  </r>
  <r>
    <x v="42"/>
    <x v="0"/>
    <x v="1"/>
    <x v="0"/>
    <n v="0"/>
  </r>
  <r>
    <x v="42"/>
    <x v="0"/>
    <x v="1"/>
    <x v="1"/>
    <n v="0"/>
  </r>
  <r>
    <x v="43"/>
    <x v="1"/>
    <x v="2"/>
    <x v="0"/>
    <n v="970"/>
  </r>
  <r>
    <x v="43"/>
    <x v="0"/>
    <x v="0"/>
    <x v="0"/>
    <n v="0"/>
  </r>
  <r>
    <x v="43"/>
    <x v="0"/>
    <x v="1"/>
    <x v="0"/>
    <n v="219"/>
  </r>
  <r>
    <x v="43"/>
    <x v="0"/>
    <x v="1"/>
    <x v="1"/>
    <n v="0"/>
  </r>
  <r>
    <x v="44"/>
    <x v="1"/>
    <x v="2"/>
    <x v="0"/>
    <n v="2888"/>
  </r>
  <r>
    <x v="44"/>
    <x v="0"/>
    <x v="0"/>
    <x v="0"/>
    <n v="0"/>
  </r>
  <r>
    <x v="44"/>
    <x v="0"/>
    <x v="1"/>
    <x v="0"/>
    <n v="654"/>
  </r>
  <r>
    <x v="44"/>
    <x v="0"/>
    <x v="1"/>
    <x v="1"/>
    <n v="0"/>
  </r>
  <r>
    <x v="45"/>
    <x v="1"/>
    <x v="2"/>
    <x v="0"/>
    <n v="3398"/>
  </r>
  <r>
    <x v="45"/>
    <x v="0"/>
    <x v="0"/>
    <x v="0"/>
    <n v="48"/>
  </r>
  <r>
    <x v="45"/>
    <x v="0"/>
    <x v="1"/>
    <x v="0"/>
    <n v="239"/>
  </r>
  <r>
    <x v="45"/>
    <x v="0"/>
    <x v="1"/>
    <x v="1"/>
    <n v="0"/>
  </r>
  <r>
    <x v="46"/>
    <x v="1"/>
    <x v="2"/>
    <x v="0"/>
    <n v="2979"/>
  </r>
  <r>
    <x v="46"/>
    <x v="0"/>
    <x v="0"/>
    <x v="0"/>
    <n v="519"/>
  </r>
  <r>
    <x v="46"/>
    <x v="0"/>
    <x v="1"/>
    <x v="0"/>
    <n v="344"/>
  </r>
  <r>
    <x v="46"/>
    <x v="0"/>
    <x v="1"/>
    <x v="1"/>
    <n v="0"/>
  </r>
  <r>
    <x v="47"/>
    <x v="1"/>
    <x v="2"/>
    <x v="0"/>
    <n v="3673"/>
  </r>
  <r>
    <x v="47"/>
    <x v="0"/>
    <x v="0"/>
    <x v="0"/>
    <n v="716"/>
  </r>
  <r>
    <x v="47"/>
    <x v="0"/>
    <x v="1"/>
    <x v="0"/>
    <n v="339"/>
  </r>
  <r>
    <x v="47"/>
    <x v="0"/>
    <x v="1"/>
    <x v="1"/>
    <n v="0"/>
  </r>
  <r>
    <x v="48"/>
    <x v="1"/>
    <x v="2"/>
    <x v="0"/>
    <n v="2735"/>
  </r>
  <r>
    <x v="48"/>
    <x v="0"/>
    <x v="0"/>
    <x v="0"/>
    <n v="3"/>
  </r>
  <r>
    <x v="48"/>
    <x v="0"/>
    <x v="1"/>
    <x v="0"/>
    <n v="0"/>
  </r>
  <r>
    <x v="48"/>
    <x v="0"/>
    <x v="1"/>
    <x v="1"/>
    <n v="0"/>
  </r>
  <r>
    <x v="49"/>
    <x v="1"/>
    <x v="2"/>
    <x v="0"/>
    <n v="4748"/>
  </r>
  <r>
    <x v="49"/>
    <x v="0"/>
    <x v="0"/>
    <x v="0"/>
    <n v="1067"/>
  </r>
  <r>
    <x v="49"/>
    <x v="0"/>
    <x v="1"/>
    <x v="0"/>
    <n v="0"/>
  </r>
  <r>
    <x v="49"/>
    <x v="0"/>
    <x v="1"/>
    <x v="1"/>
    <n v="0"/>
  </r>
  <r>
    <x v="50"/>
    <x v="1"/>
    <x v="2"/>
    <x v="0"/>
    <n v="4140"/>
  </r>
  <r>
    <x v="50"/>
    <x v="0"/>
    <x v="0"/>
    <x v="0"/>
    <n v="1005"/>
  </r>
  <r>
    <x v="50"/>
    <x v="0"/>
    <x v="1"/>
    <x v="0"/>
    <n v="0"/>
  </r>
  <r>
    <x v="50"/>
    <x v="0"/>
    <x v="1"/>
    <x v="1"/>
    <n v="0"/>
  </r>
  <r>
    <x v="51"/>
    <x v="1"/>
    <x v="2"/>
    <x v="0"/>
    <n v="3881"/>
  </r>
  <r>
    <x v="51"/>
    <x v="0"/>
    <x v="0"/>
    <x v="0"/>
    <n v="868"/>
  </r>
  <r>
    <x v="51"/>
    <x v="0"/>
    <x v="1"/>
    <x v="0"/>
    <n v="181"/>
  </r>
  <r>
    <x v="51"/>
    <x v="0"/>
    <x v="1"/>
    <x v="1"/>
    <n v="0"/>
  </r>
  <r>
    <x v="52"/>
    <x v="1"/>
    <x v="2"/>
    <x v="0"/>
    <n v="4459"/>
  </r>
  <r>
    <x v="52"/>
    <x v="0"/>
    <x v="0"/>
    <x v="0"/>
    <n v="1000"/>
  </r>
  <r>
    <x v="52"/>
    <x v="0"/>
    <x v="1"/>
    <x v="0"/>
    <n v="50"/>
  </r>
  <r>
    <x v="52"/>
    <x v="0"/>
    <x v="1"/>
    <x v="1"/>
    <n v="0"/>
  </r>
  <r>
    <x v="53"/>
    <x v="1"/>
    <x v="2"/>
    <x v="0"/>
    <n v="5608"/>
  </r>
  <r>
    <x v="53"/>
    <x v="0"/>
    <x v="0"/>
    <x v="0"/>
    <n v="934"/>
  </r>
  <r>
    <x v="53"/>
    <x v="0"/>
    <x v="0"/>
    <x v="1"/>
    <n v="116"/>
  </r>
  <r>
    <x v="53"/>
    <x v="0"/>
    <x v="1"/>
    <x v="0"/>
    <n v="49"/>
  </r>
  <r>
    <x v="53"/>
    <x v="0"/>
    <x v="1"/>
    <x v="1"/>
    <n v="1409"/>
  </r>
  <r>
    <x v="54"/>
    <x v="1"/>
    <x v="2"/>
    <x v="0"/>
    <n v="5954"/>
  </r>
  <r>
    <x v="54"/>
    <x v="0"/>
    <x v="0"/>
    <x v="0"/>
    <n v="602"/>
  </r>
  <r>
    <x v="54"/>
    <x v="0"/>
    <x v="0"/>
    <x v="1"/>
    <n v="153"/>
  </r>
  <r>
    <x v="54"/>
    <x v="0"/>
    <x v="1"/>
    <x v="0"/>
    <n v="0"/>
  </r>
  <r>
    <x v="54"/>
    <x v="0"/>
    <x v="1"/>
    <x v="1"/>
    <n v="1005"/>
  </r>
  <r>
    <x v="55"/>
    <x v="1"/>
    <x v="2"/>
    <x v="0"/>
    <n v="4885"/>
  </r>
  <r>
    <x v="55"/>
    <x v="0"/>
    <x v="0"/>
    <x v="0"/>
    <n v="785"/>
  </r>
  <r>
    <x v="55"/>
    <x v="0"/>
    <x v="0"/>
    <x v="1"/>
    <n v="2719"/>
  </r>
  <r>
    <x v="55"/>
    <x v="0"/>
    <x v="1"/>
    <x v="0"/>
    <n v="303"/>
  </r>
  <r>
    <x v="55"/>
    <x v="0"/>
    <x v="1"/>
    <x v="1"/>
    <n v="597"/>
  </r>
  <r>
    <x v="56"/>
    <x v="1"/>
    <x v="2"/>
    <x v="0"/>
    <n v="5196"/>
  </r>
  <r>
    <x v="56"/>
    <x v="1"/>
    <x v="2"/>
    <x v="1"/>
    <n v="1243"/>
  </r>
  <r>
    <x v="56"/>
    <x v="0"/>
    <x v="0"/>
    <x v="0"/>
    <n v="500"/>
  </r>
  <r>
    <x v="56"/>
    <x v="0"/>
    <x v="0"/>
    <x v="1"/>
    <n v="1488"/>
  </r>
  <r>
    <x v="56"/>
    <x v="0"/>
    <x v="1"/>
    <x v="0"/>
    <n v="297"/>
  </r>
  <r>
    <x v="56"/>
    <x v="0"/>
    <x v="1"/>
    <x v="1"/>
    <n v="693"/>
  </r>
  <r>
    <x v="57"/>
    <x v="1"/>
    <x v="2"/>
    <x v="0"/>
    <n v="2601"/>
  </r>
  <r>
    <x v="57"/>
    <x v="1"/>
    <x v="2"/>
    <x v="1"/>
    <n v="6017"/>
  </r>
  <r>
    <x v="57"/>
    <x v="0"/>
    <x v="0"/>
    <x v="0"/>
    <n v="890"/>
  </r>
  <r>
    <x v="57"/>
    <x v="0"/>
    <x v="0"/>
    <x v="1"/>
    <n v="377"/>
  </r>
  <r>
    <x v="57"/>
    <x v="0"/>
    <x v="1"/>
    <x v="0"/>
    <n v="286"/>
  </r>
  <r>
    <x v="57"/>
    <x v="0"/>
    <x v="1"/>
    <x v="1"/>
    <n v="694"/>
  </r>
  <r>
    <x v="58"/>
    <x v="1"/>
    <x v="2"/>
    <x v="0"/>
    <n v="4921"/>
  </r>
  <r>
    <x v="58"/>
    <x v="1"/>
    <x v="2"/>
    <x v="1"/>
    <n v="3569"/>
  </r>
  <r>
    <x v="58"/>
    <x v="0"/>
    <x v="0"/>
    <x v="0"/>
    <n v="320"/>
  </r>
  <r>
    <x v="58"/>
    <x v="0"/>
    <x v="0"/>
    <x v="1"/>
    <n v="427"/>
  </r>
  <r>
    <x v="58"/>
    <x v="0"/>
    <x v="1"/>
    <x v="0"/>
    <n v="0"/>
  </r>
  <r>
    <x v="58"/>
    <x v="0"/>
    <x v="1"/>
    <x v="1"/>
    <n v="53"/>
  </r>
  <r>
    <x v="59"/>
    <x v="1"/>
    <x v="2"/>
    <x v="0"/>
    <n v="4300"/>
  </r>
  <r>
    <x v="59"/>
    <x v="1"/>
    <x v="2"/>
    <x v="1"/>
    <n v="500"/>
  </r>
  <r>
    <x v="59"/>
    <x v="0"/>
    <x v="0"/>
    <x v="0"/>
    <n v="0"/>
  </r>
  <r>
    <x v="59"/>
    <x v="0"/>
    <x v="0"/>
    <x v="1"/>
    <n v="234"/>
  </r>
  <r>
    <x v="59"/>
    <x v="0"/>
    <x v="1"/>
    <x v="0"/>
    <n v="0"/>
  </r>
  <r>
    <x v="59"/>
    <x v="0"/>
    <x v="1"/>
    <x v="1"/>
    <n v="0"/>
  </r>
  <r>
    <x v="60"/>
    <x v="1"/>
    <x v="2"/>
    <x v="0"/>
    <n v="4831"/>
  </r>
  <r>
    <x v="60"/>
    <x v="1"/>
    <x v="2"/>
    <x v="1"/>
    <n v="2790"/>
  </r>
  <r>
    <x v="60"/>
    <x v="0"/>
    <x v="0"/>
    <x v="0"/>
    <n v="0"/>
  </r>
  <r>
    <x v="60"/>
    <x v="0"/>
    <x v="0"/>
    <x v="1"/>
    <n v="915"/>
  </r>
  <r>
    <x v="60"/>
    <x v="0"/>
    <x v="1"/>
    <x v="0"/>
    <n v="0"/>
  </r>
  <r>
    <x v="60"/>
    <x v="0"/>
    <x v="1"/>
    <x v="1"/>
    <n v="326"/>
  </r>
  <r>
    <x v="61"/>
    <x v="1"/>
    <x v="2"/>
    <x v="0"/>
    <n v="3193"/>
  </r>
  <r>
    <x v="61"/>
    <x v="1"/>
    <x v="2"/>
    <x v="1"/>
    <n v="2409"/>
  </r>
  <r>
    <x v="61"/>
    <x v="0"/>
    <x v="0"/>
    <x v="0"/>
    <n v="0"/>
  </r>
  <r>
    <x v="61"/>
    <x v="0"/>
    <x v="0"/>
    <x v="1"/>
    <n v="136"/>
  </r>
  <r>
    <x v="61"/>
    <x v="0"/>
    <x v="1"/>
    <x v="0"/>
    <n v="0"/>
  </r>
  <r>
    <x v="61"/>
    <x v="0"/>
    <x v="1"/>
    <x v="1"/>
    <n v="1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9FB9E2-46DE-4955-AD31-CDBF6578A6AA}" name="PivotTable2" cacheId="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H3:L13" firstHeaderRow="1" firstDataRow="4" firstDataCol="1"/>
  <pivotFields count="8">
    <pivotField compact="0" numFmtId="14" subtotalTop="0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axis="axisCol" compact="0" subtotalTop="0" showAll="0" defaultSubtotal="0">
      <items count="2">
        <item x="0"/>
        <item x="1"/>
      </items>
    </pivotField>
    <pivotField axis="axisCol" compact="0" subtotalTop="0" showAll="0" defaultSubtotal="0">
      <items count="3">
        <item x="2"/>
        <item x="1"/>
        <item x="0"/>
      </items>
    </pivotField>
    <pivotField axis="axisCol" compact="0" subtotalTop="0" showAll="0" defaultSubtotal="0">
      <items count="2">
        <item x="0"/>
        <item h="1" x="1"/>
      </items>
    </pivotField>
    <pivotField dataField="1" compact="0" subtotalTop="0" showAll="0" defaultSubtotal="0"/>
    <pivotField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subtotalTop="0" showAll="0" defaultSubtotal="0">
      <items count="8">
        <item sd="0" x="0"/>
        <item sd="0" x="1"/>
        <item sd="0" x="2"/>
        <item sd="0" x="3"/>
        <item sd="0" x="4"/>
        <item sd="0" x="5"/>
        <item sd="0" x="6"/>
        <item sd="0" x="7"/>
      </items>
    </pivotField>
  </pivotFields>
  <rowFields count="1">
    <field x="7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3">
    <field x="3"/>
    <field x="1"/>
    <field x="2"/>
  </colFields>
  <colItems count="4">
    <i>
      <x/>
      <x/>
      <x v="1"/>
    </i>
    <i r="2">
      <x v="2"/>
    </i>
    <i r="1">
      <x v="1"/>
      <x/>
    </i>
    <i t="grand">
      <x/>
    </i>
  </colItems>
  <dataFields count="1">
    <dataField name="Sum of Value" fld="4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129E9B-60BC-471B-81A1-55BC1DBA3BB0}" autoFormatId="16" applyNumberFormats="0" applyBorderFormats="0" applyFontFormats="0" applyPatternFormats="0" applyAlignmentFormats="0" applyWidthHeightFormats="0">
  <queryTableRefresh nextId="68">
    <queryTableFields count="5">
      <queryTableField id="55" name="Dates" tableColumnId="55"/>
      <queryTableField id="64" name="Type" tableColumnId="64"/>
      <queryTableField id="65" name="Weight" tableColumnId="65"/>
      <queryTableField id="66" name="Condition" tableColumnId="66"/>
      <queryTableField id="67" name="Value" tableColumnId="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6B39B5-14D4-4931-AEEB-1B2D5D8335D8}" name="Table1_1" displayName="Table1_1" ref="A1:E212" tableType="queryTable" totalsRowShown="0">
  <autoFilter ref="A1:E212" xr:uid="{596B39B5-14D4-4931-AEEB-1B2D5D8335D8}"/>
  <tableColumns count="5">
    <tableColumn id="55" xr3:uid="{BE8C3A95-9708-4853-A4EF-848D1875D89C}" uniqueName="55" name="Dates" queryTableFieldId="55" dataDxfId="3"/>
    <tableColumn id="64" xr3:uid="{D89BC769-C048-43C3-A7F5-D16B2488E3FD}" uniqueName="64" name="Type" queryTableFieldId="64"/>
    <tableColumn id="65" xr3:uid="{67A19AF6-5F63-48D5-BFF6-C87C3553C0A8}" uniqueName="65" name="Weight" queryTableFieldId="65" dataDxfId="2"/>
    <tableColumn id="66" xr3:uid="{679562D2-57B7-4512-82E2-1C62DB83DE46}" uniqueName="66" name="Condition" queryTableFieldId="66" dataDxfId="1"/>
    <tableColumn id="67" xr3:uid="{F8DBDF15-3329-4152-BC0E-FE47D856CFF4}" uniqueName="67" name="Value" queryTableField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E4080-969B-492A-87EA-43DC98FBA1AD}" name="Table1" displayName="Table1" ref="A1:I66" totalsRowShown="0">
  <autoFilter ref="A1:I66" xr:uid="{67FE4080-969B-492A-87EA-43DC98FBA1AD}"/>
  <tableColumns count="9">
    <tableColumn id="1" xr3:uid="{9D3AA756-B045-453E-97A5-584EDBE42C56}" name="Column1"/>
    <tableColumn id="2" xr3:uid="{BDB9673E-CAE4-430B-B9CA-A52F1DFCDE9B}" name="Column2"/>
    <tableColumn id="3" xr3:uid="{E5B49B3F-C914-42DD-BB27-08C6A9502A1F}" name="Column3"/>
    <tableColumn id="4" xr3:uid="{AEE9CA01-6DCA-4EC0-8D2B-F34F2D6B72CB}" name="Column4"/>
    <tableColumn id="5" xr3:uid="{3FF968FD-7D17-4433-9F05-79EB39884219}" name="Column5"/>
    <tableColumn id="6" xr3:uid="{FC84CD6D-0E23-4E54-8188-5863AB20D10B}" name="Column6"/>
    <tableColumn id="7" xr3:uid="{58B50F67-2B93-4E4C-83D5-427960067074}" name="Column7"/>
    <tableColumn id="8" xr3:uid="{3EA02693-B751-4EB6-AA36-D5E4FA259D55}" name="Column8"/>
    <tableColumn id="9" xr3:uid="{02591570-826F-4AA9-BD9E-D5A483DF7C6C}" name="Column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7D35-2DD2-457B-82B7-D957CB6A71EB}">
  <sheetPr>
    <pageSetUpPr fitToPage="1"/>
  </sheetPr>
  <dimension ref="A1:AF212"/>
  <sheetViews>
    <sheetView showGridLines="0" tabSelected="1" topLeftCell="T33" workbookViewId="0">
      <selection activeCell="Z35" sqref="Z35"/>
    </sheetView>
  </sheetViews>
  <sheetFormatPr defaultRowHeight="15.6" x14ac:dyDescent="0.3"/>
  <cols>
    <col min="1" max="1" width="10.09765625" bestFit="1" customWidth="1"/>
    <col min="2" max="2" width="13.296875" bestFit="1" customWidth="1"/>
    <col min="3" max="3" width="8.8984375" bestFit="1" customWidth="1"/>
    <col min="4" max="4" width="11.19921875" bestFit="1" customWidth="1"/>
    <col min="5" max="5" width="7.69921875" bestFit="1" customWidth="1"/>
    <col min="6" max="6" width="12" bestFit="1" customWidth="1"/>
    <col min="7" max="7" width="16.796875" bestFit="1" customWidth="1"/>
    <col min="8" max="8" width="14.3984375" bestFit="1" customWidth="1"/>
    <col min="9" max="9" width="19.296875" bestFit="1" customWidth="1"/>
    <col min="10" max="10" width="13.8984375" bestFit="1" customWidth="1"/>
    <col min="11" max="11" width="19.296875" bestFit="1" customWidth="1"/>
    <col min="12" max="12" width="15" bestFit="1" customWidth="1"/>
    <col min="13" max="13" width="19.796875" bestFit="1" customWidth="1"/>
    <col min="14" max="14" width="13.296875" bestFit="1" customWidth="1"/>
    <col min="15" max="15" width="6.8984375" bestFit="1" customWidth="1"/>
    <col min="16" max="16" width="5.8984375" bestFit="1" customWidth="1"/>
    <col min="17" max="18" width="12.19921875" bestFit="1" customWidth="1"/>
    <col min="19" max="22" width="13.296875" bestFit="1" customWidth="1"/>
    <col min="23" max="23" width="13.8984375" bestFit="1" customWidth="1"/>
    <col min="24" max="24" width="5.19921875" bestFit="1" customWidth="1"/>
    <col min="25" max="25" width="8.3984375" bestFit="1" customWidth="1"/>
    <col min="26" max="26" width="9.19921875" bestFit="1" customWidth="1"/>
    <col min="27" max="28" width="12.19921875" bestFit="1" customWidth="1"/>
    <col min="29" max="32" width="13.296875" bestFit="1" customWidth="1"/>
    <col min="33" max="33" width="14.19921875" bestFit="1" customWidth="1"/>
    <col min="34" max="34" width="13.8984375" bestFit="1" customWidth="1"/>
    <col min="35" max="35" width="11.796875" bestFit="1" customWidth="1"/>
    <col min="36" max="36" width="12.796875" bestFit="1" customWidth="1"/>
    <col min="37" max="42" width="11.3984375" bestFit="1" customWidth="1"/>
    <col min="43" max="43" width="14.59765625" bestFit="1" customWidth="1"/>
    <col min="44" max="44" width="12.09765625" bestFit="1" customWidth="1"/>
    <col min="45" max="45" width="14.19921875" bestFit="1" customWidth="1"/>
    <col min="46" max="46" width="13.8984375" bestFit="1" customWidth="1"/>
    <col min="47" max="47" width="11.796875" bestFit="1" customWidth="1"/>
    <col min="48" max="48" width="12.796875" bestFit="1" customWidth="1"/>
    <col min="49" max="54" width="11.3984375" bestFit="1" customWidth="1"/>
    <col min="55" max="55" width="14.59765625" bestFit="1" customWidth="1"/>
    <col min="56" max="56" width="12.09765625" bestFit="1" customWidth="1"/>
    <col min="57" max="57" width="14.19921875" bestFit="1" customWidth="1"/>
    <col min="58" max="58" width="13.8984375" bestFit="1" customWidth="1"/>
    <col min="59" max="59" width="11.796875" bestFit="1" customWidth="1"/>
    <col min="60" max="60" width="12.796875" bestFit="1" customWidth="1"/>
    <col min="61" max="66" width="11.3984375" bestFit="1" customWidth="1"/>
  </cols>
  <sheetData>
    <row r="1" spans="1:12" x14ac:dyDescent="0.3">
      <c r="A1" t="s">
        <v>228</v>
      </c>
      <c r="B1" t="s">
        <v>229</v>
      </c>
      <c r="C1" t="s">
        <v>230</v>
      </c>
      <c r="D1" t="s">
        <v>231</v>
      </c>
      <c r="E1" t="s">
        <v>232</v>
      </c>
    </row>
    <row r="2" spans="1:12" x14ac:dyDescent="0.3">
      <c r="A2" s="1">
        <v>14793</v>
      </c>
      <c r="B2" t="s">
        <v>211</v>
      </c>
      <c r="C2" t="s">
        <v>3</v>
      </c>
      <c r="D2" t="s">
        <v>5</v>
      </c>
      <c r="E2">
        <v>485</v>
      </c>
    </row>
    <row r="3" spans="1:12" x14ac:dyDescent="0.3">
      <c r="A3" s="1">
        <v>14793</v>
      </c>
      <c r="B3" t="s">
        <v>211</v>
      </c>
      <c r="C3" t="s">
        <v>3</v>
      </c>
      <c r="D3" t="s">
        <v>6</v>
      </c>
      <c r="E3">
        <v>0</v>
      </c>
      <c r="H3" s="2" t="s">
        <v>236</v>
      </c>
      <c r="I3" s="2" t="s">
        <v>231</v>
      </c>
      <c r="J3" s="2" t="s">
        <v>229</v>
      </c>
      <c r="K3" s="2" t="s">
        <v>230</v>
      </c>
    </row>
    <row r="4" spans="1:12" x14ac:dyDescent="0.3">
      <c r="A4" s="1">
        <v>14824</v>
      </c>
      <c r="B4" t="s">
        <v>211</v>
      </c>
      <c r="C4" t="s">
        <v>3</v>
      </c>
      <c r="D4" t="s">
        <v>5</v>
      </c>
      <c r="E4">
        <v>486</v>
      </c>
      <c r="I4" t="s">
        <v>5</v>
      </c>
      <c r="L4" t="s">
        <v>233</v>
      </c>
    </row>
    <row r="5" spans="1:12" x14ac:dyDescent="0.3">
      <c r="A5" s="1">
        <v>14824</v>
      </c>
      <c r="B5" t="s">
        <v>211</v>
      </c>
      <c r="C5" t="s">
        <v>3</v>
      </c>
      <c r="D5" t="s">
        <v>6</v>
      </c>
      <c r="E5">
        <v>0</v>
      </c>
      <c r="I5" t="s">
        <v>211</v>
      </c>
      <c r="K5" t="s">
        <v>210</v>
      </c>
    </row>
    <row r="6" spans="1:12" x14ac:dyDescent="0.3">
      <c r="A6" s="1">
        <v>14855</v>
      </c>
      <c r="B6" t="s">
        <v>211</v>
      </c>
      <c r="C6" t="s">
        <v>3</v>
      </c>
      <c r="D6" t="s">
        <v>5</v>
      </c>
      <c r="E6">
        <v>486</v>
      </c>
      <c r="H6" s="2" t="s">
        <v>234</v>
      </c>
      <c r="I6" t="s">
        <v>4</v>
      </c>
      <c r="J6" t="s">
        <v>3</v>
      </c>
      <c r="K6" t="s">
        <v>2</v>
      </c>
    </row>
    <row r="7" spans="1:12" x14ac:dyDescent="0.3">
      <c r="A7" s="1">
        <v>14855</v>
      </c>
      <c r="B7" t="s">
        <v>211</v>
      </c>
      <c r="C7" t="s">
        <v>3</v>
      </c>
      <c r="D7" t="s">
        <v>6</v>
      </c>
      <c r="E7">
        <v>0</v>
      </c>
      <c r="H7" t="s">
        <v>249</v>
      </c>
      <c r="J7">
        <v>2915</v>
      </c>
      <c r="L7">
        <v>2915</v>
      </c>
    </row>
    <row r="8" spans="1:12" x14ac:dyDescent="0.3">
      <c r="A8" s="1">
        <v>14885</v>
      </c>
      <c r="B8" t="s">
        <v>211</v>
      </c>
      <c r="C8" t="s">
        <v>3</v>
      </c>
      <c r="D8" t="s">
        <v>5</v>
      </c>
      <c r="E8">
        <v>486</v>
      </c>
      <c r="H8" t="s">
        <v>135</v>
      </c>
      <c r="J8">
        <v>5234</v>
      </c>
      <c r="L8">
        <v>5234</v>
      </c>
    </row>
    <row r="9" spans="1:12" x14ac:dyDescent="0.3">
      <c r="A9" s="1">
        <v>14885</v>
      </c>
      <c r="B9" t="s">
        <v>211</v>
      </c>
      <c r="C9" t="s">
        <v>3</v>
      </c>
      <c r="D9" t="s">
        <v>6</v>
      </c>
      <c r="E9">
        <v>0</v>
      </c>
      <c r="H9" t="s">
        <v>137</v>
      </c>
      <c r="I9">
        <v>360</v>
      </c>
      <c r="J9">
        <v>10325</v>
      </c>
      <c r="L9">
        <v>10685</v>
      </c>
    </row>
    <row r="10" spans="1:12" x14ac:dyDescent="0.3">
      <c r="A10" s="1">
        <v>14916</v>
      </c>
      <c r="B10" t="s">
        <v>211</v>
      </c>
      <c r="C10" t="s">
        <v>3</v>
      </c>
      <c r="D10" t="s">
        <v>5</v>
      </c>
      <c r="E10">
        <v>486</v>
      </c>
      <c r="H10" t="s">
        <v>141</v>
      </c>
      <c r="I10">
        <v>1588</v>
      </c>
      <c r="J10">
        <v>4481</v>
      </c>
      <c r="K10">
        <v>9296</v>
      </c>
      <c r="L10">
        <v>15365</v>
      </c>
    </row>
    <row r="11" spans="1:12" x14ac:dyDescent="0.3">
      <c r="A11" s="1">
        <v>14916</v>
      </c>
      <c r="B11" t="s">
        <v>211</v>
      </c>
      <c r="C11" t="s">
        <v>3</v>
      </c>
      <c r="D11" t="s">
        <v>6</v>
      </c>
      <c r="E11">
        <v>0</v>
      </c>
      <c r="H11" t="s">
        <v>146</v>
      </c>
      <c r="I11">
        <v>2075</v>
      </c>
      <c r="J11">
        <v>6962</v>
      </c>
      <c r="K11">
        <v>40884</v>
      </c>
      <c r="L11">
        <v>49921</v>
      </c>
    </row>
    <row r="12" spans="1:12" x14ac:dyDescent="0.3">
      <c r="A12" s="1">
        <v>14946</v>
      </c>
      <c r="B12" t="s">
        <v>211</v>
      </c>
      <c r="C12" t="s">
        <v>3</v>
      </c>
      <c r="D12" t="s">
        <v>5</v>
      </c>
      <c r="E12">
        <v>486</v>
      </c>
      <c r="H12" t="s">
        <v>235</v>
      </c>
      <c r="I12">
        <v>886</v>
      </c>
      <c r="J12">
        <v>3097</v>
      </c>
      <c r="K12">
        <v>35881</v>
      </c>
      <c r="L12">
        <v>39864</v>
      </c>
    </row>
    <row r="13" spans="1:12" x14ac:dyDescent="0.3">
      <c r="A13" s="1">
        <v>14946</v>
      </c>
      <c r="B13" t="s">
        <v>211</v>
      </c>
      <c r="C13" t="s">
        <v>3</v>
      </c>
      <c r="D13" t="s">
        <v>6</v>
      </c>
      <c r="E13">
        <v>0</v>
      </c>
      <c r="H13" t="s">
        <v>233</v>
      </c>
      <c r="I13">
        <v>4909</v>
      </c>
      <c r="J13">
        <v>33014</v>
      </c>
      <c r="K13">
        <v>86061</v>
      </c>
      <c r="L13">
        <v>123984</v>
      </c>
    </row>
    <row r="14" spans="1:12" x14ac:dyDescent="0.3">
      <c r="A14" s="1">
        <v>14977</v>
      </c>
      <c r="B14" t="s">
        <v>211</v>
      </c>
      <c r="C14" t="s">
        <v>3</v>
      </c>
      <c r="D14" t="s">
        <v>5</v>
      </c>
      <c r="E14">
        <v>486</v>
      </c>
    </row>
    <row r="15" spans="1:12" x14ac:dyDescent="0.3">
      <c r="A15" s="1">
        <v>14977</v>
      </c>
      <c r="B15" t="s">
        <v>211</v>
      </c>
      <c r="C15" t="s">
        <v>3</v>
      </c>
      <c r="D15" t="s">
        <v>6</v>
      </c>
      <c r="E15">
        <v>0</v>
      </c>
      <c r="H15" t="str" cm="1">
        <f t="array" ref="H15:L23">_xlfn.PIVOTBY(YEAR(Table1_1[Dates]),Table1_1[[Type]:[Weight]],Table1_1[Value],_xleta.SUM,,,,,,Table1_1[Condition]="New")</f>
        <v/>
      </c>
      <c r="I15" t="str">
        <v>Armor Piercing</v>
      </c>
      <c r="J15" t="str">
        <v>Armor Piercing</v>
      </c>
      <c r="K15" t="str">
        <v>High Capacity</v>
      </c>
      <c r="L15" t="str">
        <v>Total</v>
      </c>
    </row>
    <row r="16" spans="1:12" x14ac:dyDescent="0.3">
      <c r="A16" s="1">
        <v>15008</v>
      </c>
      <c r="B16" t="s">
        <v>211</v>
      </c>
      <c r="C16" t="s">
        <v>3</v>
      </c>
      <c r="D16" t="s">
        <v>5</v>
      </c>
      <c r="E16">
        <v>486</v>
      </c>
      <c r="H16" t="str">
        <v/>
      </c>
      <c r="I16" t="str">
        <v>2240-1b.</v>
      </c>
      <c r="J16" t="str">
        <v>2700-lb.</v>
      </c>
      <c r="K16" t="str">
        <v>1900-lb.</v>
      </c>
      <c r="L16" t="str">
        <v/>
      </c>
    </row>
    <row r="17" spans="1:22" x14ac:dyDescent="0.3">
      <c r="A17" s="1">
        <v>15008</v>
      </c>
      <c r="B17" t="s">
        <v>211</v>
      </c>
      <c r="C17" t="s">
        <v>3</v>
      </c>
      <c r="D17" t="s">
        <v>6</v>
      </c>
      <c r="E17">
        <v>0</v>
      </c>
      <c r="H17">
        <v>1940</v>
      </c>
      <c r="I17" t="str">
        <v/>
      </c>
      <c r="J17">
        <v>2915</v>
      </c>
      <c r="K17" t="str">
        <v/>
      </c>
      <c r="L17">
        <v>2915</v>
      </c>
    </row>
    <row r="18" spans="1:22" x14ac:dyDescent="0.3">
      <c r="A18" s="1">
        <v>15036</v>
      </c>
      <c r="B18" t="s">
        <v>211</v>
      </c>
      <c r="C18" t="s">
        <v>3</v>
      </c>
      <c r="D18" t="s">
        <v>5</v>
      </c>
      <c r="E18">
        <v>486</v>
      </c>
      <c r="H18">
        <v>1941</v>
      </c>
      <c r="I18" t="str">
        <v/>
      </c>
      <c r="J18">
        <v>5234</v>
      </c>
      <c r="K18" t="str">
        <v/>
      </c>
      <c r="L18">
        <v>5234</v>
      </c>
    </row>
    <row r="19" spans="1:22" x14ac:dyDescent="0.3">
      <c r="A19" s="1">
        <v>15036</v>
      </c>
      <c r="B19" t="s">
        <v>211</v>
      </c>
      <c r="C19" t="s">
        <v>3</v>
      </c>
      <c r="D19" t="s">
        <v>6</v>
      </c>
      <c r="E19">
        <v>0</v>
      </c>
      <c r="H19">
        <v>1942</v>
      </c>
      <c r="I19">
        <v>360</v>
      </c>
      <c r="J19">
        <v>10325</v>
      </c>
      <c r="K19" t="str">
        <v/>
      </c>
      <c r="L19">
        <v>10685</v>
      </c>
    </row>
    <row r="20" spans="1:22" x14ac:dyDescent="0.3">
      <c r="A20" s="1">
        <v>15067</v>
      </c>
      <c r="B20" t="s">
        <v>211</v>
      </c>
      <c r="C20" t="s">
        <v>3</v>
      </c>
      <c r="D20" t="s">
        <v>5</v>
      </c>
      <c r="E20">
        <v>486</v>
      </c>
      <c r="H20">
        <v>1943</v>
      </c>
      <c r="I20">
        <v>1588</v>
      </c>
      <c r="J20">
        <v>4481</v>
      </c>
      <c r="K20">
        <v>9296</v>
      </c>
      <c r="L20">
        <v>15365</v>
      </c>
    </row>
    <row r="21" spans="1:22" x14ac:dyDescent="0.3">
      <c r="A21" s="1">
        <v>15067</v>
      </c>
      <c r="B21" t="s">
        <v>211</v>
      </c>
      <c r="C21" t="s">
        <v>3</v>
      </c>
      <c r="D21" t="s">
        <v>6</v>
      </c>
      <c r="E21">
        <v>0</v>
      </c>
      <c r="H21">
        <v>1944</v>
      </c>
      <c r="I21">
        <v>2075</v>
      </c>
      <c r="J21">
        <v>6962</v>
      </c>
      <c r="K21">
        <v>40884</v>
      </c>
      <c r="L21">
        <v>49921</v>
      </c>
    </row>
    <row r="22" spans="1:22" x14ac:dyDescent="0.3">
      <c r="A22" s="1">
        <v>15097</v>
      </c>
      <c r="B22" t="s">
        <v>211</v>
      </c>
      <c r="C22" t="s">
        <v>3</v>
      </c>
      <c r="D22" t="s">
        <v>5</v>
      </c>
      <c r="E22">
        <v>486</v>
      </c>
      <c r="H22">
        <v>1945</v>
      </c>
      <c r="I22">
        <v>886</v>
      </c>
      <c r="J22">
        <v>3097</v>
      </c>
      <c r="K22">
        <v>35881</v>
      </c>
      <c r="L22">
        <v>39864</v>
      </c>
    </row>
    <row r="23" spans="1:22" x14ac:dyDescent="0.3">
      <c r="A23" s="1">
        <v>15097</v>
      </c>
      <c r="B23" t="s">
        <v>211</v>
      </c>
      <c r="C23" t="s">
        <v>3</v>
      </c>
      <c r="D23" t="s">
        <v>6</v>
      </c>
      <c r="E23">
        <v>0</v>
      </c>
      <c r="H23" t="str">
        <v>Total</v>
      </c>
      <c r="I23">
        <v>4909</v>
      </c>
      <c r="J23">
        <v>33014</v>
      </c>
      <c r="K23">
        <v>86061</v>
      </c>
      <c r="L23">
        <v>123984</v>
      </c>
    </row>
    <row r="24" spans="1:22" x14ac:dyDescent="0.3">
      <c r="A24" s="1">
        <v>15128</v>
      </c>
      <c r="B24" t="s">
        <v>211</v>
      </c>
      <c r="C24" t="s">
        <v>3</v>
      </c>
      <c r="D24" t="s">
        <v>5</v>
      </c>
      <c r="E24">
        <v>486</v>
      </c>
    </row>
    <row r="25" spans="1:22" x14ac:dyDescent="0.3">
      <c r="A25" s="1">
        <v>15128</v>
      </c>
      <c r="B25" t="s">
        <v>211</v>
      </c>
      <c r="C25" t="s">
        <v>3</v>
      </c>
      <c r="D25" t="s">
        <v>6</v>
      </c>
      <c r="E25">
        <v>0</v>
      </c>
    </row>
    <row r="26" spans="1:22" x14ac:dyDescent="0.3">
      <c r="A26" s="1">
        <v>15158</v>
      </c>
      <c r="B26" t="s">
        <v>211</v>
      </c>
      <c r="C26" t="s">
        <v>3</v>
      </c>
      <c r="D26" t="s">
        <v>5</v>
      </c>
      <c r="E26">
        <v>596</v>
      </c>
      <c r="N26" s="4" t="str" cm="1">
        <f t="array" ref="N26:V34">_xlfn.HSTACK(_xlfn.TAKE(_xlfn.ANCHORARRAY(H28),,1),_xlfn.CHOOSECOLS(_xlfn.ANCHORARRAY(H15),5),_xlfn.CHOOSECOLS(_xlfn.ANCHORARRAY(H28),5),_xlfn.CHOOSECOLS(_xlfn.ANCHORARRAY(H15),4),_xlfn.CHOOSECOLS(_xlfn.ANCHORARRAY(H28),4),_xlfn.CHOOSECOLS(_xlfn.ANCHORARRAY(H15),3),_xlfn.CHOOSECOLS(_xlfn.ANCHORARRAY(H28),3),_xlfn.CHOOSECOLS(_xlfn.ANCHORARRAY(H15),2),_xlfn.CHOOSECOLS(_xlfn.ANCHORARRAY(H28),2))</f>
        <v/>
      </c>
      <c r="O26" s="13" t="str">
        <v>Total</v>
      </c>
      <c r="P26" s="14" t="str">
        <v>Total</v>
      </c>
      <c r="Q26" s="14" t="str">
        <v>High Capacity</v>
      </c>
      <c r="R26" s="14" t="str">
        <v>High Capacity</v>
      </c>
      <c r="S26" s="14" t="str">
        <v>Armor Piercing</v>
      </c>
      <c r="T26" s="14" t="str">
        <v>Armor Piercing</v>
      </c>
      <c r="U26" s="14" t="str">
        <v>Armor Piercing</v>
      </c>
      <c r="V26" s="15" t="str">
        <v>Armor Piercing</v>
      </c>
    </row>
    <row r="27" spans="1:22" ht="16.2" thickBot="1" x14ac:dyDescent="0.35">
      <c r="A27" s="1">
        <v>15158</v>
      </c>
      <c r="B27" t="s">
        <v>211</v>
      </c>
      <c r="C27" t="s">
        <v>3</v>
      </c>
      <c r="D27" t="s">
        <v>6</v>
      </c>
      <c r="E27">
        <v>0</v>
      </c>
      <c r="N27" s="5" t="str">
        <v/>
      </c>
      <c r="O27" s="16" t="str">
        <v/>
      </c>
      <c r="P27" s="17" t="str">
        <v/>
      </c>
      <c r="Q27" s="17" t="str">
        <v>1900-lb.</v>
      </c>
      <c r="R27" s="17" t="str">
        <v>1900-lb.</v>
      </c>
      <c r="S27" s="17" t="str">
        <v>2700-lb.</v>
      </c>
      <c r="T27" s="17" t="str">
        <v>2700-lb.</v>
      </c>
      <c r="U27" s="17" t="str">
        <v>2240-1b.</v>
      </c>
      <c r="V27" s="18" t="str">
        <v>2240-1b.</v>
      </c>
    </row>
    <row r="28" spans="1:22" ht="16.2" thickTop="1" x14ac:dyDescent="0.3">
      <c r="A28" s="1">
        <v>15158</v>
      </c>
      <c r="B28" t="s">
        <v>211</v>
      </c>
      <c r="C28" t="s">
        <v>4</v>
      </c>
      <c r="D28" t="s">
        <v>6</v>
      </c>
      <c r="E28">
        <v>0</v>
      </c>
      <c r="H28" t="str" cm="1">
        <f t="array" ref="H28:L36">_xlfn.PIVOTBY(YEAR(Table1_1[Dates]),Table1_1[[Type]:[Weight]],Table1_1[Value],_xleta.SUM,,,,,,Table1_1[Condition]="Reworked")</f>
        <v/>
      </c>
      <c r="I28" t="str">
        <v>Armor Piercing</v>
      </c>
      <c r="J28" t="str">
        <v>Armor Piercing</v>
      </c>
      <c r="K28" t="str">
        <v>High Capacity</v>
      </c>
      <c r="L28" t="str">
        <v>Total</v>
      </c>
      <c r="N28" s="4">
        <v>1940</v>
      </c>
      <c r="O28" s="7">
        <v>2915</v>
      </c>
      <c r="P28" s="8">
        <v>0</v>
      </c>
      <c r="Q28" s="8" t="str">
        <v/>
      </c>
      <c r="R28" s="8" t="str">
        <v/>
      </c>
      <c r="S28" s="8">
        <v>2915</v>
      </c>
      <c r="T28" s="8">
        <v>0</v>
      </c>
      <c r="U28" s="8" t="str">
        <v/>
      </c>
      <c r="V28" s="9" t="str">
        <v/>
      </c>
    </row>
    <row r="29" spans="1:22" x14ac:dyDescent="0.3">
      <c r="A29" s="1">
        <v>15189</v>
      </c>
      <c r="B29" t="s">
        <v>211</v>
      </c>
      <c r="C29" t="s">
        <v>3</v>
      </c>
      <c r="D29" t="s">
        <v>5</v>
      </c>
      <c r="E29">
        <v>400</v>
      </c>
      <c r="H29" t="str">
        <v/>
      </c>
      <c r="I29" t="str">
        <v>2240-1b.</v>
      </c>
      <c r="J29" t="str">
        <v>2700-lb.</v>
      </c>
      <c r="K29" t="str">
        <v>1900-lb.</v>
      </c>
      <c r="L29" t="str">
        <v/>
      </c>
      <c r="N29" s="4">
        <v>1941</v>
      </c>
      <c r="O29" s="7">
        <v>5234</v>
      </c>
      <c r="P29" s="8">
        <v>0</v>
      </c>
      <c r="Q29" s="8" t="str">
        <v/>
      </c>
      <c r="R29" s="8" t="str">
        <v/>
      </c>
      <c r="S29" s="8">
        <v>5234</v>
      </c>
      <c r="T29" s="8">
        <v>0</v>
      </c>
      <c r="U29" s="8" t="str">
        <v/>
      </c>
      <c r="V29" s="9">
        <v>0</v>
      </c>
    </row>
    <row r="30" spans="1:22" x14ac:dyDescent="0.3">
      <c r="A30" s="1">
        <v>15189</v>
      </c>
      <c r="B30" t="s">
        <v>211</v>
      </c>
      <c r="C30" t="s">
        <v>3</v>
      </c>
      <c r="D30" t="s">
        <v>6</v>
      </c>
      <c r="E30">
        <v>0</v>
      </c>
      <c r="H30">
        <v>1940</v>
      </c>
      <c r="I30" t="str">
        <v/>
      </c>
      <c r="J30">
        <v>0</v>
      </c>
      <c r="K30" t="str">
        <v/>
      </c>
      <c r="L30">
        <v>0</v>
      </c>
      <c r="N30" s="4">
        <v>1942</v>
      </c>
      <c r="O30" s="7">
        <v>10685</v>
      </c>
      <c r="P30" s="8">
        <v>0</v>
      </c>
      <c r="Q30" s="8" t="str">
        <v/>
      </c>
      <c r="R30" s="8" t="str">
        <v/>
      </c>
      <c r="S30" s="8">
        <v>10325</v>
      </c>
      <c r="T30" s="8" t="str">
        <v/>
      </c>
      <c r="U30" s="8">
        <v>360</v>
      </c>
      <c r="V30" s="9">
        <v>0</v>
      </c>
    </row>
    <row r="31" spans="1:22" x14ac:dyDescent="0.3">
      <c r="A31" s="1">
        <v>15220</v>
      </c>
      <c r="B31" t="s">
        <v>211</v>
      </c>
      <c r="C31" t="s">
        <v>3</v>
      </c>
      <c r="D31" t="s">
        <v>5</v>
      </c>
      <c r="E31">
        <v>421</v>
      </c>
      <c r="H31">
        <v>1941</v>
      </c>
      <c r="I31">
        <v>0</v>
      </c>
      <c r="J31">
        <v>0</v>
      </c>
      <c r="K31" t="str">
        <v/>
      </c>
      <c r="L31">
        <v>0</v>
      </c>
      <c r="N31" s="4">
        <v>1943</v>
      </c>
      <c r="O31" s="7">
        <v>15365</v>
      </c>
      <c r="P31" s="8">
        <v>0</v>
      </c>
      <c r="Q31" s="8">
        <v>9296</v>
      </c>
      <c r="R31" s="8" t="str">
        <v/>
      </c>
      <c r="S31" s="8">
        <v>4481</v>
      </c>
      <c r="T31" s="8" t="str">
        <v/>
      </c>
      <c r="U31" s="8">
        <v>1588</v>
      </c>
      <c r="V31" s="9">
        <v>0</v>
      </c>
    </row>
    <row r="32" spans="1:22" x14ac:dyDescent="0.3">
      <c r="A32" s="1">
        <v>15220</v>
      </c>
      <c r="B32" t="s">
        <v>211</v>
      </c>
      <c r="C32" t="s">
        <v>3</v>
      </c>
      <c r="D32" t="s">
        <v>6</v>
      </c>
      <c r="E32">
        <v>0</v>
      </c>
      <c r="H32">
        <v>1942</v>
      </c>
      <c r="I32">
        <v>0</v>
      </c>
      <c r="J32" t="str">
        <v/>
      </c>
      <c r="K32" t="str">
        <v/>
      </c>
      <c r="L32">
        <v>0</v>
      </c>
      <c r="N32" s="4">
        <v>1944</v>
      </c>
      <c r="O32" s="7">
        <v>49921</v>
      </c>
      <c r="P32" s="8">
        <v>1525</v>
      </c>
      <c r="Q32" s="8">
        <v>40884</v>
      </c>
      <c r="R32" s="8" t="str">
        <v/>
      </c>
      <c r="S32" s="8">
        <v>6962</v>
      </c>
      <c r="T32" s="8">
        <v>116</v>
      </c>
      <c r="U32" s="8">
        <v>2075</v>
      </c>
      <c r="V32" s="9">
        <v>1409</v>
      </c>
    </row>
    <row r="33" spans="1:32" ht="16.2" thickBot="1" x14ac:dyDescent="0.35">
      <c r="A33" s="1">
        <v>15220</v>
      </c>
      <c r="B33" t="s">
        <v>211</v>
      </c>
      <c r="C33" t="s">
        <v>4</v>
      </c>
      <c r="D33" t="s">
        <v>6</v>
      </c>
      <c r="E33">
        <v>0</v>
      </c>
      <c r="H33">
        <v>1943</v>
      </c>
      <c r="I33">
        <v>0</v>
      </c>
      <c r="J33" t="str">
        <v/>
      </c>
      <c r="K33" t="str">
        <v/>
      </c>
      <c r="L33">
        <v>0</v>
      </c>
      <c r="N33" s="5">
        <v>1945</v>
      </c>
      <c r="O33" s="10">
        <v>39864</v>
      </c>
      <c r="P33" s="11">
        <v>26503</v>
      </c>
      <c r="Q33" s="11">
        <v>35881</v>
      </c>
      <c r="R33" s="11">
        <v>16528</v>
      </c>
      <c r="S33" s="11">
        <v>3097</v>
      </c>
      <c r="T33" s="11">
        <v>6449</v>
      </c>
      <c r="U33" s="11">
        <v>886</v>
      </c>
      <c r="V33" s="12">
        <v>3526</v>
      </c>
    </row>
    <row r="34" spans="1:32" ht="16.2" thickTop="1" x14ac:dyDescent="0.3">
      <c r="A34" s="1">
        <v>15250</v>
      </c>
      <c r="B34" t="s">
        <v>211</v>
      </c>
      <c r="C34" t="s">
        <v>3</v>
      </c>
      <c r="D34" t="s">
        <v>5</v>
      </c>
      <c r="E34">
        <v>243</v>
      </c>
      <c r="H34">
        <v>1944</v>
      </c>
      <c r="I34">
        <v>1409</v>
      </c>
      <c r="J34">
        <v>116</v>
      </c>
      <c r="K34" t="str">
        <v/>
      </c>
      <c r="L34">
        <v>1525</v>
      </c>
      <c r="N34" s="6" t="str">
        <v>Total</v>
      </c>
      <c r="O34" s="7">
        <v>123984</v>
      </c>
      <c r="P34" s="8">
        <v>28028</v>
      </c>
      <c r="Q34" s="8">
        <v>86061</v>
      </c>
      <c r="R34" s="8">
        <v>16528</v>
      </c>
      <c r="S34" s="8">
        <v>33014</v>
      </c>
      <c r="T34" s="8">
        <v>6565</v>
      </c>
      <c r="U34" s="8">
        <v>4909</v>
      </c>
      <c r="V34" s="9">
        <v>4935</v>
      </c>
      <c r="Z34" t="s">
        <v>251</v>
      </c>
    </row>
    <row r="35" spans="1:32" x14ac:dyDescent="0.3">
      <c r="A35" s="1">
        <v>15250</v>
      </c>
      <c r="B35" t="s">
        <v>211</v>
      </c>
      <c r="C35" t="s">
        <v>3</v>
      </c>
      <c r="D35" t="s">
        <v>6</v>
      </c>
      <c r="E35">
        <v>0</v>
      </c>
      <c r="H35">
        <v>1945</v>
      </c>
      <c r="I35">
        <v>3526</v>
      </c>
      <c r="J35">
        <v>6449</v>
      </c>
      <c r="K35">
        <v>16528</v>
      </c>
      <c r="L35">
        <v>26503</v>
      </c>
      <c r="Z35" t="s">
        <v>252</v>
      </c>
    </row>
    <row r="36" spans="1:32" x14ac:dyDescent="0.3">
      <c r="A36" s="1">
        <v>15250</v>
      </c>
      <c r="B36" t="s">
        <v>211</v>
      </c>
      <c r="C36" t="s">
        <v>4</v>
      </c>
      <c r="D36" t="s">
        <v>6</v>
      </c>
      <c r="E36">
        <v>0</v>
      </c>
      <c r="H36" t="str">
        <v>Total</v>
      </c>
      <c r="I36">
        <v>4935</v>
      </c>
      <c r="J36">
        <v>6565</v>
      </c>
      <c r="K36">
        <v>16528</v>
      </c>
      <c r="L36">
        <v>28028</v>
      </c>
    </row>
    <row r="37" spans="1:32" x14ac:dyDescent="0.3">
      <c r="A37" s="1">
        <v>15281</v>
      </c>
      <c r="B37" t="s">
        <v>211</v>
      </c>
      <c r="C37" t="s">
        <v>3</v>
      </c>
      <c r="D37" t="s">
        <v>5</v>
      </c>
      <c r="E37">
        <v>194</v>
      </c>
      <c r="X37" s="23"/>
      <c r="Y37" s="28"/>
      <c r="Z37" s="31"/>
      <c r="AA37" s="35" t="s">
        <v>5</v>
      </c>
      <c r="AB37" s="35" t="s">
        <v>6</v>
      </c>
      <c r="AC37" s="35" t="s">
        <v>5</v>
      </c>
      <c r="AD37" s="35" t="s">
        <v>6</v>
      </c>
      <c r="AE37" s="35" t="s">
        <v>5</v>
      </c>
      <c r="AF37" s="35" t="s">
        <v>6</v>
      </c>
    </row>
    <row r="38" spans="1:32" x14ac:dyDescent="0.3">
      <c r="A38" s="1">
        <v>15281</v>
      </c>
      <c r="B38" t="s">
        <v>211</v>
      </c>
      <c r="C38" t="s">
        <v>3</v>
      </c>
      <c r="D38" t="s">
        <v>6</v>
      </c>
      <c r="E38">
        <v>0</v>
      </c>
      <c r="X38" s="24" t="str">
        <f>N26</f>
        <v/>
      </c>
      <c r="Y38" s="27"/>
      <c r="Z38" s="30"/>
      <c r="AA38" s="36" t="str">
        <f t="shared" ref="AA38:AA46" si="0">Q26</f>
        <v>High Capacity</v>
      </c>
      <c r="AB38" s="36" t="str">
        <f t="shared" ref="AB38:AB46" si="1">R26</f>
        <v>High Capacity</v>
      </c>
      <c r="AC38" s="36" t="str">
        <f t="shared" ref="AC38:AC46" si="2">S26</f>
        <v>Armor Piercing</v>
      </c>
      <c r="AD38" s="36" t="str">
        <f t="shared" ref="AD38:AD46" si="3">T26</f>
        <v>Armor Piercing</v>
      </c>
      <c r="AE38" s="36" t="str">
        <f t="shared" ref="AE38:AE46" si="4">U26</f>
        <v>Armor Piercing</v>
      </c>
      <c r="AF38" s="36" t="str">
        <f t="shared" ref="AF38:AF46" si="5">V26</f>
        <v>Armor Piercing</v>
      </c>
    </row>
    <row r="39" spans="1:32" ht="16.2" thickBot="1" x14ac:dyDescent="0.35">
      <c r="A39" s="1">
        <v>15311</v>
      </c>
      <c r="B39" t="s">
        <v>211</v>
      </c>
      <c r="C39" t="s">
        <v>3</v>
      </c>
      <c r="D39" t="s">
        <v>5</v>
      </c>
      <c r="E39">
        <v>464</v>
      </c>
      <c r="X39" s="29" t="s">
        <v>250</v>
      </c>
      <c r="Y39" s="32" t="s">
        <v>5</v>
      </c>
      <c r="Z39" s="17" t="s">
        <v>6</v>
      </c>
      <c r="AA39" s="38" t="str">
        <f t="shared" si="0"/>
        <v>1900-lb.</v>
      </c>
      <c r="AB39" s="38" t="str">
        <f t="shared" si="1"/>
        <v>1900-lb.</v>
      </c>
      <c r="AC39" s="38" t="str">
        <f t="shared" si="2"/>
        <v>2700-lb.</v>
      </c>
      <c r="AD39" s="38" t="str">
        <f t="shared" si="3"/>
        <v>2700-lb.</v>
      </c>
      <c r="AE39" s="38" t="str">
        <f t="shared" si="4"/>
        <v>2240-1b.</v>
      </c>
      <c r="AF39" s="38" t="str">
        <f t="shared" si="5"/>
        <v>2240-1b.</v>
      </c>
    </row>
    <row r="40" spans="1:32" ht="16.2" thickTop="1" x14ac:dyDescent="0.3">
      <c r="A40" s="1">
        <v>15311</v>
      </c>
      <c r="B40" t="s">
        <v>211</v>
      </c>
      <c r="C40" t="s">
        <v>3</v>
      </c>
      <c r="D40" t="s">
        <v>6</v>
      </c>
      <c r="E40">
        <v>0</v>
      </c>
      <c r="X40" s="33">
        <f t="shared" ref="X40:Z46" si="6">N28</f>
        <v>1940</v>
      </c>
      <c r="Y40" s="19">
        <f t="shared" si="6"/>
        <v>2915</v>
      </c>
      <c r="Z40" s="20">
        <f t="shared" si="6"/>
        <v>0</v>
      </c>
      <c r="AA40" s="20" t="str">
        <f t="shared" si="0"/>
        <v/>
      </c>
      <c r="AB40" s="20" t="str">
        <f t="shared" si="1"/>
        <v/>
      </c>
      <c r="AC40" s="20">
        <f t="shared" si="2"/>
        <v>2915</v>
      </c>
      <c r="AD40" s="20">
        <f t="shared" si="3"/>
        <v>0</v>
      </c>
      <c r="AE40" s="20" t="str">
        <f t="shared" si="4"/>
        <v/>
      </c>
      <c r="AF40" s="20" t="str">
        <f t="shared" si="5"/>
        <v/>
      </c>
    </row>
    <row r="41" spans="1:32" x14ac:dyDescent="0.3">
      <c r="A41" s="1">
        <v>15311</v>
      </c>
      <c r="B41" t="s">
        <v>211</v>
      </c>
      <c r="C41" t="s">
        <v>4</v>
      </c>
      <c r="D41" t="s">
        <v>6</v>
      </c>
      <c r="E41">
        <v>0</v>
      </c>
      <c r="X41" s="33">
        <f t="shared" si="6"/>
        <v>1941</v>
      </c>
      <c r="Y41" s="19">
        <f t="shared" si="6"/>
        <v>5234</v>
      </c>
      <c r="Z41" s="20">
        <f t="shared" si="6"/>
        <v>0</v>
      </c>
      <c r="AA41" s="20" t="str">
        <f t="shared" si="0"/>
        <v/>
      </c>
      <c r="AB41" s="20" t="str">
        <f t="shared" si="1"/>
        <v/>
      </c>
      <c r="AC41" s="20">
        <f t="shared" si="2"/>
        <v>5234</v>
      </c>
      <c r="AD41" s="20">
        <f t="shared" si="3"/>
        <v>0</v>
      </c>
      <c r="AE41" s="20" t="str">
        <f t="shared" si="4"/>
        <v/>
      </c>
      <c r="AF41" s="20">
        <f t="shared" si="5"/>
        <v>0</v>
      </c>
    </row>
    <row r="42" spans="1:32" x14ac:dyDescent="0.3">
      <c r="A42" s="1">
        <v>15342</v>
      </c>
      <c r="B42" t="s">
        <v>211</v>
      </c>
      <c r="C42" t="s">
        <v>3</v>
      </c>
      <c r="D42" t="s">
        <v>5</v>
      </c>
      <c r="E42">
        <v>80</v>
      </c>
      <c r="X42" s="33">
        <f t="shared" si="6"/>
        <v>1942</v>
      </c>
      <c r="Y42" s="19">
        <f t="shared" si="6"/>
        <v>10685</v>
      </c>
      <c r="Z42" s="20">
        <f t="shared" si="6"/>
        <v>0</v>
      </c>
      <c r="AA42" s="20" t="str">
        <f t="shared" si="0"/>
        <v/>
      </c>
      <c r="AB42" s="20" t="str">
        <f t="shared" si="1"/>
        <v/>
      </c>
      <c r="AC42" s="20">
        <f t="shared" si="2"/>
        <v>10325</v>
      </c>
      <c r="AD42" s="20" t="str">
        <f t="shared" si="3"/>
        <v/>
      </c>
      <c r="AE42" s="20">
        <f t="shared" si="4"/>
        <v>360</v>
      </c>
      <c r="AF42" s="20">
        <f t="shared" si="5"/>
        <v>0</v>
      </c>
    </row>
    <row r="43" spans="1:32" x14ac:dyDescent="0.3">
      <c r="A43" s="1">
        <v>15342</v>
      </c>
      <c r="B43" t="s">
        <v>211</v>
      </c>
      <c r="C43" t="s">
        <v>4</v>
      </c>
      <c r="D43" t="s">
        <v>6</v>
      </c>
      <c r="E43">
        <v>0</v>
      </c>
      <c r="X43" s="33">
        <f t="shared" si="6"/>
        <v>1943</v>
      </c>
      <c r="Y43" s="19">
        <f t="shared" si="6"/>
        <v>15365</v>
      </c>
      <c r="Z43" s="20">
        <f t="shared" si="6"/>
        <v>0</v>
      </c>
      <c r="AA43" s="20">
        <f t="shared" si="0"/>
        <v>9296</v>
      </c>
      <c r="AB43" s="20" t="str">
        <f t="shared" si="1"/>
        <v/>
      </c>
      <c r="AC43" s="20">
        <f t="shared" si="2"/>
        <v>4481</v>
      </c>
      <c r="AD43" s="20" t="str">
        <f t="shared" si="3"/>
        <v/>
      </c>
      <c r="AE43" s="20">
        <f t="shared" si="4"/>
        <v>1588</v>
      </c>
      <c r="AF43" s="20">
        <f t="shared" si="5"/>
        <v>0</v>
      </c>
    </row>
    <row r="44" spans="1:32" x14ac:dyDescent="0.3">
      <c r="A44" s="1">
        <v>15373</v>
      </c>
      <c r="B44" t="s">
        <v>211</v>
      </c>
      <c r="C44" t="s">
        <v>3</v>
      </c>
      <c r="D44" t="s">
        <v>5</v>
      </c>
      <c r="E44">
        <v>2215</v>
      </c>
      <c r="X44" s="33">
        <f t="shared" si="6"/>
        <v>1944</v>
      </c>
      <c r="Y44" s="19">
        <f t="shared" si="6"/>
        <v>49921</v>
      </c>
      <c r="Z44" s="20">
        <f t="shared" si="6"/>
        <v>1525</v>
      </c>
      <c r="AA44" s="20">
        <f t="shared" si="0"/>
        <v>40884</v>
      </c>
      <c r="AB44" s="20" t="str">
        <f t="shared" si="1"/>
        <v/>
      </c>
      <c r="AC44" s="20">
        <f t="shared" si="2"/>
        <v>6962</v>
      </c>
      <c r="AD44" s="20">
        <f t="shared" si="3"/>
        <v>116</v>
      </c>
      <c r="AE44" s="20">
        <f t="shared" si="4"/>
        <v>2075</v>
      </c>
      <c r="AF44" s="20">
        <f t="shared" si="5"/>
        <v>1409</v>
      </c>
    </row>
    <row r="45" spans="1:32" ht="16.2" thickBot="1" x14ac:dyDescent="0.35">
      <c r="A45" s="1">
        <v>15373</v>
      </c>
      <c r="B45" t="s">
        <v>211</v>
      </c>
      <c r="C45" t="s">
        <v>4</v>
      </c>
      <c r="D45" t="s">
        <v>6</v>
      </c>
      <c r="E45">
        <v>0</v>
      </c>
      <c r="X45" s="34">
        <f t="shared" si="6"/>
        <v>1945</v>
      </c>
      <c r="Y45" s="21">
        <f t="shared" si="6"/>
        <v>39864</v>
      </c>
      <c r="Z45" s="22">
        <f t="shared" si="6"/>
        <v>26503</v>
      </c>
      <c r="AA45" s="22">
        <f t="shared" si="0"/>
        <v>35881</v>
      </c>
      <c r="AB45" s="22">
        <f t="shared" si="1"/>
        <v>16528</v>
      </c>
      <c r="AC45" s="22">
        <f t="shared" si="2"/>
        <v>3097</v>
      </c>
      <c r="AD45" s="22">
        <f t="shared" si="3"/>
        <v>6449</v>
      </c>
      <c r="AE45" s="22">
        <f t="shared" si="4"/>
        <v>886</v>
      </c>
      <c r="AF45" s="22">
        <f t="shared" si="5"/>
        <v>3526</v>
      </c>
    </row>
    <row r="46" spans="1:32" ht="16.2" thickTop="1" x14ac:dyDescent="0.3">
      <c r="A46" s="1">
        <v>15401</v>
      </c>
      <c r="B46" t="s">
        <v>211</v>
      </c>
      <c r="C46" t="s">
        <v>3</v>
      </c>
      <c r="D46" t="s">
        <v>5</v>
      </c>
      <c r="E46">
        <v>2025</v>
      </c>
      <c r="X46" s="37" t="str">
        <f t="shared" si="6"/>
        <v>Total</v>
      </c>
      <c r="Y46" s="25">
        <f t="shared" si="6"/>
        <v>123984</v>
      </c>
      <c r="Z46" s="26">
        <f t="shared" si="6"/>
        <v>28028</v>
      </c>
      <c r="AA46" s="26">
        <f t="shared" si="0"/>
        <v>86061</v>
      </c>
      <c r="AB46" s="26">
        <f t="shared" si="1"/>
        <v>16528</v>
      </c>
      <c r="AC46" s="26">
        <f t="shared" si="2"/>
        <v>33014</v>
      </c>
      <c r="AD46" s="26">
        <f t="shared" si="3"/>
        <v>6565</v>
      </c>
      <c r="AE46" s="26">
        <f t="shared" si="4"/>
        <v>4909</v>
      </c>
      <c r="AF46" s="26">
        <f t="shared" si="5"/>
        <v>4935</v>
      </c>
    </row>
    <row r="47" spans="1:32" x14ac:dyDescent="0.3">
      <c r="A47" s="1">
        <v>15401</v>
      </c>
      <c r="B47" t="s">
        <v>211</v>
      </c>
      <c r="C47" t="s">
        <v>4</v>
      </c>
      <c r="D47" t="s">
        <v>6</v>
      </c>
      <c r="E47">
        <v>0</v>
      </c>
    </row>
    <row r="48" spans="1:32" x14ac:dyDescent="0.3">
      <c r="A48" s="1">
        <v>15432</v>
      </c>
      <c r="B48" t="s">
        <v>211</v>
      </c>
      <c r="C48" t="s">
        <v>3</v>
      </c>
      <c r="D48" t="s">
        <v>5</v>
      </c>
      <c r="E48">
        <v>74</v>
      </c>
    </row>
    <row r="49" spans="1:5" x14ac:dyDescent="0.3">
      <c r="A49" s="1">
        <v>15432</v>
      </c>
      <c r="B49" t="s">
        <v>211</v>
      </c>
      <c r="C49" t="s">
        <v>4</v>
      </c>
      <c r="D49" t="s">
        <v>6</v>
      </c>
      <c r="E49">
        <v>0</v>
      </c>
    </row>
    <row r="50" spans="1:5" x14ac:dyDescent="0.3">
      <c r="A50" s="1">
        <v>15462</v>
      </c>
      <c r="B50" t="s">
        <v>211</v>
      </c>
      <c r="C50" t="s">
        <v>3</v>
      </c>
      <c r="D50" t="s">
        <v>5</v>
      </c>
      <c r="E50">
        <v>317</v>
      </c>
    </row>
    <row r="51" spans="1:5" x14ac:dyDescent="0.3">
      <c r="A51" s="1">
        <v>15462</v>
      </c>
      <c r="B51" t="s">
        <v>211</v>
      </c>
      <c r="C51" t="s">
        <v>4</v>
      </c>
      <c r="D51" t="s">
        <v>6</v>
      </c>
      <c r="E51">
        <v>0</v>
      </c>
    </row>
    <row r="52" spans="1:5" x14ac:dyDescent="0.3">
      <c r="A52" s="1">
        <v>15493</v>
      </c>
      <c r="B52" t="s">
        <v>211</v>
      </c>
      <c r="C52" t="s">
        <v>3</v>
      </c>
      <c r="D52" t="s">
        <v>5</v>
      </c>
      <c r="E52">
        <v>300</v>
      </c>
    </row>
    <row r="53" spans="1:5" x14ac:dyDescent="0.3">
      <c r="A53" s="1">
        <v>15493</v>
      </c>
      <c r="B53" t="s">
        <v>211</v>
      </c>
      <c r="C53" t="s">
        <v>4</v>
      </c>
      <c r="D53" t="s">
        <v>6</v>
      </c>
      <c r="E53">
        <v>0</v>
      </c>
    </row>
    <row r="54" spans="1:5" x14ac:dyDescent="0.3">
      <c r="A54" s="1">
        <v>15523</v>
      </c>
      <c r="B54" t="s">
        <v>211</v>
      </c>
      <c r="C54" t="s">
        <v>3</v>
      </c>
      <c r="D54" t="s">
        <v>5</v>
      </c>
      <c r="E54">
        <v>881</v>
      </c>
    </row>
    <row r="55" spans="1:5" x14ac:dyDescent="0.3">
      <c r="A55" s="1">
        <v>15523</v>
      </c>
      <c r="B55" t="s">
        <v>211</v>
      </c>
      <c r="C55" t="s">
        <v>4</v>
      </c>
      <c r="D55" t="s">
        <v>5</v>
      </c>
      <c r="E55">
        <v>360</v>
      </c>
    </row>
    <row r="56" spans="1:5" x14ac:dyDescent="0.3">
      <c r="A56" s="1">
        <v>15523</v>
      </c>
      <c r="B56" t="s">
        <v>211</v>
      </c>
      <c r="C56" t="s">
        <v>4</v>
      </c>
      <c r="D56" t="s">
        <v>6</v>
      </c>
      <c r="E56">
        <v>0</v>
      </c>
    </row>
    <row r="57" spans="1:5" x14ac:dyDescent="0.3">
      <c r="A57" s="1">
        <v>15554</v>
      </c>
      <c r="B57" t="s">
        <v>211</v>
      </c>
      <c r="C57" t="s">
        <v>3</v>
      </c>
      <c r="D57" t="s">
        <v>5</v>
      </c>
      <c r="E57">
        <v>2468</v>
      </c>
    </row>
    <row r="58" spans="1:5" x14ac:dyDescent="0.3">
      <c r="A58" s="1">
        <v>15554</v>
      </c>
      <c r="B58" t="s">
        <v>211</v>
      </c>
      <c r="C58" t="s">
        <v>4</v>
      </c>
      <c r="D58" t="s">
        <v>5</v>
      </c>
      <c r="E58">
        <v>0</v>
      </c>
    </row>
    <row r="59" spans="1:5" x14ac:dyDescent="0.3">
      <c r="A59" s="1">
        <v>15554</v>
      </c>
      <c r="B59" t="s">
        <v>211</v>
      </c>
      <c r="C59" t="s">
        <v>4</v>
      </c>
      <c r="D59" t="s">
        <v>6</v>
      </c>
      <c r="E59">
        <v>0</v>
      </c>
    </row>
    <row r="60" spans="1:5" x14ac:dyDescent="0.3">
      <c r="A60" s="1">
        <v>15585</v>
      </c>
      <c r="B60" t="s">
        <v>211</v>
      </c>
      <c r="C60" t="s">
        <v>3</v>
      </c>
      <c r="D60" t="s">
        <v>5</v>
      </c>
      <c r="E60">
        <v>696</v>
      </c>
    </row>
    <row r="61" spans="1:5" x14ac:dyDescent="0.3">
      <c r="A61" s="1">
        <v>15585</v>
      </c>
      <c r="B61" t="s">
        <v>211</v>
      </c>
      <c r="C61" t="s">
        <v>4</v>
      </c>
      <c r="D61" t="s">
        <v>5</v>
      </c>
      <c r="E61">
        <v>0</v>
      </c>
    </row>
    <row r="62" spans="1:5" x14ac:dyDescent="0.3">
      <c r="A62" s="1">
        <v>15585</v>
      </c>
      <c r="B62" t="s">
        <v>211</v>
      </c>
      <c r="C62" t="s">
        <v>4</v>
      </c>
      <c r="D62" t="s">
        <v>6</v>
      </c>
      <c r="E62">
        <v>0</v>
      </c>
    </row>
    <row r="63" spans="1:5" x14ac:dyDescent="0.3">
      <c r="A63" s="1">
        <v>15615</v>
      </c>
      <c r="B63" t="s">
        <v>211</v>
      </c>
      <c r="C63" t="s">
        <v>3</v>
      </c>
      <c r="D63" t="s">
        <v>5</v>
      </c>
      <c r="E63">
        <v>1269</v>
      </c>
    </row>
    <row r="64" spans="1:5" x14ac:dyDescent="0.3">
      <c r="A64" s="1">
        <v>15615</v>
      </c>
      <c r="B64" t="s">
        <v>211</v>
      </c>
      <c r="C64" t="s">
        <v>4</v>
      </c>
      <c r="D64" t="s">
        <v>5</v>
      </c>
      <c r="E64">
        <v>0</v>
      </c>
    </row>
    <row r="65" spans="1:5" x14ac:dyDescent="0.3">
      <c r="A65" s="1">
        <v>15615</v>
      </c>
      <c r="B65" t="s">
        <v>211</v>
      </c>
      <c r="C65" t="s">
        <v>4</v>
      </c>
      <c r="D65" t="s">
        <v>6</v>
      </c>
      <c r="E65">
        <v>0</v>
      </c>
    </row>
    <row r="66" spans="1:5" x14ac:dyDescent="0.3">
      <c r="A66" s="1">
        <v>15646</v>
      </c>
      <c r="B66" t="s">
        <v>211</v>
      </c>
      <c r="C66" t="s">
        <v>3</v>
      </c>
      <c r="D66" t="s">
        <v>5</v>
      </c>
      <c r="E66">
        <v>0</v>
      </c>
    </row>
    <row r="67" spans="1:5" x14ac:dyDescent="0.3">
      <c r="A67" s="1">
        <v>15646</v>
      </c>
      <c r="B67" t="s">
        <v>211</v>
      </c>
      <c r="C67" t="s">
        <v>4</v>
      </c>
      <c r="D67" t="s">
        <v>5</v>
      </c>
      <c r="E67">
        <v>0</v>
      </c>
    </row>
    <row r="68" spans="1:5" x14ac:dyDescent="0.3">
      <c r="A68" s="1">
        <v>15646</v>
      </c>
      <c r="B68" t="s">
        <v>211</v>
      </c>
      <c r="C68" t="s">
        <v>4</v>
      </c>
      <c r="D68" t="s">
        <v>6</v>
      </c>
      <c r="E68">
        <v>0</v>
      </c>
    </row>
    <row r="69" spans="1:5" x14ac:dyDescent="0.3">
      <c r="A69" s="1">
        <v>15676</v>
      </c>
      <c r="B69" t="s">
        <v>211</v>
      </c>
      <c r="C69" t="s">
        <v>4</v>
      </c>
      <c r="D69" t="s">
        <v>6</v>
      </c>
      <c r="E69">
        <v>0</v>
      </c>
    </row>
    <row r="70" spans="1:5" x14ac:dyDescent="0.3">
      <c r="A70" s="1">
        <v>15707</v>
      </c>
      <c r="B70" t="s">
        <v>210</v>
      </c>
      <c r="C70" t="s">
        <v>2</v>
      </c>
      <c r="D70" t="s">
        <v>5</v>
      </c>
      <c r="E70">
        <v>260</v>
      </c>
    </row>
    <row r="71" spans="1:5" x14ac:dyDescent="0.3">
      <c r="A71" s="1">
        <v>15707</v>
      </c>
      <c r="B71" t="s">
        <v>211</v>
      </c>
      <c r="C71" t="s">
        <v>3</v>
      </c>
      <c r="D71" t="s">
        <v>5</v>
      </c>
      <c r="E71">
        <v>254</v>
      </c>
    </row>
    <row r="72" spans="1:5" x14ac:dyDescent="0.3">
      <c r="A72" s="1">
        <v>15707</v>
      </c>
      <c r="B72" t="s">
        <v>211</v>
      </c>
      <c r="C72" t="s">
        <v>4</v>
      </c>
      <c r="D72" t="s">
        <v>5</v>
      </c>
      <c r="E72">
        <v>661</v>
      </c>
    </row>
    <row r="73" spans="1:5" x14ac:dyDescent="0.3">
      <c r="A73" s="1">
        <v>15707</v>
      </c>
      <c r="B73" t="s">
        <v>211</v>
      </c>
      <c r="C73" t="s">
        <v>4</v>
      </c>
      <c r="D73" t="s">
        <v>6</v>
      </c>
      <c r="E73">
        <v>0</v>
      </c>
    </row>
    <row r="74" spans="1:5" x14ac:dyDescent="0.3">
      <c r="A74" s="1">
        <v>15738</v>
      </c>
      <c r="B74" t="s">
        <v>210</v>
      </c>
      <c r="C74" t="s">
        <v>2</v>
      </c>
      <c r="D74" t="s">
        <v>5</v>
      </c>
      <c r="E74">
        <v>382</v>
      </c>
    </row>
    <row r="75" spans="1:5" x14ac:dyDescent="0.3">
      <c r="A75" s="1">
        <v>15738</v>
      </c>
      <c r="B75" t="s">
        <v>211</v>
      </c>
      <c r="C75" t="s">
        <v>3</v>
      </c>
      <c r="D75" t="s">
        <v>5</v>
      </c>
      <c r="E75">
        <v>1295</v>
      </c>
    </row>
    <row r="76" spans="1:5" x14ac:dyDescent="0.3">
      <c r="A76" s="1">
        <v>15738</v>
      </c>
      <c r="B76" t="s">
        <v>211</v>
      </c>
      <c r="C76" t="s">
        <v>4</v>
      </c>
      <c r="D76" t="s">
        <v>5</v>
      </c>
      <c r="E76">
        <v>418</v>
      </c>
    </row>
    <row r="77" spans="1:5" x14ac:dyDescent="0.3">
      <c r="A77" s="1">
        <v>15738</v>
      </c>
      <c r="B77" t="s">
        <v>211</v>
      </c>
      <c r="C77" t="s">
        <v>4</v>
      </c>
      <c r="D77" t="s">
        <v>6</v>
      </c>
      <c r="E77">
        <v>0</v>
      </c>
    </row>
    <row r="78" spans="1:5" x14ac:dyDescent="0.3">
      <c r="A78" s="1">
        <v>15766</v>
      </c>
      <c r="B78" t="s">
        <v>210</v>
      </c>
      <c r="C78" t="s">
        <v>2</v>
      </c>
      <c r="D78" t="s">
        <v>5</v>
      </c>
      <c r="E78">
        <v>880</v>
      </c>
    </row>
    <row r="79" spans="1:5" x14ac:dyDescent="0.3">
      <c r="A79" s="1">
        <v>15766</v>
      </c>
      <c r="B79" t="s">
        <v>211</v>
      </c>
      <c r="C79" t="s">
        <v>3</v>
      </c>
      <c r="D79" t="s">
        <v>5</v>
      </c>
      <c r="E79">
        <v>891</v>
      </c>
    </row>
    <row r="80" spans="1:5" x14ac:dyDescent="0.3">
      <c r="A80" s="1">
        <v>15766</v>
      </c>
      <c r="B80" t="s">
        <v>211</v>
      </c>
      <c r="C80" t="s">
        <v>4</v>
      </c>
      <c r="D80" t="s">
        <v>5</v>
      </c>
      <c r="E80">
        <v>0</v>
      </c>
    </row>
    <row r="81" spans="1:5" x14ac:dyDescent="0.3">
      <c r="A81" s="1">
        <v>15766</v>
      </c>
      <c r="B81" t="s">
        <v>211</v>
      </c>
      <c r="C81" t="s">
        <v>4</v>
      </c>
      <c r="D81" t="s">
        <v>6</v>
      </c>
      <c r="E81">
        <v>0</v>
      </c>
    </row>
    <row r="82" spans="1:5" x14ac:dyDescent="0.3">
      <c r="A82" s="1">
        <v>15797</v>
      </c>
      <c r="B82" t="s">
        <v>210</v>
      </c>
      <c r="C82" t="s">
        <v>2</v>
      </c>
      <c r="D82" t="s">
        <v>5</v>
      </c>
      <c r="E82">
        <v>1161</v>
      </c>
    </row>
    <row r="83" spans="1:5" x14ac:dyDescent="0.3">
      <c r="A83" s="1">
        <v>15797</v>
      </c>
      <c r="B83" t="s">
        <v>211</v>
      </c>
      <c r="C83" t="s">
        <v>3</v>
      </c>
      <c r="D83" t="s">
        <v>5</v>
      </c>
      <c r="E83">
        <v>0</v>
      </c>
    </row>
    <row r="84" spans="1:5" x14ac:dyDescent="0.3">
      <c r="A84" s="1">
        <v>15797</v>
      </c>
      <c r="B84" t="s">
        <v>211</v>
      </c>
      <c r="C84" t="s">
        <v>4</v>
      </c>
      <c r="D84" t="s">
        <v>5</v>
      </c>
      <c r="E84">
        <v>0</v>
      </c>
    </row>
    <row r="85" spans="1:5" x14ac:dyDescent="0.3">
      <c r="A85" s="1">
        <v>15797</v>
      </c>
      <c r="B85" t="s">
        <v>211</v>
      </c>
      <c r="C85" t="s">
        <v>4</v>
      </c>
      <c r="D85" t="s">
        <v>6</v>
      </c>
      <c r="E85">
        <v>0</v>
      </c>
    </row>
    <row r="86" spans="1:5" x14ac:dyDescent="0.3">
      <c r="A86" s="1">
        <v>15827</v>
      </c>
      <c r="B86" t="s">
        <v>210</v>
      </c>
      <c r="C86" t="s">
        <v>2</v>
      </c>
      <c r="D86" t="s">
        <v>5</v>
      </c>
      <c r="E86">
        <v>574</v>
      </c>
    </row>
    <row r="87" spans="1:5" x14ac:dyDescent="0.3">
      <c r="A87" s="1">
        <v>15827</v>
      </c>
      <c r="B87" t="s">
        <v>211</v>
      </c>
      <c r="C87" t="s">
        <v>3</v>
      </c>
      <c r="D87" t="s">
        <v>5</v>
      </c>
      <c r="E87">
        <v>100</v>
      </c>
    </row>
    <row r="88" spans="1:5" x14ac:dyDescent="0.3">
      <c r="A88" s="1">
        <v>15827</v>
      </c>
      <c r="B88" t="s">
        <v>211</v>
      </c>
      <c r="C88" t="s">
        <v>4</v>
      </c>
      <c r="D88" t="s">
        <v>5</v>
      </c>
      <c r="E88">
        <v>177</v>
      </c>
    </row>
    <row r="89" spans="1:5" x14ac:dyDescent="0.3">
      <c r="A89" s="1">
        <v>15827</v>
      </c>
      <c r="B89" t="s">
        <v>211</v>
      </c>
      <c r="C89" t="s">
        <v>4</v>
      </c>
      <c r="D89" t="s">
        <v>6</v>
      </c>
      <c r="E89">
        <v>0</v>
      </c>
    </row>
    <row r="90" spans="1:5" x14ac:dyDescent="0.3">
      <c r="A90" s="1">
        <v>15858</v>
      </c>
      <c r="B90" t="s">
        <v>210</v>
      </c>
      <c r="C90" t="s">
        <v>2</v>
      </c>
      <c r="D90" t="s">
        <v>5</v>
      </c>
      <c r="E90">
        <v>471</v>
      </c>
    </row>
    <row r="91" spans="1:5" x14ac:dyDescent="0.3">
      <c r="A91" s="1">
        <v>15858</v>
      </c>
      <c r="B91" t="s">
        <v>211</v>
      </c>
      <c r="C91" t="s">
        <v>3</v>
      </c>
      <c r="D91" t="s">
        <v>5</v>
      </c>
      <c r="E91">
        <v>832</v>
      </c>
    </row>
    <row r="92" spans="1:5" x14ac:dyDescent="0.3">
      <c r="A92" s="1">
        <v>15858</v>
      </c>
      <c r="B92" t="s">
        <v>211</v>
      </c>
      <c r="C92" t="s">
        <v>4</v>
      </c>
      <c r="D92" t="s">
        <v>5</v>
      </c>
      <c r="E92">
        <v>226</v>
      </c>
    </row>
    <row r="93" spans="1:5" x14ac:dyDescent="0.3">
      <c r="A93" s="1">
        <v>15858</v>
      </c>
      <c r="B93" t="s">
        <v>211</v>
      </c>
      <c r="C93" t="s">
        <v>4</v>
      </c>
      <c r="D93" t="s">
        <v>6</v>
      </c>
      <c r="E93">
        <v>0</v>
      </c>
    </row>
    <row r="94" spans="1:5" x14ac:dyDescent="0.3">
      <c r="A94" s="1">
        <v>15888</v>
      </c>
      <c r="B94" t="s">
        <v>210</v>
      </c>
      <c r="C94" t="s">
        <v>2</v>
      </c>
      <c r="D94" t="s">
        <v>5</v>
      </c>
      <c r="E94">
        <v>513</v>
      </c>
    </row>
    <row r="95" spans="1:5" x14ac:dyDescent="0.3">
      <c r="A95" s="1">
        <v>15888</v>
      </c>
      <c r="B95" t="s">
        <v>211</v>
      </c>
      <c r="C95" t="s">
        <v>3</v>
      </c>
      <c r="D95" t="s">
        <v>5</v>
      </c>
      <c r="E95">
        <v>0</v>
      </c>
    </row>
    <row r="96" spans="1:5" x14ac:dyDescent="0.3">
      <c r="A96" s="1">
        <v>15888</v>
      </c>
      <c r="B96" t="s">
        <v>211</v>
      </c>
      <c r="C96" t="s">
        <v>4</v>
      </c>
      <c r="D96" t="s">
        <v>5</v>
      </c>
      <c r="E96">
        <v>0</v>
      </c>
    </row>
    <row r="97" spans="1:5" x14ac:dyDescent="0.3">
      <c r="A97" s="1">
        <v>15888</v>
      </c>
      <c r="B97" t="s">
        <v>211</v>
      </c>
      <c r="C97" t="s">
        <v>4</v>
      </c>
      <c r="D97" t="s">
        <v>6</v>
      </c>
      <c r="E97">
        <v>0</v>
      </c>
    </row>
    <row r="98" spans="1:5" x14ac:dyDescent="0.3">
      <c r="A98" s="1">
        <v>15919</v>
      </c>
      <c r="B98" t="s">
        <v>210</v>
      </c>
      <c r="C98" t="s">
        <v>2</v>
      </c>
      <c r="D98" t="s">
        <v>5</v>
      </c>
      <c r="E98">
        <v>1092</v>
      </c>
    </row>
    <row r="99" spans="1:5" x14ac:dyDescent="0.3">
      <c r="A99" s="1">
        <v>15919</v>
      </c>
      <c r="B99" t="s">
        <v>211</v>
      </c>
      <c r="C99" t="s">
        <v>3</v>
      </c>
      <c r="D99" t="s">
        <v>5</v>
      </c>
      <c r="E99">
        <v>0</v>
      </c>
    </row>
    <row r="100" spans="1:5" x14ac:dyDescent="0.3">
      <c r="A100" s="1">
        <v>15919</v>
      </c>
      <c r="B100" t="s">
        <v>211</v>
      </c>
      <c r="C100" t="s">
        <v>4</v>
      </c>
      <c r="D100" t="s">
        <v>5</v>
      </c>
      <c r="E100">
        <v>0</v>
      </c>
    </row>
    <row r="101" spans="1:5" x14ac:dyDescent="0.3">
      <c r="A101" s="1">
        <v>15919</v>
      </c>
      <c r="B101" t="s">
        <v>211</v>
      </c>
      <c r="C101" t="s">
        <v>4</v>
      </c>
      <c r="D101" t="s">
        <v>6</v>
      </c>
      <c r="E101">
        <v>0</v>
      </c>
    </row>
    <row r="102" spans="1:5" x14ac:dyDescent="0.3">
      <c r="A102" s="1">
        <v>15950</v>
      </c>
      <c r="B102" t="s">
        <v>210</v>
      </c>
      <c r="C102" t="s">
        <v>2</v>
      </c>
      <c r="D102" t="s">
        <v>5</v>
      </c>
      <c r="E102">
        <v>1078</v>
      </c>
    </row>
    <row r="103" spans="1:5" x14ac:dyDescent="0.3">
      <c r="A103" s="1">
        <v>15950</v>
      </c>
      <c r="B103" t="s">
        <v>211</v>
      </c>
      <c r="C103" t="s">
        <v>3</v>
      </c>
      <c r="D103" t="s">
        <v>5</v>
      </c>
      <c r="E103">
        <v>0</v>
      </c>
    </row>
    <row r="104" spans="1:5" x14ac:dyDescent="0.3">
      <c r="A104" s="1">
        <v>15950</v>
      </c>
      <c r="B104" t="s">
        <v>211</v>
      </c>
      <c r="C104" t="s">
        <v>4</v>
      </c>
      <c r="D104" t="s">
        <v>5</v>
      </c>
      <c r="E104">
        <v>0</v>
      </c>
    </row>
    <row r="105" spans="1:5" x14ac:dyDescent="0.3">
      <c r="A105" s="1">
        <v>15950</v>
      </c>
      <c r="B105" t="s">
        <v>211</v>
      </c>
      <c r="C105" t="s">
        <v>4</v>
      </c>
      <c r="D105" t="s">
        <v>6</v>
      </c>
      <c r="E105">
        <v>0</v>
      </c>
    </row>
    <row r="106" spans="1:5" x14ac:dyDescent="0.3">
      <c r="A106" s="1">
        <v>15980</v>
      </c>
      <c r="B106" t="s">
        <v>210</v>
      </c>
      <c r="C106" t="s">
        <v>2</v>
      </c>
      <c r="D106" t="s">
        <v>5</v>
      </c>
      <c r="E106">
        <v>1153</v>
      </c>
    </row>
    <row r="107" spans="1:5" x14ac:dyDescent="0.3">
      <c r="A107" s="1">
        <v>15980</v>
      </c>
      <c r="B107" t="s">
        <v>211</v>
      </c>
      <c r="C107" t="s">
        <v>3</v>
      </c>
      <c r="D107" t="s">
        <v>5</v>
      </c>
      <c r="E107">
        <v>201</v>
      </c>
    </row>
    <row r="108" spans="1:5" x14ac:dyDescent="0.3">
      <c r="A108" s="1">
        <v>15980</v>
      </c>
      <c r="B108" t="s">
        <v>211</v>
      </c>
      <c r="C108" t="s">
        <v>4</v>
      </c>
      <c r="D108" t="s">
        <v>5</v>
      </c>
      <c r="E108">
        <v>106</v>
      </c>
    </row>
    <row r="109" spans="1:5" x14ac:dyDescent="0.3">
      <c r="A109" s="1">
        <v>15980</v>
      </c>
      <c r="B109" t="s">
        <v>211</v>
      </c>
      <c r="C109" t="s">
        <v>4</v>
      </c>
      <c r="D109" t="s">
        <v>6</v>
      </c>
      <c r="E109">
        <v>0</v>
      </c>
    </row>
    <row r="110" spans="1:5" x14ac:dyDescent="0.3">
      <c r="A110" s="1">
        <v>16011</v>
      </c>
      <c r="B110" t="s">
        <v>210</v>
      </c>
      <c r="C110" t="s">
        <v>2</v>
      </c>
      <c r="D110" t="s">
        <v>5</v>
      </c>
      <c r="E110">
        <v>1049</v>
      </c>
    </row>
    <row r="111" spans="1:5" x14ac:dyDescent="0.3">
      <c r="A111" s="1">
        <v>16011</v>
      </c>
      <c r="B111" t="s">
        <v>211</v>
      </c>
      <c r="C111" t="s">
        <v>3</v>
      </c>
      <c r="D111" t="s">
        <v>5</v>
      </c>
      <c r="E111">
        <v>244</v>
      </c>
    </row>
    <row r="112" spans="1:5" x14ac:dyDescent="0.3">
      <c r="A112" s="1">
        <v>16011</v>
      </c>
      <c r="B112" t="s">
        <v>211</v>
      </c>
      <c r="C112" t="s">
        <v>4</v>
      </c>
      <c r="D112" t="s">
        <v>5</v>
      </c>
      <c r="E112">
        <v>0</v>
      </c>
    </row>
    <row r="113" spans="1:5" x14ac:dyDescent="0.3">
      <c r="A113" s="1">
        <v>16011</v>
      </c>
      <c r="B113" t="s">
        <v>211</v>
      </c>
      <c r="C113" t="s">
        <v>4</v>
      </c>
      <c r="D113" t="s">
        <v>6</v>
      </c>
      <c r="E113">
        <v>0</v>
      </c>
    </row>
    <row r="114" spans="1:5" x14ac:dyDescent="0.3">
      <c r="A114" s="1">
        <v>16041</v>
      </c>
      <c r="B114" t="s">
        <v>210</v>
      </c>
      <c r="C114" t="s">
        <v>2</v>
      </c>
      <c r="D114" t="s">
        <v>5</v>
      </c>
      <c r="E114">
        <v>683</v>
      </c>
    </row>
    <row r="115" spans="1:5" x14ac:dyDescent="0.3">
      <c r="A115" s="1">
        <v>16041</v>
      </c>
      <c r="B115" t="s">
        <v>211</v>
      </c>
      <c r="C115" t="s">
        <v>3</v>
      </c>
      <c r="D115" t="s">
        <v>5</v>
      </c>
      <c r="E115">
        <v>664</v>
      </c>
    </row>
    <row r="116" spans="1:5" x14ac:dyDescent="0.3">
      <c r="A116" s="1">
        <v>16041</v>
      </c>
      <c r="B116" t="s">
        <v>211</v>
      </c>
      <c r="C116" t="s">
        <v>4</v>
      </c>
      <c r="D116" t="s">
        <v>5</v>
      </c>
      <c r="E116">
        <v>0</v>
      </c>
    </row>
    <row r="117" spans="1:5" x14ac:dyDescent="0.3">
      <c r="A117" s="1">
        <v>16041</v>
      </c>
      <c r="B117" t="s">
        <v>211</v>
      </c>
      <c r="C117" t="s">
        <v>4</v>
      </c>
      <c r="D117" t="s">
        <v>6</v>
      </c>
      <c r="E117">
        <v>0</v>
      </c>
    </row>
    <row r="118" spans="1:5" x14ac:dyDescent="0.3">
      <c r="A118" s="1">
        <v>16072</v>
      </c>
      <c r="B118" t="s">
        <v>210</v>
      </c>
      <c r="C118" t="s">
        <v>2</v>
      </c>
      <c r="D118" t="s">
        <v>5</v>
      </c>
      <c r="E118">
        <v>1405</v>
      </c>
    </row>
    <row r="119" spans="1:5" x14ac:dyDescent="0.3">
      <c r="A119" s="1">
        <v>16072</v>
      </c>
      <c r="B119" t="s">
        <v>211</v>
      </c>
      <c r="C119" t="s">
        <v>3</v>
      </c>
      <c r="D119" t="s">
        <v>5</v>
      </c>
      <c r="E119">
        <v>802</v>
      </c>
    </row>
    <row r="120" spans="1:5" x14ac:dyDescent="0.3">
      <c r="A120" s="1">
        <v>16072</v>
      </c>
      <c r="B120" t="s">
        <v>211</v>
      </c>
      <c r="C120" t="s">
        <v>4</v>
      </c>
      <c r="D120" t="s">
        <v>5</v>
      </c>
      <c r="E120">
        <v>0</v>
      </c>
    </row>
    <row r="121" spans="1:5" x14ac:dyDescent="0.3">
      <c r="A121" s="1">
        <v>16072</v>
      </c>
      <c r="B121" t="s">
        <v>211</v>
      </c>
      <c r="C121" t="s">
        <v>4</v>
      </c>
      <c r="D121" t="s">
        <v>6</v>
      </c>
      <c r="E121">
        <v>0</v>
      </c>
    </row>
    <row r="122" spans="1:5" x14ac:dyDescent="0.3">
      <c r="A122" s="1">
        <v>16103</v>
      </c>
      <c r="B122" t="s">
        <v>210</v>
      </c>
      <c r="C122" t="s">
        <v>2</v>
      </c>
      <c r="D122" t="s">
        <v>5</v>
      </c>
      <c r="E122">
        <v>970</v>
      </c>
    </row>
    <row r="123" spans="1:5" x14ac:dyDescent="0.3">
      <c r="A123" s="1">
        <v>16103</v>
      </c>
      <c r="B123" t="s">
        <v>211</v>
      </c>
      <c r="C123" t="s">
        <v>3</v>
      </c>
      <c r="D123" t="s">
        <v>5</v>
      </c>
      <c r="E123">
        <v>0</v>
      </c>
    </row>
    <row r="124" spans="1:5" x14ac:dyDescent="0.3">
      <c r="A124" s="1">
        <v>16103</v>
      </c>
      <c r="B124" t="s">
        <v>211</v>
      </c>
      <c r="C124" t="s">
        <v>4</v>
      </c>
      <c r="D124" t="s">
        <v>5</v>
      </c>
      <c r="E124">
        <v>219</v>
      </c>
    </row>
    <row r="125" spans="1:5" x14ac:dyDescent="0.3">
      <c r="A125" s="1">
        <v>16103</v>
      </c>
      <c r="B125" t="s">
        <v>211</v>
      </c>
      <c r="C125" t="s">
        <v>4</v>
      </c>
      <c r="D125" t="s">
        <v>6</v>
      </c>
      <c r="E125">
        <v>0</v>
      </c>
    </row>
    <row r="126" spans="1:5" x14ac:dyDescent="0.3">
      <c r="A126" s="1">
        <v>16132</v>
      </c>
      <c r="B126" t="s">
        <v>210</v>
      </c>
      <c r="C126" t="s">
        <v>2</v>
      </c>
      <c r="D126" t="s">
        <v>5</v>
      </c>
      <c r="E126">
        <v>2888</v>
      </c>
    </row>
    <row r="127" spans="1:5" x14ac:dyDescent="0.3">
      <c r="A127" s="1">
        <v>16132</v>
      </c>
      <c r="B127" t="s">
        <v>211</v>
      </c>
      <c r="C127" t="s">
        <v>3</v>
      </c>
      <c r="D127" t="s">
        <v>5</v>
      </c>
      <c r="E127">
        <v>0</v>
      </c>
    </row>
    <row r="128" spans="1:5" x14ac:dyDescent="0.3">
      <c r="A128" s="1">
        <v>16132</v>
      </c>
      <c r="B128" t="s">
        <v>211</v>
      </c>
      <c r="C128" t="s">
        <v>4</v>
      </c>
      <c r="D128" t="s">
        <v>5</v>
      </c>
      <c r="E128">
        <v>654</v>
      </c>
    </row>
    <row r="129" spans="1:5" x14ac:dyDescent="0.3">
      <c r="A129" s="1">
        <v>16132</v>
      </c>
      <c r="B129" t="s">
        <v>211</v>
      </c>
      <c r="C129" t="s">
        <v>4</v>
      </c>
      <c r="D129" t="s">
        <v>6</v>
      </c>
      <c r="E129">
        <v>0</v>
      </c>
    </row>
    <row r="130" spans="1:5" x14ac:dyDescent="0.3">
      <c r="A130" s="1">
        <v>16163</v>
      </c>
      <c r="B130" t="s">
        <v>210</v>
      </c>
      <c r="C130" t="s">
        <v>2</v>
      </c>
      <c r="D130" t="s">
        <v>5</v>
      </c>
      <c r="E130">
        <v>3398</v>
      </c>
    </row>
    <row r="131" spans="1:5" x14ac:dyDescent="0.3">
      <c r="A131" s="1">
        <v>16163</v>
      </c>
      <c r="B131" t="s">
        <v>211</v>
      </c>
      <c r="C131" t="s">
        <v>3</v>
      </c>
      <c r="D131" t="s">
        <v>5</v>
      </c>
      <c r="E131">
        <v>48</v>
      </c>
    </row>
    <row r="132" spans="1:5" x14ac:dyDescent="0.3">
      <c r="A132" s="1">
        <v>16163</v>
      </c>
      <c r="B132" t="s">
        <v>211</v>
      </c>
      <c r="C132" t="s">
        <v>4</v>
      </c>
      <c r="D132" t="s">
        <v>5</v>
      </c>
      <c r="E132">
        <v>239</v>
      </c>
    </row>
    <row r="133" spans="1:5" x14ac:dyDescent="0.3">
      <c r="A133" s="1">
        <v>16163</v>
      </c>
      <c r="B133" t="s">
        <v>211</v>
      </c>
      <c r="C133" t="s">
        <v>4</v>
      </c>
      <c r="D133" t="s">
        <v>6</v>
      </c>
      <c r="E133">
        <v>0</v>
      </c>
    </row>
    <row r="134" spans="1:5" x14ac:dyDescent="0.3">
      <c r="A134" s="1">
        <v>16193</v>
      </c>
      <c r="B134" t="s">
        <v>210</v>
      </c>
      <c r="C134" t="s">
        <v>2</v>
      </c>
      <c r="D134" t="s">
        <v>5</v>
      </c>
      <c r="E134">
        <v>2979</v>
      </c>
    </row>
    <row r="135" spans="1:5" x14ac:dyDescent="0.3">
      <c r="A135" s="1">
        <v>16193</v>
      </c>
      <c r="B135" t="s">
        <v>211</v>
      </c>
      <c r="C135" t="s">
        <v>3</v>
      </c>
      <c r="D135" t="s">
        <v>5</v>
      </c>
      <c r="E135">
        <v>519</v>
      </c>
    </row>
    <row r="136" spans="1:5" x14ac:dyDescent="0.3">
      <c r="A136" s="1">
        <v>16193</v>
      </c>
      <c r="B136" t="s">
        <v>211</v>
      </c>
      <c r="C136" t="s">
        <v>4</v>
      </c>
      <c r="D136" t="s">
        <v>5</v>
      </c>
      <c r="E136">
        <v>344</v>
      </c>
    </row>
    <row r="137" spans="1:5" x14ac:dyDescent="0.3">
      <c r="A137" s="1">
        <v>16193</v>
      </c>
      <c r="B137" t="s">
        <v>211</v>
      </c>
      <c r="C137" t="s">
        <v>4</v>
      </c>
      <c r="D137" t="s">
        <v>6</v>
      </c>
      <c r="E137">
        <v>0</v>
      </c>
    </row>
    <row r="138" spans="1:5" x14ac:dyDescent="0.3">
      <c r="A138" s="1">
        <v>16224</v>
      </c>
      <c r="B138" t="s">
        <v>210</v>
      </c>
      <c r="C138" t="s">
        <v>2</v>
      </c>
      <c r="D138" t="s">
        <v>5</v>
      </c>
      <c r="E138">
        <v>3673</v>
      </c>
    </row>
    <row r="139" spans="1:5" x14ac:dyDescent="0.3">
      <c r="A139" s="1">
        <v>16224</v>
      </c>
      <c r="B139" t="s">
        <v>211</v>
      </c>
      <c r="C139" t="s">
        <v>3</v>
      </c>
      <c r="D139" t="s">
        <v>5</v>
      </c>
      <c r="E139">
        <v>716</v>
      </c>
    </row>
    <row r="140" spans="1:5" x14ac:dyDescent="0.3">
      <c r="A140" s="1">
        <v>16224</v>
      </c>
      <c r="B140" t="s">
        <v>211</v>
      </c>
      <c r="C140" t="s">
        <v>4</v>
      </c>
      <c r="D140" t="s">
        <v>5</v>
      </c>
      <c r="E140">
        <v>339</v>
      </c>
    </row>
    <row r="141" spans="1:5" x14ac:dyDescent="0.3">
      <c r="A141" s="1">
        <v>16224</v>
      </c>
      <c r="B141" t="s">
        <v>211</v>
      </c>
      <c r="C141" t="s">
        <v>4</v>
      </c>
      <c r="D141" t="s">
        <v>6</v>
      </c>
      <c r="E141">
        <v>0</v>
      </c>
    </row>
    <row r="142" spans="1:5" x14ac:dyDescent="0.3">
      <c r="A142" s="1">
        <v>16254</v>
      </c>
      <c r="B142" t="s">
        <v>210</v>
      </c>
      <c r="C142" t="s">
        <v>2</v>
      </c>
      <c r="D142" t="s">
        <v>5</v>
      </c>
      <c r="E142">
        <v>2735</v>
      </c>
    </row>
    <row r="143" spans="1:5" x14ac:dyDescent="0.3">
      <c r="A143" s="1">
        <v>16254</v>
      </c>
      <c r="B143" t="s">
        <v>211</v>
      </c>
      <c r="C143" t="s">
        <v>3</v>
      </c>
      <c r="D143" t="s">
        <v>5</v>
      </c>
      <c r="E143">
        <v>3</v>
      </c>
    </row>
    <row r="144" spans="1:5" x14ac:dyDescent="0.3">
      <c r="A144" s="1">
        <v>16254</v>
      </c>
      <c r="B144" t="s">
        <v>211</v>
      </c>
      <c r="C144" t="s">
        <v>4</v>
      </c>
      <c r="D144" t="s">
        <v>5</v>
      </c>
      <c r="E144">
        <v>0</v>
      </c>
    </row>
    <row r="145" spans="1:5" x14ac:dyDescent="0.3">
      <c r="A145" s="1">
        <v>16254</v>
      </c>
      <c r="B145" t="s">
        <v>211</v>
      </c>
      <c r="C145" t="s">
        <v>4</v>
      </c>
      <c r="D145" t="s">
        <v>6</v>
      </c>
      <c r="E145">
        <v>0</v>
      </c>
    </row>
    <row r="146" spans="1:5" x14ac:dyDescent="0.3">
      <c r="A146" s="1">
        <v>16285</v>
      </c>
      <c r="B146" t="s">
        <v>210</v>
      </c>
      <c r="C146" t="s">
        <v>2</v>
      </c>
      <c r="D146" t="s">
        <v>5</v>
      </c>
      <c r="E146">
        <v>4748</v>
      </c>
    </row>
    <row r="147" spans="1:5" x14ac:dyDescent="0.3">
      <c r="A147" s="1">
        <v>16285</v>
      </c>
      <c r="B147" t="s">
        <v>211</v>
      </c>
      <c r="C147" t="s">
        <v>3</v>
      </c>
      <c r="D147" t="s">
        <v>5</v>
      </c>
      <c r="E147">
        <v>1067</v>
      </c>
    </row>
    <row r="148" spans="1:5" x14ac:dyDescent="0.3">
      <c r="A148" s="1">
        <v>16285</v>
      </c>
      <c r="B148" t="s">
        <v>211</v>
      </c>
      <c r="C148" t="s">
        <v>4</v>
      </c>
      <c r="D148" t="s">
        <v>5</v>
      </c>
      <c r="E148">
        <v>0</v>
      </c>
    </row>
    <row r="149" spans="1:5" x14ac:dyDescent="0.3">
      <c r="A149" s="1">
        <v>16285</v>
      </c>
      <c r="B149" t="s">
        <v>211</v>
      </c>
      <c r="C149" t="s">
        <v>4</v>
      </c>
      <c r="D149" t="s">
        <v>6</v>
      </c>
      <c r="E149">
        <v>0</v>
      </c>
    </row>
    <row r="150" spans="1:5" x14ac:dyDescent="0.3">
      <c r="A150" s="1">
        <v>16316</v>
      </c>
      <c r="B150" t="s">
        <v>210</v>
      </c>
      <c r="C150" t="s">
        <v>2</v>
      </c>
      <c r="D150" t="s">
        <v>5</v>
      </c>
      <c r="E150">
        <v>4140</v>
      </c>
    </row>
    <row r="151" spans="1:5" x14ac:dyDescent="0.3">
      <c r="A151" s="1">
        <v>16316</v>
      </c>
      <c r="B151" t="s">
        <v>211</v>
      </c>
      <c r="C151" t="s">
        <v>3</v>
      </c>
      <c r="D151" t="s">
        <v>5</v>
      </c>
      <c r="E151">
        <v>1005</v>
      </c>
    </row>
    <row r="152" spans="1:5" x14ac:dyDescent="0.3">
      <c r="A152" s="1">
        <v>16316</v>
      </c>
      <c r="B152" t="s">
        <v>211</v>
      </c>
      <c r="C152" t="s">
        <v>4</v>
      </c>
      <c r="D152" t="s">
        <v>5</v>
      </c>
      <c r="E152">
        <v>0</v>
      </c>
    </row>
    <row r="153" spans="1:5" x14ac:dyDescent="0.3">
      <c r="A153" s="1">
        <v>16316</v>
      </c>
      <c r="B153" t="s">
        <v>211</v>
      </c>
      <c r="C153" t="s">
        <v>4</v>
      </c>
      <c r="D153" t="s">
        <v>6</v>
      </c>
      <c r="E153">
        <v>0</v>
      </c>
    </row>
    <row r="154" spans="1:5" x14ac:dyDescent="0.3">
      <c r="A154" s="1">
        <v>16346</v>
      </c>
      <c r="B154" t="s">
        <v>210</v>
      </c>
      <c r="C154" t="s">
        <v>2</v>
      </c>
      <c r="D154" t="s">
        <v>5</v>
      </c>
      <c r="E154">
        <v>3881</v>
      </c>
    </row>
    <row r="155" spans="1:5" x14ac:dyDescent="0.3">
      <c r="A155" s="1">
        <v>16346</v>
      </c>
      <c r="B155" t="s">
        <v>211</v>
      </c>
      <c r="C155" t="s">
        <v>3</v>
      </c>
      <c r="D155" t="s">
        <v>5</v>
      </c>
      <c r="E155">
        <v>868</v>
      </c>
    </row>
    <row r="156" spans="1:5" x14ac:dyDescent="0.3">
      <c r="A156" s="1">
        <v>16346</v>
      </c>
      <c r="B156" t="s">
        <v>211</v>
      </c>
      <c r="C156" t="s">
        <v>4</v>
      </c>
      <c r="D156" t="s">
        <v>5</v>
      </c>
      <c r="E156">
        <v>181</v>
      </c>
    </row>
    <row r="157" spans="1:5" x14ac:dyDescent="0.3">
      <c r="A157" s="1">
        <v>16346</v>
      </c>
      <c r="B157" t="s">
        <v>211</v>
      </c>
      <c r="C157" t="s">
        <v>4</v>
      </c>
      <c r="D157" t="s">
        <v>6</v>
      </c>
      <c r="E157">
        <v>0</v>
      </c>
    </row>
    <row r="158" spans="1:5" x14ac:dyDescent="0.3">
      <c r="A158" s="1">
        <v>16377</v>
      </c>
      <c r="B158" t="s">
        <v>210</v>
      </c>
      <c r="C158" t="s">
        <v>2</v>
      </c>
      <c r="D158" t="s">
        <v>5</v>
      </c>
      <c r="E158">
        <v>4459</v>
      </c>
    </row>
    <row r="159" spans="1:5" x14ac:dyDescent="0.3">
      <c r="A159" s="1">
        <v>16377</v>
      </c>
      <c r="B159" t="s">
        <v>211</v>
      </c>
      <c r="C159" t="s">
        <v>3</v>
      </c>
      <c r="D159" t="s">
        <v>5</v>
      </c>
      <c r="E159">
        <v>1000</v>
      </c>
    </row>
    <row r="160" spans="1:5" x14ac:dyDescent="0.3">
      <c r="A160" s="1">
        <v>16377</v>
      </c>
      <c r="B160" t="s">
        <v>211</v>
      </c>
      <c r="C160" t="s">
        <v>4</v>
      </c>
      <c r="D160" t="s">
        <v>5</v>
      </c>
      <c r="E160">
        <v>50</v>
      </c>
    </row>
    <row r="161" spans="1:5" x14ac:dyDescent="0.3">
      <c r="A161" s="1">
        <v>16377</v>
      </c>
      <c r="B161" t="s">
        <v>211</v>
      </c>
      <c r="C161" t="s">
        <v>4</v>
      </c>
      <c r="D161" t="s">
        <v>6</v>
      </c>
      <c r="E161">
        <v>0</v>
      </c>
    </row>
    <row r="162" spans="1:5" x14ac:dyDescent="0.3">
      <c r="A162" s="1">
        <v>16407</v>
      </c>
      <c r="B162" t="s">
        <v>210</v>
      </c>
      <c r="C162" t="s">
        <v>2</v>
      </c>
      <c r="D162" t="s">
        <v>5</v>
      </c>
      <c r="E162">
        <v>5608</v>
      </c>
    </row>
    <row r="163" spans="1:5" x14ac:dyDescent="0.3">
      <c r="A163" s="1">
        <v>16407</v>
      </c>
      <c r="B163" t="s">
        <v>211</v>
      </c>
      <c r="C163" t="s">
        <v>3</v>
      </c>
      <c r="D163" t="s">
        <v>5</v>
      </c>
      <c r="E163">
        <v>934</v>
      </c>
    </row>
    <row r="164" spans="1:5" x14ac:dyDescent="0.3">
      <c r="A164" s="1">
        <v>16407</v>
      </c>
      <c r="B164" t="s">
        <v>211</v>
      </c>
      <c r="C164" t="s">
        <v>3</v>
      </c>
      <c r="D164" t="s">
        <v>6</v>
      </c>
      <c r="E164">
        <v>116</v>
      </c>
    </row>
    <row r="165" spans="1:5" x14ac:dyDescent="0.3">
      <c r="A165" s="1">
        <v>16407</v>
      </c>
      <c r="B165" t="s">
        <v>211</v>
      </c>
      <c r="C165" t="s">
        <v>4</v>
      </c>
      <c r="D165" t="s">
        <v>5</v>
      </c>
      <c r="E165">
        <v>49</v>
      </c>
    </row>
    <row r="166" spans="1:5" x14ac:dyDescent="0.3">
      <c r="A166" s="1">
        <v>16407</v>
      </c>
      <c r="B166" t="s">
        <v>211</v>
      </c>
      <c r="C166" t="s">
        <v>4</v>
      </c>
      <c r="D166" t="s">
        <v>6</v>
      </c>
      <c r="E166">
        <v>1409</v>
      </c>
    </row>
    <row r="167" spans="1:5" x14ac:dyDescent="0.3">
      <c r="A167" s="1">
        <v>16438</v>
      </c>
      <c r="B167" t="s">
        <v>210</v>
      </c>
      <c r="C167" t="s">
        <v>2</v>
      </c>
      <c r="D167" t="s">
        <v>5</v>
      </c>
      <c r="E167">
        <v>5954</v>
      </c>
    </row>
    <row r="168" spans="1:5" x14ac:dyDescent="0.3">
      <c r="A168" s="1">
        <v>16438</v>
      </c>
      <c r="B168" t="s">
        <v>211</v>
      </c>
      <c r="C168" t="s">
        <v>3</v>
      </c>
      <c r="D168" t="s">
        <v>5</v>
      </c>
      <c r="E168">
        <v>602</v>
      </c>
    </row>
    <row r="169" spans="1:5" x14ac:dyDescent="0.3">
      <c r="A169" s="1">
        <v>16438</v>
      </c>
      <c r="B169" t="s">
        <v>211</v>
      </c>
      <c r="C169" t="s">
        <v>3</v>
      </c>
      <c r="D169" t="s">
        <v>6</v>
      </c>
      <c r="E169">
        <v>153</v>
      </c>
    </row>
    <row r="170" spans="1:5" x14ac:dyDescent="0.3">
      <c r="A170" s="1">
        <v>16438</v>
      </c>
      <c r="B170" t="s">
        <v>211</v>
      </c>
      <c r="C170" t="s">
        <v>4</v>
      </c>
      <c r="D170" t="s">
        <v>5</v>
      </c>
      <c r="E170">
        <v>0</v>
      </c>
    </row>
    <row r="171" spans="1:5" x14ac:dyDescent="0.3">
      <c r="A171" s="1">
        <v>16438</v>
      </c>
      <c r="B171" t="s">
        <v>211</v>
      </c>
      <c r="C171" t="s">
        <v>4</v>
      </c>
      <c r="D171" t="s">
        <v>6</v>
      </c>
      <c r="E171">
        <v>1005</v>
      </c>
    </row>
    <row r="172" spans="1:5" x14ac:dyDescent="0.3">
      <c r="A172" s="1">
        <v>16469</v>
      </c>
      <c r="B172" t="s">
        <v>210</v>
      </c>
      <c r="C172" t="s">
        <v>2</v>
      </c>
      <c r="D172" t="s">
        <v>5</v>
      </c>
      <c r="E172">
        <v>4885</v>
      </c>
    </row>
    <row r="173" spans="1:5" x14ac:dyDescent="0.3">
      <c r="A173" s="1">
        <v>16469</v>
      </c>
      <c r="B173" t="s">
        <v>211</v>
      </c>
      <c r="C173" t="s">
        <v>3</v>
      </c>
      <c r="D173" t="s">
        <v>5</v>
      </c>
      <c r="E173">
        <v>785</v>
      </c>
    </row>
    <row r="174" spans="1:5" x14ac:dyDescent="0.3">
      <c r="A174" s="1">
        <v>16469</v>
      </c>
      <c r="B174" t="s">
        <v>211</v>
      </c>
      <c r="C174" t="s">
        <v>3</v>
      </c>
      <c r="D174" t="s">
        <v>6</v>
      </c>
      <c r="E174">
        <v>2719</v>
      </c>
    </row>
    <row r="175" spans="1:5" x14ac:dyDescent="0.3">
      <c r="A175" s="1">
        <v>16469</v>
      </c>
      <c r="B175" t="s">
        <v>211</v>
      </c>
      <c r="C175" t="s">
        <v>4</v>
      </c>
      <c r="D175" t="s">
        <v>5</v>
      </c>
      <c r="E175">
        <v>303</v>
      </c>
    </row>
    <row r="176" spans="1:5" x14ac:dyDescent="0.3">
      <c r="A176" s="1">
        <v>16469</v>
      </c>
      <c r="B176" t="s">
        <v>211</v>
      </c>
      <c r="C176" t="s">
        <v>4</v>
      </c>
      <c r="D176" t="s">
        <v>6</v>
      </c>
      <c r="E176">
        <v>597</v>
      </c>
    </row>
    <row r="177" spans="1:5" x14ac:dyDescent="0.3">
      <c r="A177" s="1">
        <v>16497</v>
      </c>
      <c r="B177" t="s">
        <v>210</v>
      </c>
      <c r="C177" t="s">
        <v>2</v>
      </c>
      <c r="D177" t="s">
        <v>5</v>
      </c>
      <c r="E177">
        <v>5196</v>
      </c>
    </row>
    <row r="178" spans="1:5" x14ac:dyDescent="0.3">
      <c r="A178" s="1">
        <v>16497</v>
      </c>
      <c r="B178" t="s">
        <v>210</v>
      </c>
      <c r="C178" t="s">
        <v>2</v>
      </c>
      <c r="D178" t="s">
        <v>6</v>
      </c>
      <c r="E178">
        <v>1243</v>
      </c>
    </row>
    <row r="179" spans="1:5" x14ac:dyDescent="0.3">
      <c r="A179" s="1">
        <v>16497</v>
      </c>
      <c r="B179" t="s">
        <v>211</v>
      </c>
      <c r="C179" t="s">
        <v>3</v>
      </c>
      <c r="D179" t="s">
        <v>5</v>
      </c>
      <c r="E179">
        <v>500</v>
      </c>
    </row>
    <row r="180" spans="1:5" x14ac:dyDescent="0.3">
      <c r="A180" s="1">
        <v>16497</v>
      </c>
      <c r="B180" t="s">
        <v>211</v>
      </c>
      <c r="C180" t="s">
        <v>3</v>
      </c>
      <c r="D180" t="s">
        <v>6</v>
      </c>
      <c r="E180">
        <v>1488</v>
      </c>
    </row>
    <row r="181" spans="1:5" x14ac:dyDescent="0.3">
      <c r="A181" s="1">
        <v>16497</v>
      </c>
      <c r="B181" t="s">
        <v>211</v>
      </c>
      <c r="C181" t="s">
        <v>4</v>
      </c>
      <c r="D181" t="s">
        <v>5</v>
      </c>
      <c r="E181">
        <v>297</v>
      </c>
    </row>
    <row r="182" spans="1:5" x14ac:dyDescent="0.3">
      <c r="A182" s="1">
        <v>16497</v>
      </c>
      <c r="B182" t="s">
        <v>211</v>
      </c>
      <c r="C182" t="s">
        <v>4</v>
      </c>
      <c r="D182" t="s">
        <v>6</v>
      </c>
      <c r="E182">
        <v>693</v>
      </c>
    </row>
    <row r="183" spans="1:5" x14ac:dyDescent="0.3">
      <c r="A183" s="1">
        <v>16528</v>
      </c>
      <c r="B183" t="s">
        <v>210</v>
      </c>
      <c r="C183" t="s">
        <v>2</v>
      </c>
      <c r="D183" t="s">
        <v>5</v>
      </c>
      <c r="E183">
        <v>2601</v>
      </c>
    </row>
    <row r="184" spans="1:5" x14ac:dyDescent="0.3">
      <c r="A184" s="1">
        <v>16528</v>
      </c>
      <c r="B184" t="s">
        <v>210</v>
      </c>
      <c r="C184" t="s">
        <v>2</v>
      </c>
      <c r="D184" t="s">
        <v>6</v>
      </c>
      <c r="E184">
        <v>6017</v>
      </c>
    </row>
    <row r="185" spans="1:5" x14ac:dyDescent="0.3">
      <c r="A185" s="1">
        <v>16528</v>
      </c>
      <c r="B185" t="s">
        <v>211</v>
      </c>
      <c r="C185" t="s">
        <v>3</v>
      </c>
      <c r="D185" t="s">
        <v>5</v>
      </c>
      <c r="E185">
        <v>890</v>
      </c>
    </row>
    <row r="186" spans="1:5" x14ac:dyDescent="0.3">
      <c r="A186" s="1">
        <v>16528</v>
      </c>
      <c r="B186" t="s">
        <v>211</v>
      </c>
      <c r="C186" t="s">
        <v>3</v>
      </c>
      <c r="D186" t="s">
        <v>6</v>
      </c>
      <c r="E186">
        <v>377</v>
      </c>
    </row>
    <row r="187" spans="1:5" x14ac:dyDescent="0.3">
      <c r="A187" s="1">
        <v>16528</v>
      </c>
      <c r="B187" t="s">
        <v>211</v>
      </c>
      <c r="C187" t="s">
        <v>4</v>
      </c>
      <c r="D187" t="s">
        <v>5</v>
      </c>
      <c r="E187">
        <v>286</v>
      </c>
    </row>
    <row r="188" spans="1:5" x14ac:dyDescent="0.3">
      <c r="A188" s="1">
        <v>16528</v>
      </c>
      <c r="B188" t="s">
        <v>211</v>
      </c>
      <c r="C188" t="s">
        <v>4</v>
      </c>
      <c r="D188" t="s">
        <v>6</v>
      </c>
      <c r="E188">
        <v>694</v>
      </c>
    </row>
    <row r="189" spans="1:5" x14ac:dyDescent="0.3">
      <c r="A189" s="1">
        <v>16558</v>
      </c>
      <c r="B189" t="s">
        <v>210</v>
      </c>
      <c r="C189" t="s">
        <v>2</v>
      </c>
      <c r="D189" t="s">
        <v>5</v>
      </c>
      <c r="E189">
        <v>4921</v>
      </c>
    </row>
    <row r="190" spans="1:5" x14ac:dyDescent="0.3">
      <c r="A190" s="1">
        <v>16558</v>
      </c>
      <c r="B190" t="s">
        <v>210</v>
      </c>
      <c r="C190" t="s">
        <v>2</v>
      </c>
      <c r="D190" t="s">
        <v>6</v>
      </c>
      <c r="E190">
        <v>3569</v>
      </c>
    </row>
    <row r="191" spans="1:5" x14ac:dyDescent="0.3">
      <c r="A191" s="1">
        <v>16558</v>
      </c>
      <c r="B191" t="s">
        <v>211</v>
      </c>
      <c r="C191" t="s">
        <v>3</v>
      </c>
      <c r="D191" t="s">
        <v>5</v>
      </c>
      <c r="E191">
        <v>320</v>
      </c>
    </row>
    <row r="192" spans="1:5" x14ac:dyDescent="0.3">
      <c r="A192" s="1">
        <v>16558</v>
      </c>
      <c r="B192" t="s">
        <v>211</v>
      </c>
      <c r="C192" t="s">
        <v>3</v>
      </c>
      <c r="D192" t="s">
        <v>6</v>
      </c>
      <c r="E192">
        <v>427</v>
      </c>
    </row>
    <row r="193" spans="1:5" x14ac:dyDescent="0.3">
      <c r="A193" s="1">
        <v>16558</v>
      </c>
      <c r="B193" t="s">
        <v>211</v>
      </c>
      <c r="C193" t="s">
        <v>4</v>
      </c>
      <c r="D193" t="s">
        <v>5</v>
      </c>
      <c r="E193">
        <v>0</v>
      </c>
    </row>
    <row r="194" spans="1:5" x14ac:dyDescent="0.3">
      <c r="A194" s="1">
        <v>16558</v>
      </c>
      <c r="B194" t="s">
        <v>211</v>
      </c>
      <c r="C194" t="s">
        <v>4</v>
      </c>
      <c r="D194" t="s">
        <v>6</v>
      </c>
      <c r="E194">
        <v>53</v>
      </c>
    </row>
    <row r="195" spans="1:5" x14ac:dyDescent="0.3">
      <c r="A195" s="1">
        <v>16589</v>
      </c>
      <c r="B195" t="s">
        <v>210</v>
      </c>
      <c r="C195" t="s">
        <v>2</v>
      </c>
      <c r="D195" t="s">
        <v>5</v>
      </c>
      <c r="E195">
        <v>4300</v>
      </c>
    </row>
    <row r="196" spans="1:5" x14ac:dyDescent="0.3">
      <c r="A196" s="1">
        <v>16589</v>
      </c>
      <c r="B196" t="s">
        <v>210</v>
      </c>
      <c r="C196" t="s">
        <v>2</v>
      </c>
      <c r="D196" t="s">
        <v>6</v>
      </c>
      <c r="E196">
        <v>500</v>
      </c>
    </row>
    <row r="197" spans="1:5" x14ac:dyDescent="0.3">
      <c r="A197" s="1">
        <v>16589</v>
      </c>
      <c r="B197" t="s">
        <v>211</v>
      </c>
      <c r="C197" t="s">
        <v>3</v>
      </c>
      <c r="D197" t="s">
        <v>5</v>
      </c>
      <c r="E197">
        <v>0</v>
      </c>
    </row>
    <row r="198" spans="1:5" x14ac:dyDescent="0.3">
      <c r="A198" s="1">
        <v>16589</v>
      </c>
      <c r="B198" t="s">
        <v>211</v>
      </c>
      <c r="C198" t="s">
        <v>3</v>
      </c>
      <c r="D198" t="s">
        <v>6</v>
      </c>
      <c r="E198">
        <v>234</v>
      </c>
    </row>
    <row r="199" spans="1:5" x14ac:dyDescent="0.3">
      <c r="A199" s="1">
        <v>16589</v>
      </c>
      <c r="B199" t="s">
        <v>211</v>
      </c>
      <c r="C199" t="s">
        <v>4</v>
      </c>
      <c r="D199" t="s">
        <v>5</v>
      </c>
      <c r="E199">
        <v>0</v>
      </c>
    </row>
    <row r="200" spans="1:5" x14ac:dyDescent="0.3">
      <c r="A200" s="1">
        <v>16589</v>
      </c>
      <c r="B200" t="s">
        <v>211</v>
      </c>
      <c r="C200" t="s">
        <v>4</v>
      </c>
      <c r="D200" t="s">
        <v>6</v>
      </c>
      <c r="E200">
        <v>0</v>
      </c>
    </row>
    <row r="201" spans="1:5" x14ac:dyDescent="0.3">
      <c r="A201" s="1">
        <v>16619</v>
      </c>
      <c r="B201" t="s">
        <v>210</v>
      </c>
      <c r="C201" t="s">
        <v>2</v>
      </c>
      <c r="D201" t="s">
        <v>5</v>
      </c>
      <c r="E201">
        <v>4831</v>
      </c>
    </row>
    <row r="202" spans="1:5" x14ac:dyDescent="0.3">
      <c r="A202" s="1">
        <v>16619</v>
      </c>
      <c r="B202" t="s">
        <v>210</v>
      </c>
      <c r="C202" t="s">
        <v>2</v>
      </c>
      <c r="D202" t="s">
        <v>6</v>
      </c>
      <c r="E202">
        <v>2790</v>
      </c>
    </row>
    <row r="203" spans="1:5" x14ac:dyDescent="0.3">
      <c r="A203" s="1">
        <v>16619</v>
      </c>
      <c r="B203" t="s">
        <v>211</v>
      </c>
      <c r="C203" t="s">
        <v>3</v>
      </c>
      <c r="D203" t="s">
        <v>5</v>
      </c>
      <c r="E203">
        <v>0</v>
      </c>
    </row>
    <row r="204" spans="1:5" x14ac:dyDescent="0.3">
      <c r="A204" s="1">
        <v>16619</v>
      </c>
      <c r="B204" t="s">
        <v>211</v>
      </c>
      <c r="C204" t="s">
        <v>3</v>
      </c>
      <c r="D204" t="s">
        <v>6</v>
      </c>
      <c r="E204">
        <v>915</v>
      </c>
    </row>
    <row r="205" spans="1:5" x14ac:dyDescent="0.3">
      <c r="A205" s="1">
        <v>16619</v>
      </c>
      <c r="B205" t="s">
        <v>211</v>
      </c>
      <c r="C205" t="s">
        <v>4</v>
      </c>
      <c r="D205" t="s">
        <v>5</v>
      </c>
      <c r="E205">
        <v>0</v>
      </c>
    </row>
    <row r="206" spans="1:5" x14ac:dyDescent="0.3">
      <c r="A206" s="1">
        <v>16619</v>
      </c>
      <c r="B206" t="s">
        <v>211</v>
      </c>
      <c r="C206" t="s">
        <v>4</v>
      </c>
      <c r="D206" t="s">
        <v>6</v>
      </c>
      <c r="E206">
        <v>326</v>
      </c>
    </row>
    <row r="207" spans="1:5" x14ac:dyDescent="0.3">
      <c r="A207" s="1">
        <v>16650</v>
      </c>
      <c r="B207" t="s">
        <v>210</v>
      </c>
      <c r="C207" t="s">
        <v>2</v>
      </c>
      <c r="D207" t="s">
        <v>5</v>
      </c>
      <c r="E207">
        <v>3193</v>
      </c>
    </row>
    <row r="208" spans="1:5" x14ac:dyDescent="0.3">
      <c r="A208" s="1">
        <v>16650</v>
      </c>
      <c r="B208" t="s">
        <v>210</v>
      </c>
      <c r="C208" t="s">
        <v>2</v>
      </c>
      <c r="D208" t="s">
        <v>6</v>
      </c>
      <c r="E208">
        <v>2409</v>
      </c>
    </row>
    <row r="209" spans="1:5" x14ac:dyDescent="0.3">
      <c r="A209" s="1">
        <v>16650</v>
      </c>
      <c r="B209" t="s">
        <v>211</v>
      </c>
      <c r="C209" t="s">
        <v>3</v>
      </c>
      <c r="D209" t="s">
        <v>5</v>
      </c>
      <c r="E209">
        <v>0</v>
      </c>
    </row>
    <row r="210" spans="1:5" x14ac:dyDescent="0.3">
      <c r="A210" s="1">
        <v>16650</v>
      </c>
      <c r="B210" t="s">
        <v>211</v>
      </c>
      <c r="C210" t="s">
        <v>3</v>
      </c>
      <c r="D210" t="s">
        <v>6</v>
      </c>
      <c r="E210">
        <v>136</v>
      </c>
    </row>
    <row r="211" spans="1:5" x14ac:dyDescent="0.3">
      <c r="A211" s="1">
        <v>16650</v>
      </c>
      <c r="B211" t="s">
        <v>211</v>
      </c>
      <c r="C211" t="s">
        <v>4</v>
      </c>
      <c r="D211" t="s">
        <v>5</v>
      </c>
      <c r="E211">
        <v>0</v>
      </c>
    </row>
    <row r="212" spans="1:5" x14ac:dyDescent="0.3">
      <c r="A212" s="1">
        <v>16650</v>
      </c>
      <c r="B212" t="s">
        <v>211</v>
      </c>
      <c r="C212" t="s">
        <v>4</v>
      </c>
      <c r="D212" t="s">
        <v>6</v>
      </c>
      <c r="E212">
        <v>158</v>
      </c>
    </row>
  </sheetData>
  <phoneticPr fontId="1" type="noConversion"/>
  <conditionalFormatting sqref="X40:AF45">
    <cfRule type="expression" dxfId="0" priority="1">
      <formula>MOD(ROW(X40)-ROW($X$39),2)</formula>
    </cfRule>
  </conditionalFormatting>
  <printOptions horizontalCentered="1" verticalCentered="1"/>
  <pageMargins left="0.7" right="0.7" top="0.75" bottom="0.75" header="0.3" footer="0.3"/>
  <pageSetup scale="87" fitToHeight="0" orientation="landscape" horizontalDpi="0" verticalDpi="0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opLeftCell="A11" workbookViewId="0">
      <selection activeCell="L14" sqref="L14"/>
    </sheetView>
  </sheetViews>
  <sheetFormatPr defaultRowHeight="15.6" x14ac:dyDescent="0.3"/>
  <cols>
    <col min="1" max="1" width="42.8984375" customWidth="1"/>
    <col min="2" max="9" width="10.09765625" customWidth="1"/>
  </cols>
  <sheetData>
    <row r="1" spans="1:9" x14ac:dyDescent="0.3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</row>
    <row r="2" spans="1:9" x14ac:dyDescent="0.3">
      <c r="A2" t="s">
        <v>0</v>
      </c>
      <c r="B2" t="s">
        <v>1</v>
      </c>
      <c r="C2" t="s">
        <v>0</v>
      </c>
      <c r="D2" t="s">
        <v>210</v>
      </c>
      <c r="F2" t="s">
        <v>211</v>
      </c>
      <c r="I2" t="s">
        <v>0</v>
      </c>
    </row>
    <row r="3" spans="1:9" x14ac:dyDescent="0.3">
      <c r="A3" t="s">
        <v>217</v>
      </c>
      <c r="B3" t="s">
        <v>0</v>
      </c>
      <c r="C3" t="s">
        <v>0</v>
      </c>
      <c r="D3" t="s">
        <v>2</v>
      </c>
      <c r="E3" t="s">
        <v>0</v>
      </c>
      <c r="F3" t="s">
        <v>3</v>
      </c>
      <c r="G3" t="s">
        <v>0</v>
      </c>
      <c r="H3" t="s">
        <v>4</v>
      </c>
      <c r="I3" t="s">
        <v>0</v>
      </c>
    </row>
    <row r="4" spans="1:9" x14ac:dyDescent="0.3">
      <c r="B4" t="s">
        <v>5</v>
      </c>
      <c r="C4" t="s">
        <v>6</v>
      </c>
      <c r="D4" t="s">
        <v>5</v>
      </c>
      <c r="E4" t="s">
        <v>6</v>
      </c>
      <c r="F4" t="s">
        <v>7</v>
      </c>
      <c r="G4" t="s">
        <v>6</v>
      </c>
      <c r="H4" t="s">
        <v>5</v>
      </c>
      <c r="I4" t="s">
        <v>6</v>
      </c>
    </row>
    <row r="5" spans="1:9" x14ac:dyDescent="0.3">
      <c r="A5" t="s">
        <v>237</v>
      </c>
      <c r="B5">
        <v>485</v>
      </c>
      <c r="C5">
        <v>0</v>
      </c>
      <c r="F5">
        <v>485</v>
      </c>
      <c r="G5">
        <v>0</v>
      </c>
    </row>
    <row r="6" spans="1:9" x14ac:dyDescent="0.3">
      <c r="A6" t="s">
        <v>243</v>
      </c>
      <c r="B6">
        <v>486</v>
      </c>
      <c r="C6">
        <v>0</v>
      </c>
      <c r="F6">
        <v>486</v>
      </c>
      <c r="G6">
        <v>0</v>
      </c>
    </row>
    <row r="7" spans="1:9" x14ac:dyDescent="0.3">
      <c r="A7" t="s">
        <v>244</v>
      </c>
      <c r="B7">
        <v>486</v>
      </c>
      <c r="C7">
        <v>0</v>
      </c>
      <c r="F7">
        <v>486</v>
      </c>
      <c r="G7">
        <v>0</v>
      </c>
    </row>
    <row r="8" spans="1:9" x14ac:dyDescent="0.3">
      <c r="A8" t="s">
        <v>245</v>
      </c>
      <c r="B8">
        <v>486</v>
      </c>
      <c r="C8">
        <v>0</v>
      </c>
      <c r="F8">
        <v>486</v>
      </c>
      <c r="G8">
        <v>0</v>
      </c>
    </row>
    <row r="9" spans="1:9" x14ac:dyDescent="0.3">
      <c r="A9" t="s">
        <v>246</v>
      </c>
      <c r="B9">
        <v>486</v>
      </c>
      <c r="C9">
        <v>0</v>
      </c>
      <c r="F9">
        <v>486</v>
      </c>
      <c r="G9">
        <v>0</v>
      </c>
    </row>
    <row r="10" spans="1:9" x14ac:dyDescent="0.3">
      <c r="A10" t="s">
        <v>247</v>
      </c>
      <c r="B10">
        <v>486</v>
      </c>
      <c r="C10">
        <v>0</v>
      </c>
      <c r="F10">
        <v>486</v>
      </c>
      <c r="G10">
        <v>0</v>
      </c>
    </row>
    <row r="11" spans="1:9" x14ac:dyDescent="0.3">
      <c r="A11" t="s">
        <v>238</v>
      </c>
      <c r="B11">
        <v>486</v>
      </c>
      <c r="C11">
        <v>0</v>
      </c>
      <c r="F11">
        <v>486</v>
      </c>
      <c r="G11">
        <v>0</v>
      </c>
    </row>
    <row r="12" spans="1:9" x14ac:dyDescent="0.3">
      <c r="A12" t="s">
        <v>239</v>
      </c>
      <c r="B12">
        <v>486</v>
      </c>
      <c r="C12">
        <v>0</v>
      </c>
      <c r="F12">
        <v>486</v>
      </c>
      <c r="G12">
        <v>0</v>
      </c>
    </row>
    <row r="13" spans="1:9" x14ac:dyDescent="0.3">
      <c r="A13" t="s">
        <v>240</v>
      </c>
      <c r="B13">
        <v>486</v>
      </c>
      <c r="C13">
        <v>0</v>
      </c>
      <c r="F13">
        <v>486</v>
      </c>
      <c r="G13">
        <v>0</v>
      </c>
    </row>
    <row r="14" spans="1:9" x14ac:dyDescent="0.3">
      <c r="A14" t="s">
        <v>241</v>
      </c>
      <c r="B14">
        <v>486</v>
      </c>
      <c r="C14">
        <v>0</v>
      </c>
      <c r="F14">
        <v>486</v>
      </c>
      <c r="G14">
        <v>0</v>
      </c>
    </row>
    <row r="15" spans="1:9" x14ac:dyDescent="0.3">
      <c r="A15" t="s">
        <v>242</v>
      </c>
      <c r="B15">
        <v>486</v>
      </c>
      <c r="C15">
        <v>0</v>
      </c>
      <c r="F15">
        <v>486</v>
      </c>
      <c r="G15">
        <v>0</v>
      </c>
    </row>
    <row r="16" spans="1:9" x14ac:dyDescent="0.3">
      <c r="A16" t="s">
        <v>248</v>
      </c>
      <c r="B16">
        <v>486</v>
      </c>
      <c r="C16">
        <v>0</v>
      </c>
      <c r="F16">
        <v>486</v>
      </c>
      <c r="G16">
        <v>0</v>
      </c>
    </row>
    <row r="17" spans="1:9" x14ac:dyDescent="0.3">
      <c r="A17" t="s">
        <v>212</v>
      </c>
      <c r="B17">
        <v>596</v>
      </c>
      <c r="C17">
        <v>0</v>
      </c>
      <c r="D17" t="s">
        <v>0</v>
      </c>
      <c r="E17" t="s">
        <v>0</v>
      </c>
      <c r="F17">
        <v>596</v>
      </c>
      <c r="G17">
        <v>0</v>
      </c>
      <c r="H17" t="s">
        <v>0</v>
      </c>
      <c r="I17" t="s">
        <v>0</v>
      </c>
    </row>
    <row r="18" spans="1:9" x14ac:dyDescent="0.3">
      <c r="A18" t="s">
        <v>213</v>
      </c>
      <c r="B18">
        <v>400</v>
      </c>
      <c r="C18">
        <v>0</v>
      </c>
      <c r="F18">
        <v>400</v>
      </c>
      <c r="G18">
        <v>0</v>
      </c>
    </row>
    <row r="19" spans="1:9" x14ac:dyDescent="0.3">
      <c r="A19" t="s">
        <v>214</v>
      </c>
      <c r="B19" t="s">
        <v>8</v>
      </c>
      <c r="C19">
        <v>0</v>
      </c>
      <c r="D19" t="s">
        <v>0</v>
      </c>
      <c r="E19" t="s">
        <v>0</v>
      </c>
      <c r="F19" t="s">
        <v>8</v>
      </c>
      <c r="G19">
        <v>0</v>
      </c>
      <c r="H19" t="s">
        <v>0</v>
      </c>
      <c r="I19" t="s">
        <v>0</v>
      </c>
    </row>
    <row r="20" spans="1:9" x14ac:dyDescent="0.3">
      <c r="A20" t="s">
        <v>216</v>
      </c>
      <c r="B20">
        <v>243</v>
      </c>
      <c r="C20">
        <v>0</v>
      </c>
      <c r="D20" t="s">
        <v>0</v>
      </c>
      <c r="E20" t="s">
        <v>0</v>
      </c>
      <c r="F20">
        <v>243</v>
      </c>
      <c r="G20">
        <v>0</v>
      </c>
      <c r="H20" t="s">
        <v>0</v>
      </c>
      <c r="I20" t="s">
        <v>0</v>
      </c>
    </row>
    <row r="21" spans="1:9" x14ac:dyDescent="0.3">
      <c r="A21" t="s">
        <v>215</v>
      </c>
      <c r="B21">
        <v>104</v>
      </c>
      <c r="C21">
        <v>0</v>
      </c>
      <c r="F21">
        <v>194</v>
      </c>
      <c r="G21">
        <v>0</v>
      </c>
    </row>
    <row r="22" spans="1:9" x14ac:dyDescent="0.3">
      <c r="A22" t="s">
        <v>227</v>
      </c>
      <c r="B22" t="s">
        <v>9</v>
      </c>
      <c r="C22">
        <v>0</v>
      </c>
      <c r="D22" t="s">
        <v>0</v>
      </c>
      <c r="E22" t="s">
        <v>0</v>
      </c>
      <c r="F22" t="s">
        <v>9</v>
      </c>
      <c r="G22">
        <v>0</v>
      </c>
      <c r="H22" t="s">
        <v>0</v>
      </c>
      <c r="I22" t="s">
        <v>0</v>
      </c>
    </row>
    <row r="23" spans="1:9" x14ac:dyDescent="0.3">
      <c r="A23" t="s">
        <v>10</v>
      </c>
      <c r="B23" t="s">
        <v>11</v>
      </c>
      <c r="C23" t="s">
        <v>0</v>
      </c>
      <c r="D23" t="s">
        <v>0</v>
      </c>
      <c r="E23" t="s">
        <v>0</v>
      </c>
      <c r="F23" t="s">
        <v>11</v>
      </c>
      <c r="G23" t="s">
        <v>0</v>
      </c>
      <c r="H23" t="s">
        <v>0</v>
      </c>
      <c r="I23" t="s">
        <v>0</v>
      </c>
    </row>
    <row r="24" spans="1:9" x14ac:dyDescent="0.3">
      <c r="A24" t="s">
        <v>170</v>
      </c>
      <c r="B24" t="s">
        <v>12</v>
      </c>
      <c r="C24" t="s">
        <v>0</v>
      </c>
      <c r="D24" t="s">
        <v>0</v>
      </c>
      <c r="E24" t="s">
        <v>0</v>
      </c>
      <c r="F24" t="s">
        <v>12</v>
      </c>
      <c r="G24" t="s">
        <v>0</v>
      </c>
      <c r="H24" t="s">
        <v>0</v>
      </c>
      <c r="I24" t="s">
        <v>0</v>
      </c>
    </row>
    <row r="25" spans="1:9" x14ac:dyDescent="0.3">
      <c r="A25" t="s">
        <v>171</v>
      </c>
      <c r="B25" t="s">
        <v>13</v>
      </c>
      <c r="C25" t="s">
        <v>0</v>
      </c>
      <c r="D25" t="s">
        <v>0</v>
      </c>
      <c r="E25" t="s">
        <v>0</v>
      </c>
      <c r="F25" t="s">
        <v>13</v>
      </c>
      <c r="G25" t="s">
        <v>0</v>
      </c>
      <c r="H25" t="s">
        <v>0</v>
      </c>
      <c r="I25" t="s">
        <v>0</v>
      </c>
    </row>
    <row r="26" spans="1:9" x14ac:dyDescent="0.3">
      <c r="A26" t="s">
        <v>172</v>
      </c>
      <c r="B26" t="s">
        <v>14</v>
      </c>
      <c r="C26" t="s">
        <v>0</v>
      </c>
      <c r="D26" t="s">
        <v>0</v>
      </c>
      <c r="E26" t="s">
        <v>0</v>
      </c>
      <c r="F26" t="s">
        <v>14</v>
      </c>
      <c r="G26" t="s">
        <v>0</v>
      </c>
      <c r="H26" t="s">
        <v>0</v>
      </c>
      <c r="I26" t="s">
        <v>0</v>
      </c>
    </row>
    <row r="27" spans="1:9" x14ac:dyDescent="0.3">
      <c r="A27" t="s">
        <v>173</v>
      </c>
      <c r="B27" t="s">
        <v>15</v>
      </c>
      <c r="C27" t="s">
        <v>0</v>
      </c>
      <c r="D27" t="s">
        <v>0</v>
      </c>
      <c r="E27" t="s">
        <v>0</v>
      </c>
      <c r="F27" t="s">
        <v>15</v>
      </c>
      <c r="G27" t="s">
        <v>0</v>
      </c>
      <c r="H27" t="s">
        <v>0</v>
      </c>
      <c r="I27" t="s">
        <v>0</v>
      </c>
    </row>
    <row r="28" spans="1:9" x14ac:dyDescent="0.3">
      <c r="A28" t="s">
        <v>174</v>
      </c>
      <c r="B28">
        <v>300</v>
      </c>
      <c r="C28" t="s">
        <v>0</v>
      </c>
      <c r="D28" t="s">
        <v>0</v>
      </c>
      <c r="E28" t="s">
        <v>0</v>
      </c>
      <c r="F28">
        <v>300</v>
      </c>
      <c r="G28" t="s">
        <v>0</v>
      </c>
      <c r="H28" t="s">
        <v>0</v>
      </c>
      <c r="I28" t="s">
        <v>0</v>
      </c>
    </row>
    <row r="29" spans="1:9" x14ac:dyDescent="0.3">
      <c r="A29" t="s">
        <v>175</v>
      </c>
      <c r="B29" t="s">
        <v>17</v>
      </c>
      <c r="C29" t="s">
        <v>0</v>
      </c>
      <c r="D29" t="s">
        <v>0</v>
      </c>
      <c r="E29" t="s">
        <v>0</v>
      </c>
      <c r="F29" t="s">
        <v>18</v>
      </c>
      <c r="G29" t="s">
        <v>0</v>
      </c>
      <c r="H29" t="s">
        <v>19</v>
      </c>
      <c r="I29" t="s">
        <v>0</v>
      </c>
    </row>
    <row r="30" spans="1:9" x14ac:dyDescent="0.3">
      <c r="A30" t="s">
        <v>176</v>
      </c>
      <c r="B30" t="s">
        <v>20</v>
      </c>
      <c r="C30" t="s">
        <v>0</v>
      </c>
      <c r="D30" t="s">
        <v>0</v>
      </c>
      <c r="E30" t="s">
        <v>0</v>
      </c>
      <c r="F30" t="s">
        <v>20</v>
      </c>
      <c r="G30" t="s">
        <v>0</v>
      </c>
      <c r="H30" t="s">
        <v>21</v>
      </c>
      <c r="I30" t="s">
        <v>0</v>
      </c>
    </row>
    <row r="31" spans="1:9" x14ac:dyDescent="0.3">
      <c r="A31" t="s">
        <v>177</v>
      </c>
      <c r="B31" t="s">
        <v>22</v>
      </c>
      <c r="C31" t="s">
        <v>0</v>
      </c>
      <c r="D31" t="s">
        <v>0</v>
      </c>
      <c r="E31" t="s">
        <v>0</v>
      </c>
      <c r="F31" t="s">
        <v>23</v>
      </c>
      <c r="G31" t="s">
        <v>0</v>
      </c>
      <c r="H31" t="s">
        <v>21</v>
      </c>
      <c r="I31" t="s">
        <v>0</v>
      </c>
    </row>
    <row r="32" spans="1:9" x14ac:dyDescent="0.3">
      <c r="A32" t="s">
        <v>178</v>
      </c>
      <c r="B32" t="s">
        <v>24</v>
      </c>
      <c r="C32" t="s">
        <v>0</v>
      </c>
      <c r="D32" t="s">
        <v>0</v>
      </c>
      <c r="E32" t="s">
        <v>0</v>
      </c>
      <c r="F32" t="s">
        <v>24</v>
      </c>
      <c r="G32" t="s">
        <v>0</v>
      </c>
      <c r="H32" t="s">
        <v>21</v>
      </c>
      <c r="I32" t="s">
        <v>0</v>
      </c>
    </row>
    <row r="33" spans="1:9" x14ac:dyDescent="0.3">
      <c r="A33" t="s">
        <v>179</v>
      </c>
      <c r="B33">
        <v>0</v>
      </c>
      <c r="C33" t="s">
        <v>0</v>
      </c>
      <c r="D33" t="s">
        <v>0</v>
      </c>
      <c r="E33" t="s">
        <v>0</v>
      </c>
      <c r="F33" t="s">
        <v>21</v>
      </c>
      <c r="G33" t="s">
        <v>0</v>
      </c>
      <c r="H33" t="s">
        <v>21</v>
      </c>
      <c r="I33" t="s">
        <v>0</v>
      </c>
    </row>
    <row r="34" spans="1:9" x14ac:dyDescent="0.3">
      <c r="A34" t="s">
        <v>180</v>
      </c>
      <c r="B34" t="s">
        <v>21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3">
      <c r="A35" t="s">
        <v>26</v>
      </c>
      <c r="B35" t="s">
        <v>27</v>
      </c>
      <c r="C35" t="s">
        <v>0</v>
      </c>
      <c r="D35">
        <v>260</v>
      </c>
      <c r="E35" t="s">
        <v>0</v>
      </c>
      <c r="F35" t="s">
        <v>28</v>
      </c>
      <c r="G35" t="s">
        <v>0</v>
      </c>
      <c r="H35" t="s">
        <v>29</v>
      </c>
      <c r="I35" t="s">
        <v>0</v>
      </c>
    </row>
    <row r="36" spans="1:9" x14ac:dyDescent="0.3">
      <c r="A36" t="s">
        <v>181</v>
      </c>
      <c r="B36" t="s">
        <v>30</v>
      </c>
      <c r="C36" t="s">
        <v>0</v>
      </c>
      <c r="D36">
        <v>382</v>
      </c>
      <c r="E36" t="s">
        <v>0</v>
      </c>
      <c r="F36" t="s">
        <v>31</v>
      </c>
      <c r="G36" t="s">
        <v>0</v>
      </c>
      <c r="H36" t="s">
        <v>32</v>
      </c>
      <c r="I36" t="s">
        <v>0</v>
      </c>
    </row>
    <row r="37" spans="1:9" x14ac:dyDescent="0.3">
      <c r="A37" t="s">
        <v>182</v>
      </c>
      <c r="B37" t="s">
        <v>33</v>
      </c>
      <c r="C37" t="s">
        <v>0</v>
      </c>
      <c r="D37" t="s">
        <v>34</v>
      </c>
      <c r="E37" t="s">
        <v>0</v>
      </c>
      <c r="F37" t="s">
        <v>35</v>
      </c>
      <c r="G37" t="s">
        <v>0</v>
      </c>
      <c r="H37" t="s">
        <v>21</v>
      </c>
      <c r="I37" t="s">
        <v>0</v>
      </c>
    </row>
    <row r="38" spans="1:9" x14ac:dyDescent="0.3">
      <c r="A38" t="s">
        <v>183</v>
      </c>
      <c r="B38" t="s">
        <v>36</v>
      </c>
      <c r="C38" t="s">
        <v>0</v>
      </c>
      <c r="D38" t="s">
        <v>36</v>
      </c>
      <c r="E38" t="s">
        <v>0</v>
      </c>
      <c r="F38" t="s">
        <v>21</v>
      </c>
      <c r="G38" t="s">
        <v>0</v>
      </c>
      <c r="H38" t="s">
        <v>21</v>
      </c>
      <c r="I38" t="s">
        <v>0</v>
      </c>
    </row>
    <row r="39" spans="1:9" x14ac:dyDescent="0.3">
      <c r="A39" t="s">
        <v>184</v>
      </c>
      <c r="B39" t="s">
        <v>37</v>
      </c>
      <c r="C39" t="s">
        <v>0</v>
      </c>
      <c r="D39" t="s">
        <v>38</v>
      </c>
      <c r="E39" t="s">
        <v>0</v>
      </c>
      <c r="F39" t="s">
        <v>39</v>
      </c>
      <c r="G39" t="s">
        <v>0</v>
      </c>
      <c r="H39" t="s">
        <v>40</v>
      </c>
      <c r="I39" t="s">
        <v>0</v>
      </c>
    </row>
    <row r="40" spans="1:9" x14ac:dyDescent="0.3">
      <c r="A40" t="s">
        <v>185</v>
      </c>
      <c r="B40" t="s">
        <v>41</v>
      </c>
      <c r="C40" t="s">
        <v>0</v>
      </c>
      <c r="D40" t="s">
        <v>42</v>
      </c>
      <c r="E40" t="s">
        <v>0</v>
      </c>
      <c r="F40" t="s">
        <v>43</v>
      </c>
      <c r="G40" t="s">
        <v>0</v>
      </c>
      <c r="H40" t="s">
        <v>44</v>
      </c>
      <c r="I40" t="s">
        <v>0</v>
      </c>
    </row>
    <row r="41" spans="1:9" x14ac:dyDescent="0.3">
      <c r="A41" t="s">
        <v>186</v>
      </c>
      <c r="B41" t="s">
        <v>45</v>
      </c>
      <c r="C41" t="s">
        <v>0</v>
      </c>
      <c r="D41">
        <v>513</v>
      </c>
      <c r="E41" t="s">
        <v>0</v>
      </c>
      <c r="F41" t="s">
        <v>21</v>
      </c>
      <c r="G41" t="s">
        <v>0</v>
      </c>
      <c r="H41" t="s">
        <v>21</v>
      </c>
      <c r="I41" t="s">
        <v>0</v>
      </c>
    </row>
    <row r="42" spans="1:9" x14ac:dyDescent="0.3">
      <c r="A42" t="s">
        <v>187</v>
      </c>
      <c r="B42" t="s">
        <v>46</v>
      </c>
      <c r="C42" t="s">
        <v>0</v>
      </c>
      <c r="D42" t="s">
        <v>46</v>
      </c>
      <c r="E42" t="s">
        <v>0</v>
      </c>
      <c r="F42" t="s">
        <v>21</v>
      </c>
      <c r="G42" t="s">
        <v>0</v>
      </c>
      <c r="H42" t="s">
        <v>21</v>
      </c>
      <c r="I42" t="s">
        <v>0</v>
      </c>
    </row>
    <row r="43" spans="1:9" x14ac:dyDescent="0.3">
      <c r="A43" t="s">
        <v>188</v>
      </c>
      <c r="B43" t="s">
        <v>47</v>
      </c>
      <c r="C43" t="s">
        <v>0</v>
      </c>
      <c r="D43" t="s">
        <v>47</v>
      </c>
      <c r="E43" t="s">
        <v>0</v>
      </c>
      <c r="F43" t="s">
        <v>21</v>
      </c>
      <c r="G43" t="s">
        <v>0</v>
      </c>
      <c r="H43" t="s">
        <v>21</v>
      </c>
      <c r="I43" t="s">
        <v>0</v>
      </c>
    </row>
    <row r="44" spans="1:9" x14ac:dyDescent="0.3">
      <c r="A44" t="s">
        <v>189</v>
      </c>
      <c r="B44" t="s">
        <v>48</v>
      </c>
      <c r="C44" t="s">
        <v>0</v>
      </c>
      <c r="D44">
        <v>1153</v>
      </c>
      <c r="E44" t="s">
        <v>0</v>
      </c>
      <c r="F44" t="s">
        <v>49</v>
      </c>
      <c r="G44" t="s">
        <v>0</v>
      </c>
      <c r="H44" t="s">
        <v>50</v>
      </c>
      <c r="I44" t="s">
        <v>0</v>
      </c>
    </row>
    <row r="45" spans="1:9" x14ac:dyDescent="0.3">
      <c r="A45" t="s">
        <v>190</v>
      </c>
      <c r="B45" t="s">
        <v>31</v>
      </c>
      <c r="C45" t="s">
        <v>0</v>
      </c>
      <c r="D45" t="s">
        <v>51</v>
      </c>
      <c r="E45" t="s">
        <v>0</v>
      </c>
      <c r="F45" t="s">
        <v>52</v>
      </c>
      <c r="G45" t="s">
        <v>0</v>
      </c>
      <c r="H45" t="s">
        <v>21</v>
      </c>
      <c r="I45" t="s">
        <v>0</v>
      </c>
    </row>
    <row r="46" spans="1:9" x14ac:dyDescent="0.3">
      <c r="A46" t="s">
        <v>191</v>
      </c>
      <c r="B46" t="s">
        <v>53</v>
      </c>
      <c r="C46" t="s">
        <v>0</v>
      </c>
      <c r="D46">
        <v>683</v>
      </c>
      <c r="E46" t="s">
        <v>0</v>
      </c>
      <c r="F46">
        <v>664</v>
      </c>
      <c r="G46" t="s">
        <v>0</v>
      </c>
      <c r="H46" t="s">
        <v>21</v>
      </c>
      <c r="I46" t="s">
        <v>0</v>
      </c>
    </row>
    <row r="47" spans="1:9" x14ac:dyDescent="0.3">
      <c r="A47" t="s">
        <v>54</v>
      </c>
      <c r="B47" t="s">
        <v>55</v>
      </c>
      <c r="C47" t="s">
        <v>0</v>
      </c>
      <c r="D47" t="s">
        <v>56</v>
      </c>
      <c r="E47" t="s">
        <v>0</v>
      </c>
      <c r="F47">
        <v>802</v>
      </c>
      <c r="G47" t="s">
        <v>0</v>
      </c>
      <c r="H47" t="s">
        <v>21</v>
      </c>
      <c r="I47" t="s">
        <v>0</v>
      </c>
    </row>
    <row r="48" spans="1:9" x14ac:dyDescent="0.3">
      <c r="A48" t="s">
        <v>192</v>
      </c>
      <c r="B48" t="s">
        <v>57</v>
      </c>
      <c r="C48" t="s">
        <v>0</v>
      </c>
      <c r="D48" t="s">
        <v>58</v>
      </c>
      <c r="E48" t="s">
        <v>0</v>
      </c>
      <c r="F48" t="s">
        <v>21</v>
      </c>
      <c r="G48" t="s">
        <v>0</v>
      </c>
      <c r="H48" t="s">
        <v>59</v>
      </c>
      <c r="I48" t="s">
        <v>0</v>
      </c>
    </row>
    <row r="49" spans="1:9" x14ac:dyDescent="0.3">
      <c r="A49" t="s">
        <v>193</v>
      </c>
      <c r="B49" t="s">
        <v>60</v>
      </c>
      <c r="C49" t="s">
        <v>0</v>
      </c>
      <c r="D49" t="s">
        <v>61</v>
      </c>
      <c r="E49" t="s">
        <v>0</v>
      </c>
      <c r="F49" t="s">
        <v>21</v>
      </c>
      <c r="G49" t="s">
        <v>0</v>
      </c>
      <c r="H49" t="s">
        <v>62</v>
      </c>
      <c r="I49" t="s">
        <v>0</v>
      </c>
    </row>
    <row r="50" spans="1:9" x14ac:dyDescent="0.3">
      <c r="A50" t="s">
        <v>194</v>
      </c>
      <c r="B50" t="s">
        <v>63</v>
      </c>
      <c r="C50" t="s">
        <v>0</v>
      </c>
      <c r="D50" s="3">
        <v>3398</v>
      </c>
      <c r="E50" t="s">
        <v>0</v>
      </c>
      <c r="F50" t="s">
        <v>64</v>
      </c>
      <c r="G50" t="s">
        <v>0</v>
      </c>
      <c r="H50">
        <v>239</v>
      </c>
      <c r="I50" t="s">
        <v>0</v>
      </c>
    </row>
    <row r="51" spans="1:9" x14ac:dyDescent="0.3">
      <c r="A51" t="s">
        <v>195</v>
      </c>
      <c r="B51" t="s">
        <v>65</v>
      </c>
      <c r="C51" t="s">
        <v>0</v>
      </c>
      <c r="D51" t="s">
        <v>66</v>
      </c>
      <c r="E51" t="s">
        <v>0</v>
      </c>
      <c r="F51" t="s">
        <v>67</v>
      </c>
      <c r="G51" t="s">
        <v>0</v>
      </c>
      <c r="H51">
        <v>344</v>
      </c>
      <c r="I51" t="s">
        <v>0</v>
      </c>
    </row>
    <row r="52" spans="1:9" x14ac:dyDescent="0.3">
      <c r="A52" t="s">
        <v>196</v>
      </c>
      <c r="B52" t="s">
        <v>68</v>
      </c>
      <c r="C52" t="s">
        <v>0</v>
      </c>
      <c r="D52" t="s">
        <v>69</v>
      </c>
      <c r="E52" t="s">
        <v>0</v>
      </c>
      <c r="F52" t="s">
        <v>70</v>
      </c>
      <c r="G52" t="s">
        <v>0</v>
      </c>
      <c r="H52">
        <v>339</v>
      </c>
      <c r="I52" t="s">
        <v>0</v>
      </c>
    </row>
    <row r="53" spans="1:9" x14ac:dyDescent="0.3">
      <c r="A53" t="s">
        <v>197</v>
      </c>
      <c r="B53" s="3">
        <v>2738</v>
      </c>
      <c r="C53" t="s">
        <v>0</v>
      </c>
      <c r="D53" s="3">
        <v>2735</v>
      </c>
      <c r="E53" t="s">
        <v>0</v>
      </c>
      <c r="F53" t="s">
        <v>71</v>
      </c>
      <c r="G53" t="s">
        <v>0</v>
      </c>
      <c r="H53" t="s">
        <v>21</v>
      </c>
      <c r="I53" t="s">
        <v>0</v>
      </c>
    </row>
    <row r="54" spans="1:9" x14ac:dyDescent="0.3">
      <c r="A54" t="s">
        <v>198</v>
      </c>
      <c r="B54" t="s">
        <v>72</v>
      </c>
      <c r="C54" t="s">
        <v>0</v>
      </c>
      <c r="D54" t="s">
        <v>73</v>
      </c>
      <c r="E54" t="s">
        <v>0</v>
      </c>
      <c r="F54" t="s">
        <v>74</v>
      </c>
      <c r="G54" t="s">
        <v>0</v>
      </c>
      <c r="H54" t="s">
        <v>21</v>
      </c>
      <c r="I54" t="s">
        <v>0</v>
      </c>
    </row>
    <row r="55" spans="1:9" x14ac:dyDescent="0.3">
      <c r="A55" t="s">
        <v>199</v>
      </c>
      <c r="B55" t="s">
        <v>75</v>
      </c>
      <c r="C55" t="s">
        <v>0</v>
      </c>
      <c r="D55" t="s">
        <v>76</v>
      </c>
      <c r="E55" t="s">
        <v>0</v>
      </c>
      <c r="F55" t="s">
        <v>77</v>
      </c>
      <c r="G55" t="s">
        <v>0</v>
      </c>
      <c r="H55" t="s">
        <v>21</v>
      </c>
      <c r="I55" t="s">
        <v>0</v>
      </c>
    </row>
    <row r="56" spans="1:9" x14ac:dyDescent="0.3">
      <c r="A56" t="s">
        <v>200</v>
      </c>
      <c r="B56" s="3">
        <v>4930</v>
      </c>
      <c r="C56" t="s">
        <v>0</v>
      </c>
      <c r="D56" t="s">
        <v>78</v>
      </c>
      <c r="E56" t="s">
        <v>0</v>
      </c>
      <c r="F56" t="s">
        <v>79</v>
      </c>
      <c r="G56" t="s">
        <v>0</v>
      </c>
      <c r="H56" t="s">
        <v>80</v>
      </c>
      <c r="I56" t="s">
        <v>0</v>
      </c>
    </row>
    <row r="57" spans="1:9" x14ac:dyDescent="0.3">
      <c r="A57" t="s">
        <v>201</v>
      </c>
      <c r="B57" t="s">
        <v>81</v>
      </c>
      <c r="C57" t="s">
        <v>0</v>
      </c>
      <c r="D57" t="s">
        <v>82</v>
      </c>
      <c r="E57" t="s">
        <v>0</v>
      </c>
      <c r="F57" t="s">
        <v>83</v>
      </c>
      <c r="G57" t="s">
        <v>0</v>
      </c>
      <c r="H57" t="s">
        <v>84</v>
      </c>
      <c r="I57" t="s">
        <v>0</v>
      </c>
    </row>
    <row r="58" spans="1:9" x14ac:dyDescent="0.3">
      <c r="A58" t="s">
        <v>202</v>
      </c>
      <c r="B58" t="s">
        <v>85</v>
      </c>
      <c r="C58" s="3">
        <v>1525</v>
      </c>
      <c r="D58" t="s">
        <v>86</v>
      </c>
      <c r="E58" t="s">
        <v>0</v>
      </c>
      <c r="F58">
        <v>934</v>
      </c>
      <c r="G58" t="s">
        <v>87</v>
      </c>
      <c r="H58" t="s">
        <v>88</v>
      </c>
      <c r="I58" t="s">
        <v>89</v>
      </c>
    </row>
    <row r="59" spans="1:9" x14ac:dyDescent="0.3">
      <c r="A59" t="s">
        <v>90</v>
      </c>
      <c r="B59" t="s">
        <v>91</v>
      </c>
      <c r="C59" t="s">
        <v>92</v>
      </c>
      <c r="D59" t="s">
        <v>93</v>
      </c>
      <c r="E59" t="s">
        <v>0</v>
      </c>
      <c r="F59" t="s">
        <v>94</v>
      </c>
      <c r="G59">
        <v>153</v>
      </c>
      <c r="H59" t="s">
        <v>21</v>
      </c>
      <c r="I59" t="s">
        <v>77</v>
      </c>
    </row>
    <row r="60" spans="1:9" x14ac:dyDescent="0.3">
      <c r="A60" t="s">
        <v>203</v>
      </c>
      <c r="B60" t="s">
        <v>95</v>
      </c>
      <c r="C60" t="s">
        <v>96</v>
      </c>
      <c r="D60" s="3">
        <v>4885</v>
      </c>
      <c r="E60" t="s">
        <v>0</v>
      </c>
      <c r="F60" t="s">
        <v>97</v>
      </c>
      <c r="G60" t="s">
        <v>98</v>
      </c>
      <c r="H60" t="s">
        <v>99</v>
      </c>
      <c r="I60" t="s">
        <v>100</v>
      </c>
    </row>
    <row r="61" spans="1:9" x14ac:dyDescent="0.3">
      <c r="A61" t="s">
        <v>204</v>
      </c>
      <c r="B61" t="s">
        <v>101</v>
      </c>
      <c r="C61" t="s">
        <v>102</v>
      </c>
      <c r="D61" t="s">
        <v>103</v>
      </c>
      <c r="E61" t="s">
        <v>104</v>
      </c>
      <c r="F61" t="s">
        <v>16</v>
      </c>
      <c r="G61" t="s">
        <v>105</v>
      </c>
      <c r="H61" t="s">
        <v>106</v>
      </c>
      <c r="I61">
        <v>693</v>
      </c>
    </row>
    <row r="62" spans="1:9" x14ac:dyDescent="0.3">
      <c r="A62" t="s">
        <v>205</v>
      </c>
      <c r="B62" t="s">
        <v>107</v>
      </c>
      <c r="C62" t="s">
        <v>108</v>
      </c>
      <c r="D62" t="s">
        <v>109</v>
      </c>
      <c r="E62" t="s">
        <v>110</v>
      </c>
      <c r="F62" t="s">
        <v>111</v>
      </c>
      <c r="G62" t="s">
        <v>112</v>
      </c>
      <c r="H62">
        <v>286</v>
      </c>
      <c r="I62" t="s">
        <v>113</v>
      </c>
    </row>
    <row r="63" spans="1:9" x14ac:dyDescent="0.3">
      <c r="A63" t="s">
        <v>206</v>
      </c>
      <c r="B63" t="s">
        <v>114</v>
      </c>
      <c r="C63" t="s">
        <v>115</v>
      </c>
      <c r="D63" t="s">
        <v>116</v>
      </c>
      <c r="E63" t="s">
        <v>117</v>
      </c>
      <c r="F63" t="s">
        <v>118</v>
      </c>
      <c r="G63" t="s">
        <v>119</v>
      </c>
      <c r="H63" t="s">
        <v>21</v>
      </c>
      <c r="I63">
        <v>53</v>
      </c>
    </row>
    <row r="64" spans="1:9" x14ac:dyDescent="0.3">
      <c r="A64" t="s">
        <v>207</v>
      </c>
      <c r="B64" t="s">
        <v>120</v>
      </c>
      <c r="C64" t="s">
        <v>121</v>
      </c>
      <c r="D64" t="s">
        <v>120</v>
      </c>
      <c r="E64" t="s">
        <v>16</v>
      </c>
      <c r="F64" t="s">
        <v>21</v>
      </c>
      <c r="G64" t="s">
        <v>122</v>
      </c>
      <c r="H64" t="s">
        <v>21</v>
      </c>
      <c r="I64">
        <v>0</v>
      </c>
    </row>
    <row r="65" spans="1:9" x14ac:dyDescent="0.3">
      <c r="A65" t="s">
        <v>208</v>
      </c>
      <c r="B65" t="s">
        <v>123</v>
      </c>
      <c r="C65" t="s">
        <v>124</v>
      </c>
      <c r="D65" t="s">
        <v>123</v>
      </c>
      <c r="E65" t="s">
        <v>125</v>
      </c>
      <c r="F65" t="s">
        <v>21</v>
      </c>
      <c r="G65" t="s">
        <v>126</v>
      </c>
      <c r="H65" t="s">
        <v>21</v>
      </c>
      <c r="I65" t="s">
        <v>127</v>
      </c>
    </row>
    <row r="66" spans="1:9" x14ac:dyDescent="0.3">
      <c r="A66" t="s">
        <v>209</v>
      </c>
      <c r="B66" t="s">
        <v>128</v>
      </c>
      <c r="C66" t="s">
        <v>129</v>
      </c>
      <c r="D66" t="s">
        <v>128</v>
      </c>
      <c r="E66" t="s">
        <v>130</v>
      </c>
      <c r="F66" t="s">
        <v>21</v>
      </c>
      <c r="G66" t="s">
        <v>131</v>
      </c>
      <c r="H66" t="s">
        <v>21</v>
      </c>
      <c r="I66" t="s">
        <v>132</v>
      </c>
    </row>
    <row r="67" spans="1:9" x14ac:dyDescent="0.3">
      <c r="A67" t="s">
        <v>133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3">
      <c r="A68" t="s">
        <v>134</v>
      </c>
      <c r="B68" t="s">
        <v>0</v>
      </c>
      <c r="C68" t="s">
        <v>21</v>
      </c>
      <c r="D68" t="s">
        <v>25</v>
      </c>
      <c r="E68" t="s">
        <v>21</v>
      </c>
      <c r="F68" t="s">
        <v>0</v>
      </c>
      <c r="G68" t="s">
        <v>21</v>
      </c>
      <c r="H68" t="s">
        <v>21</v>
      </c>
      <c r="I68" t="s">
        <v>21</v>
      </c>
    </row>
    <row r="69" spans="1:9" x14ac:dyDescent="0.3">
      <c r="A69" t="s">
        <v>135</v>
      </c>
      <c r="B69" t="s">
        <v>136</v>
      </c>
      <c r="C69" t="s">
        <v>21</v>
      </c>
      <c r="D69" t="s">
        <v>21</v>
      </c>
      <c r="E69" t="s">
        <v>21</v>
      </c>
      <c r="F69" t="s">
        <v>136</v>
      </c>
      <c r="G69" t="s">
        <v>21</v>
      </c>
      <c r="H69" t="s">
        <v>21</v>
      </c>
      <c r="I69" t="s">
        <v>25</v>
      </c>
    </row>
    <row r="70" spans="1:9" x14ac:dyDescent="0.3">
      <c r="A70" t="s">
        <v>137</v>
      </c>
      <c r="B70" t="s">
        <v>138</v>
      </c>
      <c r="C70" t="s">
        <v>21</v>
      </c>
      <c r="D70" t="s">
        <v>21</v>
      </c>
      <c r="E70" t="s">
        <v>21</v>
      </c>
      <c r="F70" t="s">
        <v>139</v>
      </c>
      <c r="G70" t="s">
        <v>21</v>
      </c>
      <c r="H70" t="s">
        <v>140</v>
      </c>
      <c r="I70" t="s">
        <v>25</v>
      </c>
    </row>
    <row r="71" spans="1:9" x14ac:dyDescent="0.3">
      <c r="A71" t="s">
        <v>141</v>
      </c>
      <c r="B71" t="s">
        <v>142</v>
      </c>
      <c r="C71" t="s">
        <v>21</v>
      </c>
      <c r="D71" t="s">
        <v>143</v>
      </c>
      <c r="E71" t="s">
        <v>21</v>
      </c>
      <c r="F71" t="s">
        <v>144</v>
      </c>
      <c r="G71" t="s">
        <v>21</v>
      </c>
      <c r="H71" t="s">
        <v>145</v>
      </c>
      <c r="I71" t="s">
        <v>21</v>
      </c>
    </row>
    <row r="72" spans="1:9" x14ac:dyDescent="0.3">
      <c r="A72" t="s">
        <v>146</v>
      </c>
      <c r="B72" t="s">
        <v>147</v>
      </c>
      <c r="C72" t="s">
        <v>148</v>
      </c>
      <c r="D72" t="s">
        <v>149</v>
      </c>
      <c r="E72" t="s">
        <v>21</v>
      </c>
      <c r="F72" t="s">
        <v>150</v>
      </c>
      <c r="G72" t="s">
        <v>87</v>
      </c>
      <c r="H72" t="s">
        <v>151</v>
      </c>
      <c r="I72" t="s">
        <v>89</v>
      </c>
    </row>
    <row r="73" spans="1:9" x14ac:dyDescent="0.3">
      <c r="A73" t="s">
        <v>152</v>
      </c>
      <c r="B73" t="s">
        <v>153</v>
      </c>
      <c r="C73" t="s">
        <v>154</v>
      </c>
      <c r="D73" t="s">
        <v>155</v>
      </c>
      <c r="E73" t="s">
        <v>156</v>
      </c>
      <c r="F73" t="s">
        <v>157</v>
      </c>
      <c r="G73" t="s">
        <v>158</v>
      </c>
      <c r="H73" t="s">
        <v>159</v>
      </c>
      <c r="I73" t="s">
        <v>160</v>
      </c>
    </row>
    <row r="74" spans="1:9" x14ac:dyDescent="0.3">
      <c r="A74" t="s">
        <v>161</v>
      </c>
      <c r="B74" t="s">
        <v>162</v>
      </c>
      <c r="C74" t="s">
        <v>163</v>
      </c>
      <c r="D74" t="s">
        <v>164</v>
      </c>
      <c r="E74" t="s">
        <v>165</v>
      </c>
      <c r="F74" t="s">
        <v>166</v>
      </c>
      <c r="G74" t="s">
        <v>167</v>
      </c>
      <c r="H74" t="s">
        <v>168</v>
      </c>
      <c r="I74" t="s">
        <v>169</v>
      </c>
    </row>
  </sheetData>
  <phoneticPr fontId="1" type="noConversion"/>
  <pageMargins left="0.7" right="0.7" top="0.75" bottom="0.75" header="0.3" footer="0.3"/>
  <pageSetup orientation="portrait" horizontalDpi="0" verticalDpi="0" r:id="rId1"/>
  <ignoredErrors>
    <ignoredError sqref="A67:I7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38766-A460-4312-BE6A-C40E1F42B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Table1</vt:lpstr>
      <vt:lpstr>page-1_table-1</vt:lpstr>
      <vt:lpstr>Table1!Print_Area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cp:lastPrinted>2024-12-17T03:50:59Z</cp:lastPrinted>
  <dcterms:created xsi:type="dcterms:W3CDTF">2024-12-17T03:51:49Z</dcterms:created>
  <dcterms:modified xsi:type="dcterms:W3CDTF">2024-12-18T01:34:08Z</dcterms:modified>
</cp:coreProperties>
</file>