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ythonExercises\WW2_Ship_Analysis\T2_Units\"/>
    </mc:Choice>
  </mc:AlternateContent>
  <xr:revisionPtr revIDLastSave="0" documentId="13_ncr:1_{033FEF1E-F83F-4A67-A9B5-27F36F8C3889}" xr6:coauthVersionLast="47" xr6:coauthVersionMax="47" xr10:uidLastSave="{00000000-0000-0000-0000-000000000000}"/>
  <bookViews>
    <workbookView xWindow="-108" yWindow="-108" windowWidth="23256" windowHeight="12456" activeTab="2" xr2:uid="{7553F47C-666A-4872-9B5F-DB0E1941A699}"/>
  </bookViews>
  <sheets>
    <sheet name="Website" sheetId="6" r:id="rId1"/>
    <sheet name="Wikipedia" sheetId="1" r:id="rId2"/>
    <sheet name="Website2" sheetId="7" r:id="rId3"/>
  </sheets>
  <definedNames>
    <definedName name="_xlnm._FilterDatabase" localSheetId="2" hidden="1">Website2!$A$9:$F$53</definedName>
    <definedName name="_xlnm._FilterDatabase" localSheetId="1" hidden="1">Wikipedia!$A$1:$C$531</definedName>
    <definedName name="_xlcn.WorksheetConnection_PQ_Analysis.xlsxTable2" hidden="1">Table2[]</definedName>
    <definedName name="ExternalData_5" localSheetId="0" hidden="1">Website!$A$5:$C$509</definedName>
  </definedNames>
  <calcPr calcId="191029"/>
  <pivotCaches>
    <pivotCache cacheId="69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PQ_Analysis.xlsx!Table2"/>
        </x15:modelTables>
        <x15:extLst>
          <ext xmlns:x16="http://schemas.microsoft.com/office/spreadsheetml/2014/11/main" uri="{9835A34E-60A6-4A7C-AAB8-D5F71C897F49}">
            <x16:modelTimeGroupings>
              <x16:modelTimeGrouping tableName="Table2" columnName="Delivered" columnId="Delivered">
                <x16:calculatedTimeColumn columnName="Delivered (Year)" columnId="Delivered (Year)" contentType="years" isSelected="1"/>
                <x16:calculatedTimeColumn columnName="Delivered (Quarter)" columnId="Delivered (Quarter)" contentType="quarters" isSelected="1"/>
                <x16:calculatedTimeColumn columnName="Delivered (Month Index)" columnId="Delivered (Month Index)" contentType="monthsindex" isSelected="1"/>
                <x16:calculatedTimeColumn columnName="Delivered (Month)" columnId="Delivered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6" l="1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L3" i="1"/>
  <c r="D12" i="1"/>
  <c r="D2" i="1"/>
  <c r="D3" i="1"/>
  <c r="D4" i="1"/>
  <c r="D5" i="1"/>
  <c r="D6" i="1"/>
  <c r="D7" i="1"/>
  <c r="D8" i="1"/>
  <c r="D9" i="1"/>
  <c r="D10" i="1"/>
  <c r="D11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F8" i="1" a="1"/>
  <c r="F8" i="1" s="1"/>
  <c r="F5" i="1" a="1"/>
  <c r="F5" i="1" s="1"/>
  <c r="F1" i="1"/>
  <c r="F5" i="6" a="1"/>
  <c r="F5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CDE4F2-AA98-479F-A2EE-B292D0D66FB5}" keepAlive="1" name="Query - Alphabet" description="Connection to the 'Alphabet' query in the workbook." type="5" refreshedVersion="8" background="1" saveData="1">
    <dbPr connection="Provider=Microsoft.Mashup.OleDb.1;Data Source=$Workbook$;Location=Alphabet;Extended Properties=&quot;&quot;" command="SELECT * FROM [Alphabet]"/>
  </connection>
  <connection id="2" xr16:uid="{4F17C8A6-F1A4-4CED-BE1E-DEED5FF56699}" keepAlive="1" name="Query - Complete" description="Connection to the 'Complete' query in the workbook." type="5" refreshedVersion="8" background="1" saveData="1">
    <dbPr connection="Provider=Microsoft.Mashup.OleDb.1;Data Source=$Workbook$;Location=Complete;Extended Properties=&quot;&quot;" command="SELECT * FROM [Complete]"/>
  </connection>
  <connection id="3" xr16:uid="{2F43A747-A5A1-4CA0-9852-D8A0E27008B0}" keepAlive="1" name="Query - fmCleaner" description="Connection to the 'fmCleaner' query in the workbook." type="5" refreshedVersion="0" background="1">
    <dbPr connection="Provider=Microsoft.Mashup.OleDb.1;Data Source=$Workbook$;Location=fmCleaner;Extended Properties=&quot;&quot;" command="SELECT * FROM [fmCleaner]"/>
  </connection>
  <connection id="4" xr16:uid="{D5BE7A83-4D37-4166-82AE-BF29CE3698D4}" keepAlive="1" name="Query - Reference-Query" description="Connection to the 'Reference-Query' query in the workbook." type="5" refreshedVersion="8" background="1" saveData="1">
    <dbPr connection="Provider=Microsoft.Mashup.OleDb.1;Data Source=$Workbook$;Location=Reference-Query;Extended Properties=&quot;&quot;" command="SELECT * FROM [Reference-Query]"/>
  </connection>
  <connection id="5" xr16:uid="{A0AE4746-67F7-43AB-8A36-0CA86FBB67A2}" keepAlive="1" name="Query - Ship-Builders" description="Connection to the 'Ship-Builders' query in the workbook." type="5" refreshedVersion="0" background="1">
    <dbPr connection="Provider=Microsoft.Mashup.OleDb.1;Data Source=$Workbook$;Location=Ship-Builders;Extended Properties=&quot;&quot;" command="SELECT * FROM [Ship-Builders]"/>
  </connection>
  <connection id="6" xr16:uid="{E5673779-8015-4651-9E2E-24626A32B317}" keepAlive="1" name="Query - T2-Query" description="Connection to the 'T2-Query' query in the workbook." type="5" refreshedVersion="8" background="1" saveData="1">
    <dbPr connection="Provider=Microsoft.Mashup.OleDb.1;Data Source=$Workbook$;Location=T2-Query;Extended Properties=&quot;&quot;" command="SELECT * FROM [T2-Query]"/>
  </connection>
  <connection id="7" xr16:uid="{4DD23627-52EF-4C07-BDD7-B132E8A87F7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FD127B9D-75EE-4E1E-A3B5-E62B3F58F086}" name="WorksheetConnection_PQ_Analysis.xlsx!Table2" type="102" refreshedVersion="8" minRefreshableVersion="5">
    <extLst>
      <ext xmlns:x15="http://schemas.microsoft.com/office/spreadsheetml/2010/11/main" uri="{DE250136-89BD-433C-8126-D09CA5730AF9}">
        <x15:connection id="Table2" autoDelete="1">
          <x15:rangePr sourceName="_xlcn.WorksheetConnection_PQ_Analysis.xlsxTable2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2].[Disposition].&amp;[Scrapped 1971],[Table2].[Disposition].&amp;[Sold private 1948],[Table2].[Disposition].&amp;[Sold private 1946, scrapped],[Table2].[Disposition].&amp;[Sold private 1947, scrapped],[Table2].[Disposition].&amp;[Sold private 1948, scrapped],[Table2].[Disposition].&amp;[Sank in Eniwetok Harbor 1946],[Table2].[Disposition].&amp;[Sold private 1948, sank 1948],[Table2].[Disposition].&amp;[Sold private 1948, sank 1961],[Table2].[Disposition].&amp;[Sold private 1948, sank 1964],[Table2].[Disposition].&amp;[Sold private 1948, sank 1971],[Table2].[Disposition].&amp;[Sold private 1948, scrapped ],[Table2].[Disposition].&amp;[AO 84, to NDRF 1959, scrapped],[Table2].[Disposition].&amp;[AO 118, to NDRF 1955, scrapped],[Table2].[Disposition].&amp;[AO 116, to NDRF 1955, scrapped ],[Table2].[Disposition].&amp;[Sold private 1945, scrapped 1961],[Table2].[Disposition].&amp;[Sold private 1945, scrapped 1972],[Table2].[Disposition].&amp;[Sold private 1946, scrapped 1972],[Table2].[Disposition].&amp;[Sold private 1947, scrapped 1960],[Table2].[Disposition].&amp;[Sold private 1947, scrapped 1961],[Table2].[Disposition].&amp;[Sold private 1947, scrapped 1962],[Table2].[Disposition].&amp;[Sold private 1947, scrapped 1963],[Table2].[Disposition].&amp;[Sold private 1947, scrapped 1964],[Table2].[Disposition].&amp;[Sold private 1947, scrapped 1965],[Table2].[Disposition].&amp;[Sold private 1947, scrapped 1966],[Table2].[Disposition].&amp;[Sold private 1947, scrapped 1967],[Table2].[Disposition].&amp;[Sold private 1947, scrapped 1968],[Table2].[Disposition].&amp;[Sold private 1948, scrapped 1958],[Table2].[Disposition].&amp;[Sold private 1948, scrapped 1959],[Table2].[Disposition].&amp;[Sold private 1948, scrapped 1960],[Table2].[Disposition].&amp;[Sold private 1948, scrapped 1961],[Table2].[Disposition].&amp;[Sold private 1948, scrapped 1962],[Table2].[Disposition].&amp;[Sold private 1948, scrapped 1963],[Table2].[Disposition].&amp;[Sold private 1948, scrapped 1964],[Table2].[Disposition].&amp;[Sold private 1948, scrapped 1965],[Table2].[Disposition].&amp;[Sold private 1948, scrapped 1966],[Table2].[Disposition].&amp;[Sold private 1948, scrapped 1967],[Table2].[Disposition].&amp;[Sold private 1948, scrapped 1968],[Table2].[Disposition].&amp;[Sold private 1948, scrapped 1969],[Table2].[Disposition].&amp;[Sold private 1948, scrapped 1970],[Table2].[Disposition].&amp;[Sold private 1948, scrapped 1971],[Table2].[Disposition].&amp;[Sold private 1948, scrapped 1972],[Table2].[Disposition].&amp;[Sold private 1950, scrapped 1964],[Table2].[Disposition].&amp;[Sold private 1950, scrapped 1970],[Table2].[Disposition].&amp;[Sold private 1951, scrapped 1964],[Table2].[Disposition].&amp;[Sold private 1951, scrapped 1969],[Table2].[Disposition].&amp;[Sold private 1951, scrapped 1970],[Table2].[Disposition].&amp;[Sold private 1956, scrapped 1968],[Table2].[Disposition].&amp;[Sold private 1958, scrapped 1965],[Table2].[Disposition].&amp;[Torpedoed and lost off Cuba 1943],[Table2].[Disposition].&amp;[Sold private 1948, scrapped 1963 ],[Table2].[Disposition].&amp;[Sold private 1948, scrapped 1964 ],[Table2].[Disposition].&amp;[Sold private 1948, scrapped 1965 ],[Table2].[Disposition].&amp;[Sold private 1948, scrapped 1966 ],[Table2].[Disposition].&amp;[Sold private 1948, scrapped 1970 ],[Table2].[Disposition].&amp;[Sold private 1948, scrapped 1972 ],[Table2].[Disposition].&amp;[AO 111, to NDRF 1960, to NDRF 1973],[Table2].[Disposition].&amp;[AO 129, wrecked 1957 and abandoned],[Table2].[Disposition].&amp;[Mined off Ancona 1945 and scrapped],[Table2].[Disposition].&amp;[AO 128, to NDRF 1955, scrapped 1972],[Table2].[Disposition].&amp;[AO 133, to NDRF 1955, scrapped 1971],[Table2].[Disposition].&amp;[AO 134, later AOT 111, to NDRF 1992],[Table2].[Disposition].&amp;[To USN 1948 as AO 141, to NDRF 1960],[Table2].[Disposition].&amp;[To USN as Saranac (AO 74), scrapped],[Table2].[Disposition].&amp;[Torpedoed and lost off Georgia 1942],[Table2].[Disposition].&amp;[Torpedoed and lost off Ireland 1944],[Table2].[Disposition].&amp;[AO 130, to NDRF 1955, scrapped 1971 ],[Table2].[Disposition].&amp;[AO 86, sank at pier 1947 and scrapped],[Table2].[Disposition].&amp;[To USN as Cache (AO 67), to NDRF 1987],[Table2].[Disposition].&amp;[To USN as Pecos (AO 65), to NDRF 1974],[Table2].[Disposition].&amp;[Sold private 1945, scrapped 1969       ],[Table2].[Disposition].&amp;[To USN as Cossatot (AO 77), to NDRF 1975],[Table2].[Disposition].&amp;[To USN as Tallulah (AO 50), to NDRF 1987],[Table2].[Disposition].&amp;[Sold private 1945, exploded and sank 1964],[Table2].[Disposition].&amp;[Sold private 1948, wrecked 1960, scrapped],[Table2].[Disposition].&amp;[Sold private and jumboized 1968, scrapped],[Table2].[Disposition].&amp;[To Norway 1944 as Kirkenes, scrapped 1960],[Table2].[Disposition].&amp;[To USN as Saugatuck (AO 75), to NDRF 1999],[Table2].[Disposition].&amp;[Sold private 1948, used in conversion 1965],[Table2].[Disposition].&amp;[To USN as Schuylkill (AO 76), to NDRF 1988],[Table2].[Disposition].&amp;[Sold private 1945, jumboized 1954, scrapped],[Table2].[Disposition].&amp;[Sold private 1946, jumboized 1962, scrapped],[Table2].[Disposition].&amp;[Sold private 1947, jumboized 1959, scrapped],[Table2].[Disposition].&amp;[Sold private 1947, jumboized 1960, scrapped],[Table2].[Disposition].&amp;[Sold private 1947, jumboized 1961, scrapped],[Table2].[Disposition].&amp;[Sold private 1947, jumboized 1966, scrapped],[Table2].[Disposition].&amp;[Sold private 1948, jumboized 1957, scrapped],[Table2].[Disposition].&amp;[Sold private 1948, jumboized 1958, scrapped],[Table2].[Disposition].&amp;[Sold private 1948, jumboized 1959, scrapped],[Table2].[Disposition].&amp;[Sold private 1948, jumboized 1960, scrapped],[Table2].[Disposition].&amp;[Sold private 1948, jumboized 1961, scrapped],[Table2].[Disposition].&amp;[Sold private 1948, jumboized 1962, scrapped],[Table2].[Disposition].&amp;[Sold private 1948, jumboized 1964, scrapped],[Table2].[Disposition].&amp;[Sold private 1948, jumboized 1966, scrapped],[Table2].[Disposition].&amp;[Sold private 1948, jumboized 1967, scrapped],[Table2].[Disposition].&amp;[Sold private 1948, jumboized 1970, scrapped],[Table2].[Disposition].&amp;[Sold private 1948, jumboized 1971, scrapped],[Table2].[Disposition].&amp;[Sold private 1950, jumboized 1958, scrapped],[Table2].[Disposition].&amp;[Sold private 1950, jumboized 1959, scrapped],[Table2].[Disposition].&amp;[Sold private 1950, jumboized 1961, scrapped],[Table2].[Disposition].&amp;[Sold private 1950, jumboized 1964, scrapped],[Table2].[Disposition].&amp;[To Norway 1945, sold private 1948, scrapped],[Table2].[Disposition].&amp;[Torpedoed and lost in the Indian Ocean 1944],[Table2].[Disposition].&amp;[Broke in two south of Attu 1946 and scuttled],[Table2].[Disposition].&amp;[Sold private 1948, damaged and scrapped 1970],[Table2].[Disposition].&amp;[Sold private 1948, wrecked 1955 and scrapped],[Table2].[Disposition].&amp;[Sold private 1948, wrecked 1959 and scrapped],[Table2].[Disposition].&amp;[Sold private 1948, wrecked 1963 and scrapped],[Table2].[Disposition].&amp;[Sold private 1948, wrecked 1968 and scrapped],[Table2].[Disposition].&amp;[Sold private 1948, wrecked and scrapped 1959],[Table2].[Disposition].&amp;[Sold private 1948, wrecked and scrapped 1963],[Table2].[Disposition].&amp;[Sold private 1948, wrecked and abandoned 1970],[Table2].[Disposition].&amp;[Torpedoed and lost in the Gulf of Mexico 1943],[Table2].[Disposition].&amp;[Torpedoed and lost in the North Atlantic 1942],[Table2].[Disposition].&amp;[Torpedoed and lost in the North Atlantic 1943],[Table2].[Disposition].&amp;[Sold private 1948, jumboized 1957, scrapped 1965],[Table2].[Disposition].&amp;[Sold private 1948, jumboized 1957, scrapped 1968],[Table2].[Disposition].&amp;[Sold private 1948, jumboized 1962, scrapped 1967],[Table2].[Disposition].&amp;[To Norway 1944, sold private 1946, scrapped 1963],[Table2].[Disposition].&amp;[To Norway 1944, sold private 1950, scrapped 1964],[Table2].[Disposition].&amp;[To USN as Chepachet (AO 78), to NDRF 1980       ],[Table2].[Disposition].&amp;[Wrecked, exploded and sank off Batag Island 1945],[Table2].[Disposition].&amp;[Sold private 1948, burnt 1952 but repaired, scrapped],[Table2].[Disposition].&amp;[Sold private 1946, converted to bulker 1960, scrapped],[Table2].[Disposition].&amp;[Sold private 1946, converted to bulker 1961, scrapped],[Table2].[Disposition].&amp;[Sold private 1947, converted to bulker 1959, scrapped],[Table2].[Disposition].&amp;[Sold private 1948, converted to bulker 1959, scrapped],[Table2].[Disposition].&amp;[Sold private 1948, converted to bulker 1960, scrapped],[Table2].[Disposition].&amp;[Sold private 1948, converted to bulker 1961, scrapped],[Table2].[Disposition].&amp;[Sold private 1948, converted to bulker 1962, scrapped],[Table2].[Disposition].&amp;[Sold private 1948, converted to bulker 1963, scrapped],[Table2].[Disposition].&amp;[Sold private 1948, converted to bulker 1964, scrapped],[Table2].[Disposition].&amp;[Sold private 1948, converted to bulker 1960, sank 1972],[Table2].[Disposition].&amp;[To Russia 1944 as Donbass, wrecked 1946, scrapped 1957],[Table2].[Disposition].&amp;[AO 132, to NDRF 1959, to Pakistan 1963 as Dacca (A 141)],[Table2].[Disposition].&amp;[To USN 1956 as AO 158, sold private 1968, scrapped 1970],[Table2].[Disposition].&amp;[Wrecked in the Marshall Islands 1945 and abandoned     ],[Table2].[Disposition].&amp;[Sold private 1948, in collision 1957, burnt and scrapped],[Table2].[Disposition].&amp;[Sold private 1948, damaged in collision 1958 and scrapped],[Table2].[Disposition].&amp;[Sold private 1948, damaged in collision 1961 and scrapped],[Table2].[Disposition].&amp;[Sold private 1948, damaged in collision 1971 and scrapped],[Table2].[Disposition].&amp;[Sold private 1953, damaged in collision 1959 and scrapped],[Table2].[Disposition].&amp;[Sold private 1948, converted to LPG carrier 1961, scrapped],[Table2].[Disposition].&amp;[Sold private 1948, converted to LPG carrier 1962, scrapped],[Table2].[Disposition].&amp;[Sold private 1948, converted to bulker 1955, scrapped 1963],[Table2].[Disposition].&amp;[Sold private 1948, converted to bulker 1960, scrapped 1971],[Table2].[Disposition].&amp;[Sold private 1948, converted to bulker 1964, scrapped 1963],[Table2].[Disposition].&amp;[Sold private 1948, jumboized 1960, burnt 1972 and scrapped],[Table2].[Disposition].&amp;[Sold private 1947, converted to containership 1963, scrapped],[Table2].[Disposition].&amp;[Sold private 1947, converted to containership 1965, scrapped],[Table2].[Disposition].&amp;[Sold private 1948, converted to self-unloader 1961, scrapped],[Table2].[Disposition].&amp;[Sold private 1948, converted to self-unloader 1962, scrapped],[Table2].[Disposition].&amp;[Sold private 1948, exploded 1951 but repaired, scrapped 1965],[Table2].[Disposition].&amp;[To Norway 1945 as Finnmark, sold private 1948, scrapped 1964],[Table2].[Disposition].&amp;[Damaged and burnt in collision 1945 but salvaged and scrapped],[Table2].[Disposition].&amp;[Sold private 1948, converted to cement carrier 1964, scrapped],[Table2].[Disposition].&amp;[AO 87, to NDRF 1957, to USA 1966 as power plant 1966, scrapped],[Table2].[Disposition].&amp;[Sold private 1947, converted to sulphur carrier 1965, scrapped],[Table2].[Disposition].&amp;[Sold private 1948, converted to ore/oil carrier 1955, scrapped],[Table2].[Disposition].&amp;[Sold private 1948, converted to sulphur carrier 1960, scrapped],[Table2].[Disposition].&amp;[Sold private 1948, converted to sulphur carrier 1961, scrapped],[Table2].[Disposition].&amp;[Sold private 1948, converted to trailership 1955,scrapped 1964],[Table2].[Disposition].&amp;[Wrecked 1947 but repaired and sold private 1947, scrapped 1961],[Table2].[Disposition].&amp;[Sold private 1948, broke in two 19652 but salvaged and scrapped],[Table2].[Disposition].&amp;[Sold private 1948, converted to chemical carrier 1955, scrapped],[Table2].[Disposition].&amp;[Sold private 1948, converted to chemical carrier 1961, scrapped],[Table2].[Disposition].&amp;[Sold private 1948, converted to sand carrier 1963, scrapped 1970],[Table2].[Disposition].&amp;[Sold private 1948, converted to whale oil carrier 1954, scrapped],[Table2].[Disposition].&amp;[Sold private 1948, exploded and CTL 1956, rebuilt 1957, scrapped],[Table2].[Disposition].&amp;[Sold private 1948, converted to dredge tender 1965, scrapped 1969],[Table2].[Disposition].&amp;[Sold private 1948, converted to bulker 1962, wrecked and lost 1965],[Table2].[Disposition].&amp;[AO 80, to NDRF 1957, to USA 1966 as power plant 1966, scrapped 1971],[Table2].[Disposition].&amp;[AO 81, to NDRF 1957, to USA 1966 as power plant 1966, scrapped 1971],[Table2].[Disposition].&amp;[AO 82, to NDRF 1957, to USA 1966 as power plant 1966, scrapped 1971],[Table2].[Disposition].&amp;[AO 95, renamed Caney, to NDRF 1959, to USA 1966 as power plant 1966],[Table2].[Disposition].&amp;[Sold private 1948, damaged in collision 1971 but repaired, scrapped],[Table2].[Disposition].&amp;[Sold private 1948, to Italy 1959 as Sterope (A 5368), scrapped 1963],[Table2].[Disposition].&amp;[To USN as Cowanesque (AO 79), wrecked off Okinawa 1972 and scrapped],[Table2].[Disposition].&amp;[Sold private 1948, burnt 1957 but repaired, jumboized 1962, scrapped],[Table2].[Disposition].&amp;[Sold private 1948, converted to chemical carrier 1948, scrapped 1972],[Table2].[Disposition].&amp;[Struck by lightning in Jacksonville harbor and burnt 1946, scrapped ],[Table2].[Disposition].&amp;[To Norway 1944 , sold private 1960 and converted to bulker, scrapped],[Table2].[Disposition].&amp;[Sold private 1948, burnt 1953 but repaired and converted to a dredger],[Table2].[Disposition].&amp;[Sold private 1948, converted to sand/silt carrier 1964, scrapped 1970],[Table2].[Disposition].&amp;[To Norway 1944, sold private 1946, converted to bulker 1962, scrapped],[Table2].[Disposition].&amp;[Sold private 1948, jumboized 1963, wrecked 1964 and converted to barge],[Table2].[Disposition].&amp;[Sold private 1948, jumboized 1967, wrecked 1970 but repaired, scrapped],[Table2].[Disposition].&amp;[AO 96, renamed Tamalpais, to NDRF 1957, to USA 1966 as power plant 1966],[Table2].[Disposition].&amp;[To USN as Suamico (AO 49), to NDRF 1947, reactivated 1966, to NDRF 1975],[Table2].[Disposition].&amp;[AO 126, to USN 1964 as Flagstaff (AGM 21), renamed Mercury, scrapped 1971],[Table2].[Disposition].&amp;[Sold private 1947, sold for scrap 1964 but wrecked and abandoned en route],[Table2].[Disposition].&amp;[AO 114, to USN 1964 as Johnstown (AGM 20), renamed Redstone, scrapped 1995],[Table2].[Disposition].&amp;[AO 93, renamed Soubarissen, converted to water tanker 1944, to NDRF 1955, ],[Table2].[Disposition].&amp;[To Russia 1944 as Taganrog, returned 1948, to USN 1948 as AO 138, scrapped],[Table2].[Disposition].&amp;[Broke in two 1943 but repaired, converted to a self-unloader 1959, scrapped],[Table2].[Disposition].&amp;[Sold private 1948, jumboized 1966, trapped in the Suez Canal 1967, scrapped],[Table2].[Disposition].&amp;[AO 83, to NDRF 1959, sold private 1966, converted to containership, scrapped],[Table2].[Disposition].&amp;[AO 85, to NDRF 1956, sold private 1966, converted to containership, scrapped],[Table2].[Disposition].&amp;[AO 91, renamed Pasig, converted to distilling ship (AW 3) 1944, to NDRF 1972],[Table2].[Disposition].&amp;[Damaged and burnt in collision 1944 but repaired, sold private 1947, scrapped],[Table2].[Disposition].&amp;[Torpedoed in the Caribbean 1943 but repaired, sold private 1945, scrapped 1971],[Table2].[Disposition].&amp;[Torpedoed in the Caribbean 1944 but repaired, sold private 1955, scrapped 1965],[Table2].[Disposition].&amp;[AO 88, to NDRF 1960, sold private 1967 and converted to containership, scrapped],[Table2].[Disposition].&amp;[To the Netherlands 1944, sold private 1947, jumboized 1958, burnt and sank 1966],[Table2].[Disposition].&amp;[AO 113, to NDRF 1957, sold private 1967 and converted to containership, scrapped],[Table2].[Disposition].&amp;[AO 115, to NDRF 1955, sold private 1967 and converted to containership, scrapped],[Table2].[Disposition].&amp;[AO 119, to NDRF 1954, sold private 1967 and converted to containership, scrapped],[Table2].[Disposition].&amp;[AO 120, to NDRF 1958, sold private 1967 and converted to containership, scrapped],[Table2].[Disposition].&amp;[AO 121, to NDRF 1954, sold private 1967 and converted to containership, scrapped],[Table2].[Disposition].&amp;[AO 124, to NDRF 1957, sold private 1967 and converted to containership, scrapped],[Table2].[Disposition].&amp;[AO 125, to NDRF 1957, sold private 1967 and converted to containership, scrapped],[Table2].[Disposition].&amp;[AO 127, to NDRF 1954, sold private 1967 and converted to containership, scrapped],[Table2].[Disposition].&amp;[AO 131, to NDRF 1957, sold private 1967 and converted to containership, scrapped],[Table2].[Disposition].&amp;[AO 135, to NDRF 1957, sold private 1967 and converted to containership, scrapped],[Table2].[Disposition].&amp;[AO 136, to NDRF 1957, sold private 1967 and converted to containership, scrapped],[Table2].[Disposition].&amp;[Sold private 1947, converted to sulphur carrier 1965, exploded and scrapped 1968],[Table2].[Disposition].&amp;[Sold private 1948, converted to sulphur carrier Marine Duval 1969, scrapped 2002],[Table2].[Disposition].&amp;[Sold private 1947, damaged and burnt in collision 1951 but repaired, scrapped 1967],[Table2].[Disposition].&amp;[Sold private 1946, to USN 1957 as AO 159, to USA 1966 as power plant, scrapped 1971],[Table2].[Disposition].&amp;[Sold private 1946, to USN 1957 as AO 160, to USA 1966 as power plant, scrapped 1971],[Table2].[Disposition].&amp;[Sold private 1946, to USN 1957 as AO 161, to USA 1966 as power plant, scrapped 1971],[Table2].[Disposition].&amp;[Sold private 1946, to USN 1957 as AO 164, converted to containership 1969, scrapped],[Table2].[Disposition].&amp;[Sold private 1948 as Esso Glasgow, converted to product carrier 1957, scrapped 1971],[Table2].[Disposition].&amp;[Sold private 1947, to USN 1956 as AO 156, converted to containership 1969, scrapped ],[Table2].[Disposition].&amp;[Sold private 1948, converted to trailership 1955, damaged in storm 1964 and scrapped],[Table2].[Disposition].&amp;[To Russia 1944 as Emba, returned 1948, to USN 1949 as Shawnee (AO 142), to NDRF 1972],[Table2].[Disposition].&amp;[Sold private 1946, to USN 1957 as AO 157, converted to sulphur carrier 1966, scrapped],[Table2].[Disposition].&amp;[To Russia 1944 as Elbrus, returned 1948, to USN 1949 as Muir Woods (AO 139), to NDRF 1959],[Table2].[Disposition].&amp;[AO 112, to NDRF 1955, to USN 1961 as AG 162, sold private 1972 and converted to drill ship],[Table2].[Disposition].&amp;[AO 122, to USN 1964 as Mussel Shoals (AGM 19), renamed Vanguard, later AG 194, to NDRF 2001],[Table2].[Disposition].&amp;[To Norway 1944 as Kaptein Worsoe, sold private 1946, to France 1961 as A 620, scrapped 1963],[Table2].[Disposition].&amp;[Burnt in New York harbor 1945 but repaired, sold private 1948, jumboized 1958, scrapped 1965],[Table2].[Disposition].&amp;[Sold private 1946, to USN 1957 as Memphis (AO 162), to USA 1966 as power plant, scrapped 1971],[Table2].[Disposition].&amp;[Sold private 1946, to USN 1957 as Roanoke (AO 155), converted to containership 1969, scrapped],[Table2].[Disposition].&amp;[Sold private 1951, burnt 1964 and abandoned but salvaged, forebody reused, afterbody scrapped],[Table2].[Disposition].&amp;[Torpedoed off Panama 1943 but repaired, sold private 1947, converted to bulker 1960, scrapped],[Table2].[Disposition].&amp;[Burnt and abandoned 1947 but salvaged and repaired, sold private 1947, jumboized 1966, scrapped],[Table2].[Disposition].&amp;[Damaged by Japanese aircraft off Guam 1944, salvaged and converted to power plant, scrapped 1952],[Table2].[Disposition].&amp;[Sold private 1946, to USN 1957 as Cumberland (AO 153), to USA 1966 as power plant, scrapped 1972],[Table2].[Disposition].&amp;[Sold private 1948, converted to bulker 1956, wrecked and abandoned 1962 but salvaged and scrapped],[Table2].[Disposition].&amp;[AO 94, renamed Anacostia, to NDRF 1959, sold private 1967 and converted to containership, scrapped],[Table2].[Disposition].&amp;[Sold private 1946, to USN 1957 as Parkersburg (AO 163), converted to chemical carrier 1969, scrapped],[Table2].[Disposition].&amp;[To Russia 1944 as Krasnaia Armia, returned 1948, to USN 1949 as Pioneer Valley (AO 140), to Colombia 1972],[Table2].[Disposition].&amp;[Sold private 1946, wrecked 1952 but repaired, exploded 1964 but repaired and converted to containership, scrapped],[Table2].[Disposition].&amp;[To USN as Millicoma (AO 73), bombed in the Marianas 1944, to USA as power barge 1954, sold private 1957, scrapped],[Table2].[Disposition].&amp;[AO 92, renamed Abatan, converted to distilling ship (AW 4) 1944, to NDRF 1960, to Guantanamo Bay 1963, sunk as target 1980],[Table2].[Disposition].&amp;[Broke in two in the Aleutians 1946, forebody scuttled, afterbody used as power plant, sold as wine carrier 1956, wrecked 1960 but repaired, scrapped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<sst xmlns="http://schemas.openxmlformats.org/spreadsheetml/2006/main" count="3719" uniqueCount="1562">
  <si>
    <t>ABIQUA</t>
  </si>
  <si>
    <t>ACKIA</t>
  </si>
  <si>
    <t>ALLATOONA</t>
  </si>
  <si>
    <t>AMIENS</t>
  </si>
  <si>
    <t>ANTELOPE HILLS</t>
  </si>
  <si>
    <t>APACHE CANYON</t>
  </si>
  <si>
    <t>APPOMATTOX</t>
  </si>
  <si>
    <t>ARCHERS HOPE</t>
  </si>
  <si>
    <t>ARICKEREE</t>
  </si>
  <si>
    <t>ASH HOLLOW</t>
  </si>
  <si>
    <t>AUTOSSEE</t>
  </si>
  <si>
    <t>AVERYSBORO</t>
  </si>
  <si>
    <t>Company-Name</t>
  </si>
  <si>
    <t>Alabama Drydock and Shipbuilding Co, Mobile, AL</t>
  </si>
  <si>
    <t>Kaiser Company, Swan Island, Portland, OR</t>
  </si>
  <si>
    <t>Marinship Corporation, Sausalito, CA</t>
  </si>
  <si>
    <t>Sun Shipbuilding &amp; Dry Dock Co, Chester, PA</t>
  </si>
  <si>
    <t>ANACOSTIA</t>
  </si>
  <si>
    <t>ATLANTIC MARINER</t>
  </si>
  <si>
    <t>ATLANTIC RANGER</t>
  </si>
  <si>
    <t>ATLANTIC REFINER</t>
  </si>
  <si>
    <t>ATLANTIC TRADER</t>
  </si>
  <si>
    <t>Ship-Name</t>
  </si>
  <si>
    <t>Completion-Date</t>
  </si>
  <si>
    <t>BALDWIN HILLS</t>
  </si>
  <si>
    <t>BALL'S BLUFF</t>
  </si>
  <si>
    <t>BANDELIER</t>
  </si>
  <si>
    <t>BARREN HILL</t>
  </si>
  <si>
    <t>BATTLE MOUNTAIN</t>
  </si>
  <si>
    <t>BATTLE ROCK</t>
  </si>
  <si>
    <t>BEACON ROCK</t>
  </si>
  <si>
    <t>BEAR PAW</t>
  </si>
  <si>
    <t>BEAVER DAM</t>
  </si>
  <si>
    <t>BEECHER ISLAND</t>
  </si>
  <si>
    <t>BELRIDGE HILLS</t>
  </si>
  <si>
    <t>BEMIS HEIGHTS</t>
  </si>
  <si>
    <t>BENNINGTON</t>
  </si>
  <si>
    <t>BENT'S FORT</t>
  </si>
  <si>
    <t>BIG BEND</t>
  </si>
  <si>
    <t>BIRCH COULIE</t>
  </si>
  <si>
    <t>BLACK HILLS</t>
  </si>
  <si>
    <t>BLACK JACK</t>
  </si>
  <si>
    <t>BLACK RIVER</t>
  </si>
  <si>
    <t>BLACKSTOCKS FORD</t>
  </si>
  <si>
    <t>BLACKWATER</t>
  </si>
  <si>
    <t>BLADENSBURG</t>
  </si>
  <si>
    <t>BLOODY MARSH</t>
  </si>
  <si>
    <t>BLUE LICKS</t>
  </si>
  <si>
    <t>BOONESBOROUGH</t>
  </si>
  <si>
    <t>BOUNDBROOK</t>
  </si>
  <si>
    <t>BRADFORD ISLAND</t>
  </si>
  <si>
    <t>BRANDY STATION</t>
  </si>
  <si>
    <t>BRIAR CREEK</t>
  </si>
  <si>
    <t>BROOKFIELD</t>
  </si>
  <si>
    <t>BRYCE CANYON</t>
  </si>
  <si>
    <t>BUENA VISTA</t>
  </si>
  <si>
    <t>BUENA VISTA HILLS</t>
  </si>
  <si>
    <t>BUFFALO WALLOW</t>
  </si>
  <si>
    <t>BULL RUN</t>
  </si>
  <si>
    <t>BUNKER HILL</t>
  </si>
  <si>
    <t>BUSHY RUN</t>
  </si>
  <si>
    <t>CABUSTO</t>
  </si>
  <si>
    <t>CADDO</t>
  </si>
  <si>
    <t>CAHAWBA</t>
  </si>
  <si>
    <t>CALLABEE</t>
  </si>
  <si>
    <t>CALUSA</t>
  </si>
  <si>
    <t>CAMAS MEADOWS</t>
  </si>
  <si>
    <t>CAMP CHARLOTTE</t>
  </si>
  <si>
    <t>CAMP DEFIANCE</t>
  </si>
  <si>
    <t>CAMP NAMANU</t>
  </si>
  <si>
    <t>CANNON BEACH</t>
  </si>
  <si>
    <t>CANTIGNY</t>
  </si>
  <si>
    <t>CANYON CREEK</t>
  </si>
  <si>
    <t>CAPITOL REEF</t>
  </si>
  <si>
    <t>CARIBBEAN</t>
  </si>
  <si>
    <t>CARLSBAD</t>
  </si>
  <si>
    <t>CARNIFAX FERRY</t>
  </si>
  <si>
    <t>CASA GRANDE</t>
  </si>
  <si>
    <t>CASTLE PINCKNEY</t>
  </si>
  <si>
    <t>CASTLE'S WOODS</t>
  </si>
  <si>
    <t>CATAWBA FORD</t>
  </si>
  <si>
    <t>CATHAM</t>
  </si>
  <si>
    <t>CAYUSE</t>
  </si>
  <si>
    <t>CEDAR BREAKS</t>
  </si>
  <si>
    <t>CEDAR CREEK</t>
  </si>
  <si>
    <t>CEDAR MILLS</t>
  </si>
  <si>
    <t>CEDAR MOUNTAIN</t>
  </si>
  <si>
    <t>CELILO</t>
  </si>
  <si>
    <t>CERRO GORDO</t>
  </si>
  <si>
    <t>CHACO CANYON</t>
  </si>
  <si>
    <t>CHADD'S FORD</t>
  </si>
  <si>
    <t>CHALMETTE</t>
  </si>
  <si>
    <t>CHAMPION'S HILL</t>
  </si>
  <si>
    <t>CHAMPOEG</t>
  </si>
  <si>
    <t>CHANCELLORSVILLE</t>
  </si>
  <si>
    <t>CHANTILLY</t>
  </si>
  <si>
    <t>CHAPULTEPEC</t>
  </si>
  <si>
    <t>CHARLESTOWN</t>
  </si>
  <si>
    <t>CHATEAU THIERRY</t>
  </si>
  <si>
    <t>CHATTERTON HILL</t>
  </si>
  <si>
    <t>CHEMAWA</t>
  </si>
  <si>
    <t>CHERRY VALLEY</t>
  </si>
  <si>
    <t>CHESAPEAKE CAPES</t>
  </si>
  <si>
    <t>CHICACA</t>
  </si>
  <si>
    <t>CHICKAMAUGA</t>
  </si>
  <si>
    <t>CHISHOLM TRAIL</t>
  </si>
  <si>
    <t>CHOCTAW TRAIL</t>
  </si>
  <si>
    <t>CHRYSLER'S FIELD</t>
  </si>
  <si>
    <t>CHURUBUSCO</t>
  </si>
  <si>
    <t>CLARKE'S WHARF</t>
  </si>
  <si>
    <t>COALINGA HILLS</t>
  </si>
  <si>
    <t>COBBLE HILL</t>
  </si>
  <si>
    <t>COHOCTON</t>
  </si>
  <si>
    <t>COLINA</t>
  </si>
  <si>
    <t>CONASTOGA</t>
  </si>
  <si>
    <t>CONTRERAS</t>
  </si>
  <si>
    <t>COQUILLE</t>
  </si>
  <si>
    <t>CORINTH</t>
  </si>
  <si>
    <t>CORVALLIS</t>
  </si>
  <si>
    <t>COTTONWOOD CREEK</t>
  </si>
  <si>
    <t>COULEE DAM</t>
  </si>
  <si>
    <t>COUNCIL CREST</t>
  </si>
  <si>
    <t>COUNCIL GROVE</t>
  </si>
  <si>
    <t>COXCOMB HILL</t>
  </si>
  <si>
    <t>COYOTE HILLS</t>
  </si>
  <si>
    <t>CRATER LAKE</t>
  </si>
  <si>
    <t>CROSS KEYS</t>
  </si>
  <si>
    <t>CROW WING</t>
  </si>
  <si>
    <t>CROWN POINT</t>
  </si>
  <si>
    <t>DIAMOND ISLAND</t>
  </si>
  <si>
    <t>DOBYTOWN</t>
  </si>
  <si>
    <t>DOMINGUEZ HILLS</t>
  </si>
  <si>
    <t>DONNER LAKE</t>
  </si>
  <si>
    <t>DRAPERS MEADOWS</t>
  </si>
  <si>
    <t>DREWRY'S BLUFF</t>
  </si>
  <si>
    <t>EDGE HILL</t>
  </si>
  <si>
    <t>EGG HARBOR</t>
  </si>
  <si>
    <t>EL CANEY</t>
  </si>
  <si>
    <t>EL MORRO</t>
  </si>
  <si>
    <t>ELK BASIN</t>
  </si>
  <si>
    <t>ELK HILLS</t>
  </si>
  <si>
    <t>ELWOOD HILLS</t>
  </si>
  <si>
    <t>ESSO CAMDEN</t>
  </si>
  <si>
    <t>ESSO GETTYSBURG</t>
  </si>
  <si>
    <t>ESSO MANHATTAN</t>
  </si>
  <si>
    <t>ESSO MEMPHIS</t>
  </si>
  <si>
    <t>ESSO NEW HAVEN</t>
  </si>
  <si>
    <t>ESSO NORFOLK</t>
  </si>
  <si>
    <t>ESSO PATERSON</t>
  </si>
  <si>
    <t>ESSO PORTLAND</t>
  </si>
  <si>
    <t>ESSO ROANOKE</t>
  </si>
  <si>
    <t>ESSO SCRANTON</t>
  </si>
  <si>
    <t>ESSO SPRINGFIELD</t>
  </si>
  <si>
    <t>ESSO UTICA</t>
  </si>
  <si>
    <t>ESSO WASHINGTON</t>
  </si>
  <si>
    <t>ESSO WILMINGTON</t>
  </si>
  <si>
    <t>EVANS CREEK</t>
  </si>
  <si>
    <t>FAIRFAX</t>
  </si>
  <si>
    <t>FALLEN TIMBERS</t>
  </si>
  <si>
    <t>FISHER'S HILL</t>
  </si>
  <si>
    <t>FIVE FORKS</t>
  </si>
  <si>
    <t>FORBES ROAD</t>
  </si>
  <si>
    <t>FORT BRIDGER</t>
  </si>
  <si>
    <t>FORT CASPAR</t>
  </si>
  <si>
    <t>FORT CHARLOTTE</t>
  </si>
  <si>
    <t>FORT CHESWELL</t>
  </si>
  <si>
    <t>FORT CHRISTINA</t>
  </si>
  <si>
    <t>FORT CLATSOP</t>
  </si>
  <si>
    <t>FORT CORNWALLIS</t>
  </si>
  <si>
    <t>FORT CUMBERLAND</t>
  </si>
  <si>
    <t>FORT DEARBORN</t>
  </si>
  <si>
    <t>FORT DONELSON</t>
  </si>
  <si>
    <t>FORT ERIE</t>
  </si>
  <si>
    <t>FORT FETTERMAN</t>
  </si>
  <si>
    <t>FORT FREDERICA</t>
  </si>
  <si>
    <t>FORT GEORGE</t>
  </si>
  <si>
    <t>FORT HENRY</t>
  </si>
  <si>
    <t>FORT HOSKINS</t>
  </si>
  <si>
    <t>FORT JUPITER</t>
  </si>
  <si>
    <t>FORT LANE</t>
  </si>
  <si>
    <t>FORT LARAMIE</t>
  </si>
  <si>
    <t>FORT LEE</t>
  </si>
  <si>
    <t>FORT MASSIAC</t>
  </si>
  <si>
    <t>FORT MATANZAS</t>
  </si>
  <si>
    <t>FORT McHENRY</t>
  </si>
  <si>
    <t>FORT MEIGS</t>
  </si>
  <si>
    <t>FORT MERCER</t>
  </si>
  <si>
    <t>FORT MIFFLIN</t>
  </si>
  <si>
    <t>FORT MIMS</t>
  </si>
  <si>
    <t>FORT MOULTRIE</t>
  </si>
  <si>
    <t>FORT NIAGARA</t>
  </si>
  <si>
    <t>FORT PITT</t>
  </si>
  <si>
    <t>FORT RALEIGH</t>
  </si>
  <si>
    <t>FORT RIDGELY</t>
  </si>
  <si>
    <t>FORT ROBINSON</t>
  </si>
  <si>
    <t>FORT SCHUYLER</t>
  </si>
  <si>
    <t>FORT STANWIX</t>
  </si>
  <si>
    <t>FORT STEPHENSON</t>
  </si>
  <si>
    <t>FORT STEVENS</t>
  </si>
  <si>
    <t>FORT SUMTER</t>
  </si>
  <si>
    <t>FORT WASHINGTON</t>
  </si>
  <si>
    <t>FORT WILLIAM</t>
  </si>
  <si>
    <t>FORT WINNEBAGO</t>
  </si>
  <si>
    <t>FORT WOOD</t>
  </si>
  <si>
    <t>FOUR LAKES</t>
  </si>
  <si>
    <t>FREDERICKSBURG</t>
  </si>
  <si>
    <t>FRENCH CREEK</t>
  </si>
  <si>
    <t>FRENCHTOWN</t>
  </si>
  <si>
    <t>FRONT ROYAL</t>
  </si>
  <si>
    <t>FRUITVALE HILLS</t>
  </si>
  <si>
    <t>FULLERTON HILLS</t>
  </si>
  <si>
    <t>GAINES MILL</t>
  </si>
  <si>
    <t>GERVAIS</t>
  </si>
  <si>
    <t>GLACIER PARK</t>
  </si>
  <si>
    <t>GLENN'S FERRY</t>
  </si>
  <si>
    <t>GLORIETA</t>
  </si>
  <si>
    <t>GOLD CREEK</t>
  </si>
  <si>
    <t>GOLDEN HILL</t>
  </si>
  <si>
    <t>GOVERNMENT CAMP</t>
  </si>
  <si>
    <t>GRAND MESA</t>
  </si>
  <si>
    <t>GRAND RIVER</t>
  </si>
  <si>
    <t>GRAND TETON</t>
  </si>
  <si>
    <t>GRANDE RONDE</t>
  </si>
  <si>
    <t>GRANTS PASS</t>
  </si>
  <si>
    <t>GRAYS HARBOR</t>
  </si>
  <si>
    <t>GREAT MEADOWS</t>
  </si>
  <si>
    <t>GROVETON</t>
  </si>
  <si>
    <t>H. D. COLLIER</t>
  </si>
  <si>
    <t>HADLEY</t>
  </si>
  <si>
    <t>HALLS OF MONTEZUMA</t>
  </si>
  <si>
    <t>HAMMERFEST</t>
  </si>
  <si>
    <t>HANGING ROCK</t>
  </si>
  <si>
    <t>HARPERS FERRY</t>
  </si>
  <si>
    <t>HAT CREEK</t>
  </si>
  <si>
    <t>HEGRA</t>
  </si>
  <si>
    <t>HERON'S BRIDGE</t>
  </si>
  <si>
    <t>HOBKIRK'S HILL</t>
  </si>
  <si>
    <t>HOMESTEAD</t>
  </si>
  <si>
    <t>HONEY HILL</t>
  </si>
  <si>
    <t>HONNINGSVAAG</t>
  </si>
  <si>
    <t>HOOD RIVER</t>
  </si>
  <si>
    <t>HORSESHOE</t>
  </si>
  <si>
    <t>HOVENWEEP</t>
  </si>
  <si>
    <t>HUBBARDTON</t>
  </si>
  <si>
    <t>HUNTINGTON HILL</t>
  </si>
  <si>
    <t>IDAHO FALLS</t>
  </si>
  <si>
    <t>INGLEWOOD HILLS</t>
  </si>
  <si>
    <t>J.H. MACGAREGILL</t>
  </si>
  <si>
    <t>J. L. HANNA</t>
  </si>
  <si>
    <t>JACKSONVILLE</t>
  </si>
  <si>
    <t>JALAPA</t>
  </si>
  <si>
    <t>JAMES ISLAND</t>
  </si>
  <si>
    <t>JORDAN VALLEY</t>
  </si>
  <si>
    <t>JOSHUA TREE</t>
  </si>
  <si>
    <t>JULESBURG</t>
  </si>
  <si>
    <t>KAPOSIA</t>
  </si>
  <si>
    <t>KARSTEN WANG</t>
  </si>
  <si>
    <t>KATHIO</t>
  </si>
  <si>
    <t>KENESAW MOUNTAIN</t>
  </si>
  <si>
    <t>KERN HILLS</t>
  </si>
  <si>
    <t>KERNSTOWN</t>
  </si>
  <si>
    <t>KETTLE CREEK</t>
  </si>
  <si>
    <t>KETTLEMAN HILLS</t>
  </si>
  <si>
    <t>KINGS CANYON</t>
  </si>
  <si>
    <t>KITTANNING</t>
  </si>
  <si>
    <t>KLAMATH FALLS</t>
  </si>
  <si>
    <t>LA BREA HILLS</t>
  </si>
  <si>
    <t>LA MESA</t>
  </si>
  <si>
    <t>LAKE CHAMPLAIN</t>
  </si>
  <si>
    <t>LAKE ERIE</t>
  </si>
  <si>
    <t>LAKE GEORGE</t>
  </si>
  <si>
    <t>LAUREL HILL</t>
  </si>
  <si>
    <t>LITTLE BIG HORN</t>
  </si>
  <si>
    <t>LITTLE BUTTE</t>
  </si>
  <si>
    <t>LOGAN'S FORT</t>
  </si>
  <si>
    <t>LONE JACK</t>
  </si>
  <si>
    <t>LOOKOUT MOUNTAIN</t>
  </si>
  <si>
    <t>LOST HILLS</t>
  </si>
  <si>
    <t>LUNDY'S LANE</t>
  </si>
  <si>
    <t>LYON'S CREEK</t>
  </si>
  <si>
    <t>MALVERN HILL</t>
  </si>
  <si>
    <t>MANASSAS</t>
  </si>
  <si>
    <t>MARIN HILLS</t>
  </si>
  <si>
    <t>MARNE</t>
  </si>
  <si>
    <t>MASCOMA</t>
  </si>
  <si>
    <t>MAUVILLA</t>
  </si>
  <si>
    <t>McCLENNAN CREEK</t>
  </si>
  <si>
    <t>McDOWELL</t>
  </si>
  <si>
    <t>McKITTRICK HILLS</t>
  </si>
  <si>
    <t>MEACHAM</t>
  </si>
  <si>
    <t>MECHANICSVILLE</t>
  </si>
  <si>
    <t>MESA VERDE</t>
  </si>
  <si>
    <t>MEUSE-ARGONNE</t>
  </si>
  <si>
    <t>MIDWAY HILLS</t>
  </si>
  <si>
    <t>MILL SPRING</t>
  </si>
  <si>
    <t>MISSION BUENAVENTURA</t>
  </si>
  <si>
    <t>MISSION CAPISTRANO</t>
  </si>
  <si>
    <t>MISSION CARMEL</t>
  </si>
  <si>
    <t>MISSION DE PALA</t>
  </si>
  <si>
    <t>MISSION DOLORES</t>
  </si>
  <si>
    <t>MISSION LORETO</t>
  </si>
  <si>
    <t>MISSION LOS ANGELES</t>
  </si>
  <si>
    <t>MISSION PURISIMA</t>
  </si>
  <si>
    <t>MISSION SAN ANTONIO</t>
  </si>
  <si>
    <t>MISSION SAN CARLOS</t>
  </si>
  <si>
    <t>MISSION SAN DIEGO</t>
  </si>
  <si>
    <t>MISSION SAN FERNANDO</t>
  </si>
  <si>
    <t>MISSION SAN FRANCISCO</t>
  </si>
  <si>
    <t>MISSION SAN GABRIEL</t>
  </si>
  <si>
    <t>MISSION SAN JOSE</t>
  </si>
  <si>
    <t>MISSION SAN JUAN</t>
  </si>
  <si>
    <t>MISSION SAN LUIS OBISPO</t>
  </si>
  <si>
    <t>MISSION SAN LUIS REY</t>
  </si>
  <si>
    <t>MISSION SAN MIGUEL</t>
  </si>
  <si>
    <t>MISSION SAN RAFAEL</t>
  </si>
  <si>
    <t>MISSION SANTA ANA</t>
  </si>
  <si>
    <t>MISSION SANTA BARBARA</t>
  </si>
  <si>
    <t>MISSION SANTA CLARA</t>
  </si>
  <si>
    <t>MISSION SANTA CRUZ</t>
  </si>
  <si>
    <t>MISSION SANTA MARIA</t>
  </si>
  <si>
    <t>MISSION SANTA YNEZ</t>
  </si>
  <si>
    <t>MISSION SOLANO</t>
  </si>
  <si>
    <t>MISSION SOLEDAD</t>
  </si>
  <si>
    <t>MISSIONARY RIDGE</t>
  </si>
  <si>
    <t>MOBILE BAY</t>
  </si>
  <si>
    <t>MOCCASIN GAP</t>
  </si>
  <si>
    <t>MODOC POINT</t>
  </si>
  <si>
    <t>MOLINO DEL REY</t>
  </si>
  <si>
    <t>MONMOUTH</t>
  </si>
  <si>
    <t>MONOCASY</t>
  </si>
  <si>
    <t>MONTEBELLO HILLS</t>
  </si>
  <si>
    <t>MONTEZUMA CASTLE</t>
  </si>
  <si>
    <t>MOOR'S FIELDS</t>
  </si>
  <si>
    <t>MUIR WOODS</t>
  </si>
  <si>
    <t>MULTNOMAH</t>
  </si>
  <si>
    <t>MURFREESBORO</t>
  </si>
  <si>
    <t>MUSGROVES MILLS</t>
  </si>
  <si>
    <t>NEHALEM</t>
  </si>
  <si>
    <t>NEW ECHOTA</t>
  </si>
  <si>
    <t>NEW HOPE</t>
  </si>
  <si>
    <t>NEW LONDON</t>
  </si>
  <si>
    <t>NEW MARKET</t>
  </si>
  <si>
    <t>NEWBERG</t>
  </si>
  <si>
    <t>NEWHALL HILLS</t>
  </si>
  <si>
    <t>NICKAJACK TRAIL</t>
  </si>
  <si>
    <t>NINETY-SIX</t>
  </si>
  <si>
    <t>NORDAHL GRIEG</t>
  </si>
  <si>
    <t>NORTH POINT</t>
  </si>
  <si>
    <t>NORTHFIELD</t>
  </si>
  <si>
    <t>OCHOCO</t>
  </si>
  <si>
    <t>OPEQUON</t>
  </si>
  <si>
    <t>ORCHARD KNOB</t>
  </si>
  <si>
    <t>OREGON TRAIL</t>
  </si>
  <si>
    <t>OWYHEE</t>
  </si>
  <si>
    <t>PALO ALTO</t>
  </si>
  <si>
    <t>PALO DURO</t>
  </si>
  <si>
    <t>PALOMA HILLS</t>
  </si>
  <si>
    <t>PAMANSET</t>
  </si>
  <si>
    <t>PAOLI</t>
  </si>
  <si>
    <t>PAULUS HOOK</t>
  </si>
  <si>
    <t>PAWNEE ROCK</t>
  </si>
  <si>
    <t>PENDLETON</t>
  </si>
  <si>
    <t>PEQUOT HILL</t>
  </si>
  <si>
    <t>PEROTE</t>
  </si>
  <si>
    <t>PERRYVILLE</t>
  </si>
  <si>
    <t>PETERSBURG</t>
  </si>
  <si>
    <t>PHANTOM HILL</t>
  </si>
  <si>
    <t>PILOT BUTTE</t>
  </si>
  <si>
    <t>PINE BLUFF</t>
  </si>
  <si>
    <t>PINE RIDGE</t>
  </si>
  <si>
    <t>PINNACLES</t>
  </si>
  <si>
    <t>PIONEER VALLEY</t>
  </si>
  <si>
    <t>PIPE SPRING</t>
  </si>
  <si>
    <t>PIQUA</t>
  </si>
  <si>
    <t>PIT RIVER</t>
  </si>
  <si>
    <t>PLATT PARK</t>
  </si>
  <si>
    <t>PLATTE BRIDGE</t>
  </si>
  <si>
    <t>PLATTSBURG</t>
  </si>
  <si>
    <t>POCKET CANYON</t>
  </si>
  <si>
    <t>POINT PLEASANT</t>
  </si>
  <si>
    <t>PORT REPUBLIC</t>
  </si>
  <si>
    <t>PORT ROYAL</t>
  </si>
  <si>
    <t>POTRERO HILLS</t>
  </si>
  <si>
    <t>POWDER RIVER</t>
  </si>
  <si>
    <t>PRAIRIE GROVE</t>
  </si>
  <si>
    <t>PUEBLO</t>
  </si>
  <si>
    <t>PUENTE HILLS</t>
  </si>
  <si>
    <t>PULPIT ROCK</t>
  </si>
  <si>
    <t>QUAKER HILL</t>
  </si>
  <si>
    <t>QUEBEC</t>
  </si>
  <si>
    <t>QUEENSTON HEIGHTS</t>
  </si>
  <si>
    <t>QUEMADO LAKE</t>
  </si>
  <si>
    <t>RAINIER</t>
  </si>
  <si>
    <t>RATON PASS</t>
  </si>
  <si>
    <t>RED BANK</t>
  </si>
  <si>
    <t>RED CANYON</t>
  </si>
  <si>
    <t>REDSTONE</t>
  </si>
  <si>
    <t>RICH MOUNTAIN</t>
  </si>
  <si>
    <t>RIDGEFIELD</t>
  </si>
  <si>
    <t>RINCON HILLS</t>
  </si>
  <si>
    <t>RIVER RAISIN</t>
  </si>
  <si>
    <t>ROCK LANDING</t>
  </si>
  <si>
    <t>ROGUE RIVER</t>
  </si>
  <si>
    <t>ROSEBUD</t>
  </si>
  <si>
    <t>ROXBURY HILL</t>
  </si>
  <si>
    <t>ROYAL OAK</t>
  </si>
  <si>
    <t>RUM RIVER</t>
  </si>
  <si>
    <t>RYE COVE</t>
  </si>
  <si>
    <t>SACKETT'S HARBOR</t>
  </si>
  <si>
    <t>SAG HARBOR</t>
  </si>
  <si>
    <t>SAGUARO</t>
  </si>
  <si>
    <t>SAINT MIHIEL</t>
  </si>
  <si>
    <t>SALEM MARITIME</t>
  </si>
  <si>
    <t>SALMON FALLS</t>
  </si>
  <si>
    <t>SAN ANTONIO</t>
  </si>
  <si>
    <t>SAN JUAN HILL</t>
  </si>
  <si>
    <t>SAN PASQUAL</t>
  </si>
  <si>
    <t>SANDY CREEK</t>
  </si>
  <si>
    <t>SANDY LAKE</t>
  </si>
  <si>
    <t>SANTA FE HILLS</t>
  </si>
  <si>
    <t>SANTA MARIA HILLS</t>
  </si>
  <si>
    <t>SANTA PAULA</t>
  </si>
  <si>
    <t>SANTIAGO</t>
  </si>
  <si>
    <t>SAPPA CREEK</t>
  </si>
  <si>
    <t>SARANAC</t>
  </si>
  <si>
    <t>SCHENECTADY</t>
  </si>
  <si>
    <t>SCOTTS BLUFF</t>
  </si>
  <si>
    <t>SEDAN</t>
  </si>
  <si>
    <t>SENECA CASTLE</t>
  </si>
  <si>
    <t>SEVEN PINES</t>
  </si>
  <si>
    <t>SHARPSBURG</t>
  </si>
  <si>
    <t>SHAWNEE TRAIL</t>
  </si>
  <si>
    <t>SHILOH</t>
  </si>
  <si>
    <t>SIDELING HILL</t>
  </si>
  <si>
    <t>SIGNAL HILLS</t>
  </si>
  <si>
    <t>SILVER CREEK</t>
  </si>
  <si>
    <t>SILVERPEAK</t>
  </si>
  <si>
    <t>SKULL BAR</t>
  </si>
  <si>
    <t>SMOKY HILL</t>
  </si>
  <si>
    <t>SNAKE RIVER</t>
  </si>
  <si>
    <t>SOMME</t>
  </si>
  <si>
    <t>SOUTH MOUNTAIN</t>
  </si>
  <si>
    <t>SPIRIT LAKE</t>
  </si>
  <si>
    <t>SPOTTSYLVANIA</t>
  </si>
  <si>
    <t>SPRING HILL</t>
  </si>
  <si>
    <t>STEENS MOUNTAIN</t>
  </si>
  <si>
    <t>STONES RIVER</t>
  </si>
  <si>
    <t>STONY CREEK</t>
  </si>
  <si>
    <t>STONY POINT</t>
  </si>
  <si>
    <t>SULLYS HILL</t>
  </si>
  <si>
    <t>SUNSET</t>
  </si>
  <si>
    <t>SUNSET HILLS</t>
  </si>
  <si>
    <t>SWAN ISLAND</t>
  </si>
  <si>
    <t>SWEETWATER</t>
  </si>
  <si>
    <t>TABLE ROCK</t>
  </si>
  <si>
    <t>TAMPICO</t>
  </si>
  <si>
    <t>THE CABINS</t>
  </si>
  <si>
    <t>THE COTTONWOODS</t>
  </si>
  <si>
    <t>THE DALLES</t>
  </si>
  <si>
    <t>THE YAKIMA</t>
  </si>
  <si>
    <t>TICONDEROGA</t>
  </si>
  <si>
    <t>TILLAMOOK</t>
  </si>
  <si>
    <t>TOMAHAWK</t>
  </si>
  <si>
    <t>TONTO</t>
  </si>
  <si>
    <t>TORRANCE HILLS</t>
  </si>
  <si>
    <t>TOUCHET</t>
  </si>
  <si>
    <t>TRAILBLAZER</t>
  </si>
  <si>
    <t>TREVILIAN</t>
  </si>
  <si>
    <t>TRIMBLE'S FORD</t>
  </si>
  <si>
    <t>TULE CANYON</t>
  </si>
  <si>
    <t>TULLAHOMA</t>
  </si>
  <si>
    <t>TUMACACORI</t>
  </si>
  <si>
    <t>TUOLUMNE MEADOWS</t>
  </si>
  <si>
    <t>TURKEY ISLAND</t>
  </si>
  <si>
    <t>TURNER'S GAP</t>
  </si>
  <si>
    <t>UMATILLA</t>
  </si>
  <si>
    <t>VALVERDE</t>
  </si>
  <si>
    <t>VENTURA HILLS</t>
  </si>
  <si>
    <t>VERA CRUZ</t>
  </si>
  <si>
    <t>VERENDRYE</t>
  </si>
  <si>
    <t>VICKSBURG</t>
  </si>
  <si>
    <t>VICTORY LOAN</t>
  </si>
  <si>
    <t>W. L. R. EMMET</t>
  </si>
  <si>
    <t>WAGON BOX</t>
  </si>
  <si>
    <t>WAGON MOUND</t>
  </si>
  <si>
    <t>WAHOO SWAMP</t>
  </si>
  <si>
    <t>WALLOWA</t>
  </si>
  <si>
    <t>WAR BONNET</t>
  </si>
  <si>
    <t>WARRIOR POINT</t>
  </si>
  <si>
    <t>WASHITA</t>
  </si>
  <si>
    <t>WAUHATCHIE</t>
  </si>
  <si>
    <t>WAXHAWS</t>
  </si>
  <si>
    <t>WHEELER HILLS</t>
  </si>
  <si>
    <t>WHITE BIRD CANYON</t>
  </si>
  <si>
    <t>WHITE OAK</t>
  </si>
  <si>
    <t>WHITE PLAINS</t>
  </si>
  <si>
    <t>WHITE RIVER</t>
  </si>
  <si>
    <t>WHITE SANDS</t>
  </si>
  <si>
    <t>WHITEHORSE</t>
  </si>
  <si>
    <t>WHITTIER HILLS</t>
  </si>
  <si>
    <t>WILLIAMSBURG</t>
  </si>
  <si>
    <t>WILSON'S CREEK</t>
  </si>
  <si>
    <t>WINCHESTER</t>
  </si>
  <si>
    <t>WINTER HILL</t>
  </si>
  <si>
    <t>WOLF CREEK</t>
  </si>
  <si>
    <t>WOLF MOUNTAIN</t>
  </si>
  <si>
    <t>WOOD LAKE</t>
  </si>
  <si>
    <t>WYOMING VALLEY</t>
  </si>
  <si>
    <t>YAMHILL</t>
  </si>
  <si>
    <t>YELLOW TAVERN</t>
  </si>
  <si>
    <t>YORK</t>
  </si>
  <si>
    <t>Bethlehem Sparrows Point Shipyard, Bethlehem, Maryland</t>
  </si>
  <si>
    <t>Abiqua</t>
  </si>
  <si>
    <t>Ackia</t>
  </si>
  <si>
    <t>Allatoona</t>
  </si>
  <si>
    <t>Amiens</t>
  </si>
  <si>
    <t>Antelope Hills</t>
  </si>
  <si>
    <t>Apache Canyon</t>
  </si>
  <si>
    <t>Appomattox</t>
  </si>
  <si>
    <t>Archers Hope</t>
  </si>
  <si>
    <t>Arickaree</t>
  </si>
  <si>
    <t>Ash Hollow</t>
  </si>
  <si>
    <t>Atlantic Mariner</t>
  </si>
  <si>
    <t>Atlantic Ranger</t>
  </si>
  <si>
    <t>Atlantic Refiner</t>
  </si>
  <si>
    <t>Atlantic Trader</t>
  </si>
  <si>
    <t>Autossee</t>
  </si>
  <si>
    <t>Averysboro</t>
  </si>
  <si>
    <t>Baldwin Hills</t>
  </si>
  <si>
    <t>Ball's Bluff</t>
  </si>
  <si>
    <t>Bandelier</t>
  </si>
  <si>
    <t>Barren Hill</t>
  </si>
  <si>
    <t>Battle Mountain</t>
  </si>
  <si>
    <t>Battle Rock</t>
  </si>
  <si>
    <t>Beacon Rock</t>
  </si>
  <si>
    <t>Bear Paw</t>
  </si>
  <si>
    <t>Beaver Dam</t>
  </si>
  <si>
    <t>Beecher Island</t>
  </si>
  <si>
    <t>Belridge Hills</t>
  </si>
  <si>
    <t>Bemis Heights</t>
  </si>
  <si>
    <t>Bennington</t>
  </si>
  <si>
    <t>Bent's Fort</t>
  </si>
  <si>
    <t>Big Bend</t>
  </si>
  <si>
    <t>Birch Coulie</t>
  </si>
  <si>
    <t>Black Hills</t>
  </si>
  <si>
    <t>Black Jack</t>
  </si>
  <si>
    <t>Black River</t>
  </si>
  <si>
    <t>Blackstocks Ford</t>
  </si>
  <si>
    <t>Blackwater</t>
  </si>
  <si>
    <t>Bladensburg</t>
  </si>
  <si>
    <t>Bloody Marsh</t>
  </si>
  <si>
    <t>Blue Licks</t>
  </si>
  <si>
    <t>Boonesborough</t>
  </si>
  <si>
    <t>Boundbrook</t>
  </si>
  <si>
    <t>Bradford Island</t>
  </si>
  <si>
    <t>Brandy Station</t>
  </si>
  <si>
    <t>Briar Creek</t>
  </si>
  <si>
    <t>Brookfield</t>
  </si>
  <si>
    <t>Bryce Canyon</t>
  </si>
  <si>
    <t>Buena Vista</t>
  </si>
  <si>
    <t>Buena Vista Hills</t>
  </si>
  <si>
    <t>Buffalo Wallow</t>
  </si>
  <si>
    <t>Bull Run</t>
  </si>
  <si>
    <t>Bunker Hill</t>
  </si>
  <si>
    <t>Bushy Run</t>
  </si>
  <si>
    <t>Cabusto</t>
  </si>
  <si>
    <t>Caddo</t>
  </si>
  <si>
    <t>Cahawba</t>
  </si>
  <si>
    <t>Callabee</t>
  </si>
  <si>
    <t>Camas Meadows</t>
  </si>
  <si>
    <t>Camp Charlotte</t>
  </si>
  <si>
    <t>Camp Defiance</t>
  </si>
  <si>
    <t>Camp Namanu</t>
  </si>
  <si>
    <t>Cannon Beach</t>
  </si>
  <si>
    <t>Cantigny</t>
  </si>
  <si>
    <t>Canyon Creek</t>
  </si>
  <si>
    <t>Capitol Reef</t>
  </si>
  <si>
    <t>Caribbean</t>
  </si>
  <si>
    <t>Carlsbad</t>
  </si>
  <si>
    <t>Carnifax Ferry</t>
  </si>
  <si>
    <t>Casa Grande</t>
  </si>
  <si>
    <t>Castle Pinckney</t>
  </si>
  <si>
    <t>Castle's Woods</t>
  </si>
  <si>
    <t>Catawba Ford</t>
  </si>
  <si>
    <t>Catham</t>
  </si>
  <si>
    <t>Cayuse</t>
  </si>
  <si>
    <t>Cedar Breaks</t>
  </si>
  <si>
    <t>Cedar Creek</t>
  </si>
  <si>
    <t>Cedar Mills</t>
  </si>
  <si>
    <t>Cedar Mountain</t>
  </si>
  <si>
    <t>Celilo</t>
  </si>
  <si>
    <t>Cerro Gordo</t>
  </si>
  <si>
    <t>Chaco Canyon</t>
  </si>
  <si>
    <t>Chadd's Ford</t>
  </si>
  <si>
    <t>Chalmette</t>
  </si>
  <si>
    <t>Champion's Hill</t>
  </si>
  <si>
    <t>Champoeg</t>
  </si>
  <si>
    <t>Chancellorsville</t>
  </si>
  <si>
    <t>Chantilly</t>
  </si>
  <si>
    <t>Chapultapec</t>
  </si>
  <si>
    <t>Charlestown</t>
  </si>
  <si>
    <t>Chateau Thierry</t>
  </si>
  <si>
    <t>Chatterton Hill</t>
  </si>
  <si>
    <t>Chemawa</t>
  </si>
  <si>
    <t>Cherry Valley</t>
  </si>
  <si>
    <t>Chesapeake Capes</t>
  </si>
  <si>
    <t>Chicaca</t>
  </si>
  <si>
    <t>Chickamaugua</t>
  </si>
  <si>
    <t>Chisholm Trail</t>
  </si>
  <si>
    <t>Choctaw Trail</t>
  </si>
  <si>
    <t>Chrysler's Field</t>
  </si>
  <si>
    <t>Churubusco</t>
  </si>
  <si>
    <t>Clarke's Wharf</t>
  </si>
  <si>
    <t>Coalinga Hills</t>
  </si>
  <si>
    <t>Cobble Hill</t>
  </si>
  <si>
    <t>Contreras</t>
  </si>
  <si>
    <t>Coquille</t>
  </si>
  <si>
    <t>Corinth</t>
  </si>
  <si>
    <t>Corsicana</t>
  </si>
  <si>
    <t>Corvallis</t>
  </si>
  <si>
    <t>Cottonwood Creek</t>
  </si>
  <si>
    <t>Coulee Dam</t>
  </si>
  <si>
    <t>Council Crest</t>
  </si>
  <si>
    <t>Council Grove</t>
  </si>
  <si>
    <t>Cowpens</t>
  </si>
  <si>
    <t>Coxcomb Hill</t>
  </si>
  <si>
    <t>Coyote Hills</t>
  </si>
  <si>
    <t>Crater Lake</t>
  </si>
  <si>
    <t>Cross Keys</t>
  </si>
  <si>
    <t>Crow Wing</t>
  </si>
  <si>
    <t>Crown Point</t>
  </si>
  <si>
    <t>Diamond Island</t>
  </si>
  <si>
    <t>Dobytown</t>
  </si>
  <si>
    <t>Dominguez Hills</t>
  </si>
  <si>
    <t>Donner Lake</t>
  </si>
  <si>
    <t>Drapers Meadows</t>
  </si>
  <si>
    <t>Drewry's Bluff</t>
  </si>
  <si>
    <t>Edge Hill</t>
  </si>
  <si>
    <t>Egg Harbor</t>
  </si>
  <si>
    <t>El Caney</t>
  </si>
  <si>
    <t>El Morro</t>
  </si>
  <si>
    <t>Elk Basin</t>
  </si>
  <si>
    <t>Elk Hills</t>
  </si>
  <si>
    <t>Elwood Hills</t>
  </si>
  <si>
    <t>Esso Camden</t>
  </si>
  <si>
    <t>Esso Gettysburg</t>
  </si>
  <si>
    <t>Esso Memphis</t>
  </si>
  <si>
    <t>Esso New Haven</t>
  </si>
  <si>
    <t>Esso Paterson</t>
  </si>
  <si>
    <t>Esso Portland</t>
  </si>
  <si>
    <t>Esso Roanoke</t>
  </si>
  <si>
    <t>Esso Scranton</t>
  </si>
  <si>
    <t>Esso Springfield</t>
  </si>
  <si>
    <t>Esso Utica</t>
  </si>
  <si>
    <t>Esso Washington</t>
  </si>
  <si>
    <t>Eutaw Springs</t>
  </si>
  <si>
    <t>Evans Creek</t>
  </si>
  <si>
    <t>Fairfax</t>
  </si>
  <si>
    <t>Fallen Timbers</t>
  </si>
  <si>
    <t>Fisher's Hill</t>
  </si>
  <si>
    <t>Five Forks</t>
  </si>
  <si>
    <t>Forbes Road</t>
  </si>
  <si>
    <t>Fort Bridger</t>
  </si>
  <si>
    <t>Fort Caspar</t>
  </si>
  <si>
    <t>Fort Charlotte</t>
  </si>
  <si>
    <t>Fort Cheswell</t>
  </si>
  <si>
    <t>Fort Christina</t>
  </si>
  <si>
    <t>Fort Clatsop</t>
  </si>
  <si>
    <t>Fort Cornwallis</t>
  </si>
  <si>
    <t>Fort Cumberland</t>
  </si>
  <si>
    <t>Fort Dearborn</t>
  </si>
  <si>
    <t>Fort Donelson</t>
  </si>
  <si>
    <t>Fort Duquesne</t>
  </si>
  <si>
    <t>Fort Erie</t>
  </si>
  <si>
    <t>Fort Fetterman</t>
  </si>
  <si>
    <t>Fort Frederica</t>
  </si>
  <si>
    <t>Fort George</t>
  </si>
  <si>
    <t>Fort Henry</t>
  </si>
  <si>
    <t>Fort Hoskins</t>
  </si>
  <si>
    <t>Fort Jupiter</t>
  </si>
  <si>
    <t>Fort Lane</t>
  </si>
  <si>
    <t>Fort Laramie</t>
  </si>
  <si>
    <t>Fort Lee</t>
  </si>
  <si>
    <t>Fort Massiac</t>
  </si>
  <si>
    <t>Fort Matanzas</t>
  </si>
  <si>
    <t>Fort McHenry</t>
  </si>
  <si>
    <t>Fort Meigs</t>
  </si>
  <si>
    <t>Fort Mercer</t>
  </si>
  <si>
    <t>Fort Mifflin</t>
  </si>
  <si>
    <t>Fort Mims</t>
  </si>
  <si>
    <t>Fort Moultrie</t>
  </si>
  <si>
    <t>Fort Necessity</t>
  </si>
  <si>
    <t>Fort Niagara</t>
  </si>
  <si>
    <t>Fort Pitt</t>
  </si>
  <si>
    <t>Fort Raleigh</t>
  </si>
  <si>
    <t>Fort Ridgely</t>
  </si>
  <si>
    <t>Fort Robinson</t>
  </si>
  <si>
    <t>Fort Schuyler</t>
  </si>
  <si>
    <t>Fort Stanwick</t>
  </si>
  <si>
    <t>Fort Stanwix</t>
  </si>
  <si>
    <t>Fort Stephenson</t>
  </si>
  <si>
    <t>Fort Stevens</t>
  </si>
  <si>
    <t>Fort Sumter</t>
  </si>
  <si>
    <t>Fort Washington</t>
  </si>
  <si>
    <t>Fort William</t>
  </si>
  <si>
    <t>Fort Winnebago</t>
  </si>
  <si>
    <t>Fort Wood</t>
  </si>
  <si>
    <t>Four Lakes</t>
  </si>
  <si>
    <t>Fredericksburg</t>
  </si>
  <si>
    <t>French Creek</t>
  </si>
  <si>
    <t>Frenchtown</t>
  </si>
  <si>
    <t>Front Royal</t>
  </si>
  <si>
    <t>Fruitvale Hills</t>
  </si>
  <si>
    <t>Fullerton Hills</t>
  </si>
  <si>
    <t>Gaines Mill</t>
  </si>
  <si>
    <t>Gervais</t>
  </si>
  <si>
    <t>Glacier Park</t>
  </si>
  <si>
    <t>Glenn's Ferry</t>
  </si>
  <si>
    <t>Glorieta</t>
  </si>
  <si>
    <t>Gold Creek</t>
  </si>
  <si>
    <t>Golden Hill</t>
  </si>
  <si>
    <t>Government Camp</t>
  </si>
  <si>
    <t>Grand Mesa</t>
  </si>
  <si>
    <t>Grand River</t>
  </si>
  <si>
    <t>Grand Teton</t>
  </si>
  <si>
    <t>Grande Ronde</t>
  </si>
  <si>
    <t>Grants Pass</t>
  </si>
  <si>
    <t>Grays Harbor</t>
  </si>
  <si>
    <t>Great Meadows</t>
  </si>
  <si>
    <t>Groveton</t>
  </si>
  <si>
    <t>Hadley</t>
  </si>
  <si>
    <t>Halls Of Montezuma</t>
  </si>
  <si>
    <t>Hammerfest</t>
  </si>
  <si>
    <t>Hanging Rock</t>
  </si>
  <si>
    <t>Harlem Heights</t>
  </si>
  <si>
    <t>Harpers Ferry</t>
  </si>
  <si>
    <t>Hat Creek</t>
  </si>
  <si>
    <t>H. D. Collier</t>
  </si>
  <si>
    <t>Hegra</t>
  </si>
  <si>
    <t>Heron's Bridge</t>
  </si>
  <si>
    <t>Hobkirk's Hill</t>
  </si>
  <si>
    <t>Homestead</t>
  </si>
  <si>
    <t>Honey Hill</t>
  </si>
  <si>
    <t>Honningsvaag</t>
  </si>
  <si>
    <t>Hood River</t>
  </si>
  <si>
    <t>Horseshoe</t>
  </si>
  <si>
    <t>Hovenweep</t>
  </si>
  <si>
    <t>Hubbardton</t>
  </si>
  <si>
    <t>Huntington Hill</t>
  </si>
  <si>
    <t>Idaho Falls</t>
  </si>
  <si>
    <t>Inglewood Hills</t>
  </si>
  <si>
    <t>Jacksonville</t>
  </si>
  <si>
    <t>Jalapa</t>
  </si>
  <si>
    <t>James Island</t>
  </si>
  <si>
    <t>J. H. Macgaregill</t>
  </si>
  <si>
    <t>JL Hanna</t>
  </si>
  <si>
    <t>Jordan Valley</t>
  </si>
  <si>
    <t>Joshua Tree</t>
  </si>
  <si>
    <t>Julesburg</t>
  </si>
  <si>
    <t>Kaposia</t>
  </si>
  <si>
    <t>Karsten Wang</t>
  </si>
  <si>
    <t>Kathio</t>
  </si>
  <si>
    <t>Kenesaw Mountain</t>
  </si>
  <si>
    <t>Kern Hills</t>
  </si>
  <si>
    <t>Kernstown</t>
  </si>
  <si>
    <t>Kettle Creek</t>
  </si>
  <si>
    <t>Kettleman Hills</t>
  </si>
  <si>
    <t>Kings Canyon</t>
  </si>
  <si>
    <t>Kittanning</t>
  </si>
  <si>
    <t>Klamath Falls</t>
  </si>
  <si>
    <t>La Brea Hills</t>
  </si>
  <si>
    <t>Lake Champlain</t>
  </si>
  <si>
    <t>Lake Erie</t>
  </si>
  <si>
    <t>Lake George</t>
  </si>
  <si>
    <t>La Mesa</t>
  </si>
  <si>
    <t>Laurel Hill</t>
  </si>
  <si>
    <t>Little Big Horn</t>
  </si>
  <si>
    <t>Little Butte</t>
  </si>
  <si>
    <t>Logan's Fort</t>
  </si>
  <si>
    <t>Lone Jack</t>
  </si>
  <si>
    <t>Lookout Mountain</t>
  </si>
  <si>
    <t>Lost Hills</t>
  </si>
  <si>
    <t>Louisburg</t>
  </si>
  <si>
    <t>Lundy's Lane</t>
  </si>
  <si>
    <t>Lyon's Creek</t>
  </si>
  <si>
    <t>Malvern Hill</t>
  </si>
  <si>
    <t>Manassas</t>
  </si>
  <si>
    <t>Marin Hills</t>
  </si>
  <si>
    <t>Marne</t>
  </si>
  <si>
    <t>Mauvilla</t>
  </si>
  <si>
    <t>McClellan Creek</t>
  </si>
  <si>
    <t>McDowell</t>
  </si>
  <si>
    <t>McKittrick Hills</t>
  </si>
  <si>
    <t>Meacham</t>
  </si>
  <si>
    <t>Mechanicsville</t>
  </si>
  <si>
    <t>Mesa Verde</t>
  </si>
  <si>
    <t>Meuse-Argonne</t>
  </si>
  <si>
    <t>Midway Hills</t>
  </si>
  <si>
    <t>Mill Spring</t>
  </si>
  <si>
    <t>Missionary Ridge</t>
  </si>
  <si>
    <t>Mobile Bay</t>
  </si>
  <si>
    <t>Moccasin Gap</t>
  </si>
  <si>
    <t>Modoc Point</t>
  </si>
  <si>
    <t>Molino Del Rey</t>
  </si>
  <si>
    <t>Monmouth</t>
  </si>
  <si>
    <t>Monocasy</t>
  </si>
  <si>
    <t>Montebello Hills</t>
  </si>
  <si>
    <t>Montezuma Castle</t>
  </si>
  <si>
    <t>Moor's Fields</t>
  </si>
  <si>
    <t>Muir Woods</t>
  </si>
  <si>
    <t>Multnomah</t>
  </si>
  <si>
    <t>Murfreesboro</t>
  </si>
  <si>
    <t>Musgrove Mills</t>
  </si>
  <si>
    <t>Nehalem</t>
  </si>
  <si>
    <t>New Echota</t>
  </si>
  <si>
    <t>New Hope</t>
  </si>
  <si>
    <t>New London</t>
  </si>
  <si>
    <t>New Market</t>
  </si>
  <si>
    <t>Newberg</t>
  </si>
  <si>
    <t>Newhall Hills</t>
  </si>
  <si>
    <t>Newtown</t>
  </si>
  <si>
    <t>Nickajack Trail</t>
  </si>
  <si>
    <t>Ninety-Six</t>
  </si>
  <si>
    <t>Nordahl Grieg</t>
  </si>
  <si>
    <t>North Point</t>
  </si>
  <si>
    <t>Northfield</t>
  </si>
  <si>
    <t>Ochoco</t>
  </si>
  <si>
    <t>Opequon</t>
  </si>
  <si>
    <t>Orchard Knob</t>
  </si>
  <si>
    <t>Oregon Trail</t>
  </si>
  <si>
    <t>Owyhee</t>
  </si>
  <si>
    <t>Palo Alto</t>
  </si>
  <si>
    <t>Palo Duro</t>
  </si>
  <si>
    <t>Paloma Hills</t>
  </si>
  <si>
    <t>Paoli</t>
  </si>
  <si>
    <t>Paulus Hook</t>
  </si>
  <si>
    <t>Pawnee Rock</t>
  </si>
  <si>
    <t>Pendleton</t>
  </si>
  <si>
    <t>Pequot Hill</t>
  </si>
  <si>
    <t>Perote</t>
  </si>
  <si>
    <t>Perryville</t>
  </si>
  <si>
    <t>Petersburg</t>
  </si>
  <si>
    <t>Phantom Hill</t>
  </si>
  <si>
    <t>Pilot Butte</t>
  </si>
  <si>
    <t>Pine Bluff</t>
  </si>
  <si>
    <t>Pine Ridge</t>
  </si>
  <si>
    <t>Pinnacles</t>
  </si>
  <si>
    <t>Pioneer Valley</t>
  </si>
  <si>
    <t>Pipe Spring</t>
  </si>
  <si>
    <t>Piqua</t>
  </si>
  <si>
    <t>Pit River</t>
  </si>
  <si>
    <t>Platt Park</t>
  </si>
  <si>
    <t>Platte Bridge</t>
  </si>
  <si>
    <t>Plattsburg</t>
  </si>
  <si>
    <t>Pocket Canyon</t>
  </si>
  <si>
    <t>Point Pleasant</t>
  </si>
  <si>
    <t>Port Republic</t>
  </si>
  <si>
    <t>Port Royal</t>
  </si>
  <si>
    <t>Potrero Hills</t>
  </si>
  <si>
    <t>Powder River</t>
  </si>
  <si>
    <t>Prairie Grove</t>
  </si>
  <si>
    <t>Princeton</t>
  </si>
  <si>
    <t>Pueblo</t>
  </si>
  <si>
    <t>Puente Hills</t>
  </si>
  <si>
    <t>Pulpit Rock</t>
  </si>
  <si>
    <t>Quaker Hill</t>
  </si>
  <si>
    <t>Quebec</t>
  </si>
  <si>
    <t>Queenstown Heights</t>
  </si>
  <si>
    <t>Quemado Lake</t>
  </si>
  <si>
    <t>Ranier</t>
  </si>
  <si>
    <t>Raton Pass</t>
  </si>
  <si>
    <t>Red Bank</t>
  </si>
  <si>
    <t>Red Canyon</t>
  </si>
  <si>
    <t>Redstone</t>
  </si>
  <si>
    <t>Rich Mountain</t>
  </si>
  <si>
    <t>Ridgefield</t>
  </si>
  <si>
    <t>Rincon Hills</t>
  </si>
  <si>
    <t>River Raisin</t>
  </si>
  <si>
    <t>Rock Landing</t>
  </si>
  <si>
    <t>Rogue River</t>
  </si>
  <si>
    <t>Rosebud</t>
  </si>
  <si>
    <t>Roxbury Hill</t>
  </si>
  <si>
    <t>Royal Oak</t>
  </si>
  <si>
    <t>Rum River</t>
  </si>
  <si>
    <t>Rye Cove</t>
  </si>
  <si>
    <t>Sackett's Harbor</t>
  </si>
  <si>
    <t>Sag Harbor</t>
  </si>
  <si>
    <t>Saguaro</t>
  </si>
  <si>
    <t>Saint Mihiel</t>
  </si>
  <si>
    <t>Salem Maritime</t>
  </si>
  <si>
    <t>Salmon Falls</t>
  </si>
  <si>
    <t>San Antonio</t>
  </si>
  <si>
    <t>Sandy Creek</t>
  </si>
  <si>
    <t>Sandy Lake</t>
  </si>
  <si>
    <t>San Juan Hill</t>
  </si>
  <si>
    <t>San Pasqual</t>
  </si>
  <si>
    <t>Santa Fe Hills</t>
  </si>
  <si>
    <t>Santa Maria Hills</t>
  </si>
  <si>
    <t>Santa Paula</t>
  </si>
  <si>
    <t>Santiago</t>
  </si>
  <si>
    <t>Sappa Creek</t>
  </si>
  <si>
    <t>Schenectady</t>
  </si>
  <si>
    <t>Scotts Bluff</t>
  </si>
  <si>
    <t>Sedan</t>
  </si>
  <si>
    <t>Seneca Castle</t>
  </si>
  <si>
    <t>Seven Pines</t>
  </si>
  <si>
    <t>Sharpsburg</t>
  </si>
  <si>
    <t>Shawnee Trail</t>
  </si>
  <si>
    <t>Shiloh</t>
  </si>
  <si>
    <t>Sideling Hill</t>
  </si>
  <si>
    <t>Signal Hills</t>
  </si>
  <si>
    <t>Silver Creek</t>
  </si>
  <si>
    <t>Silverpeak</t>
  </si>
  <si>
    <t>Skull Bar</t>
  </si>
  <si>
    <t>Smoky Hill</t>
  </si>
  <si>
    <t>Snake River</t>
  </si>
  <si>
    <t>Somme</t>
  </si>
  <si>
    <t>South Mountain</t>
  </si>
  <si>
    <t>Spirit Lake</t>
  </si>
  <si>
    <t>Spottsylvania</t>
  </si>
  <si>
    <t>Spring Hill</t>
  </si>
  <si>
    <t>Steens Mountain</t>
  </si>
  <si>
    <t>Stillwater</t>
  </si>
  <si>
    <t>Stones River</t>
  </si>
  <si>
    <t>Stony Creek</t>
  </si>
  <si>
    <t>Stony Point</t>
  </si>
  <si>
    <t>Sullys Hill</t>
  </si>
  <si>
    <t>Sunset</t>
  </si>
  <si>
    <t>Sunset Hills</t>
  </si>
  <si>
    <t>Swan Island</t>
  </si>
  <si>
    <t>Sweetwater</t>
  </si>
  <si>
    <t>Table Rock</t>
  </si>
  <si>
    <t>Tampico</t>
  </si>
  <si>
    <t>The Cabins</t>
  </si>
  <si>
    <t>The Cottonwoods</t>
  </si>
  <si>
    <t>The Dalles</t>
  </si>
  <si>
    <t>The Yakima</t>
  </si>
  <si>
    <t>Ticonderoga</t>
  </si>
  <si>
    <t>Tillamook</t>
  </si>
  <si>
    <t>Tonto</t>
  </si>
  <si>
    <t>Torrance Hills</t>
  </si>
  <si>
    <t>Touchet</t>
  </si>
  <si>
    <t>Trailblazer</t>
  </si>
  <si>
    <t>Trevilian</t>
  </si>
  <si>
    <t>Trimble's Ford</t>
  </si>
  <si>
    <t>Tule Canyon</t>
  </si>
  <si>
    <t>Tullahoma</t>
  </si>
  <si>
    <t>Tumacacori</t>
  </si>
  <si>
    <t>Tuolumne Meadows</t>
  </si>
  <si>
    <t>Turkey Island</t>
  </si>
  <si>
    <t>Turner's Gap</t>
  </si>
  <si>
    <t>Umatilla</t>
  </si>
  <si>
    <t>Valley Forge</t>
  </si>
  <si>
    <t>Valverde</t>
  </si>
  <si>
    <t>Ventura Hills</t>
  </si>
  <si>
    <t>Vera Cruz</t>
  </si>
  <si>
    <t>Verendrye</t>
  </si>
  <si>
    <t>Vicksburg</t>
  </si>
  <si>
    <t>Victory Loan</t>
  </si>
  <si>
    <t>Vincennes</t>
  </si>
  <si>
    <t>Wagon Box</t>
  </si>
  <si>
    <t>Wagon Mound</t>
  </si>
  <si>
    <t>Wahoo Swamp</t>
  </si>
  <si>
    <t>Wallowa</t>
  </si>
  <si>
    <t>War Bonnet</t>
  </si>
  <si>
    <t>Warrior Point</t>
  </si>
  <si>
    <t>Washita</t>
  </si>
  <si>
    <t>Wauhatchie</t>
  </si>
  <si>
    <t>Waxhaws</t>
  </si>
  <si>
    <t>Wheeler Hills</t>
  </si>
  <si>
    <t>White Bird Canyon</t>
  </si>
  <si>
    <t>White Oak</t>
  </si>
  <si>
    <t>White Plains</t>
  </si>
  <si>
    <t>White River</t>
  </si>
  <si>
    <t>White Sands</t>
  </si>
  <si>
    <t>Whitehorse</t>
  </si>
  <si>
    <t>Whittier Hills</t>
  </si>
  <si>
    <t>Williamsburg</t>
  </si>
  <si>
    <t>Wilson's Creek</t>
  </si>
  <si>
    <t>Winchester</t>
  </si>
  <si>
    <t>Winter Hill</t>
  </si>
  <si>
    <t>W. L. R Emmet</t>
  </si>
  <si>
    <t>Wolf Creek</t>
  </si>
  <si>
    <t>Wolf Mountain</t>
  </si>
  <si>
    <t>Wood Lake</t>
  </si>
  <si>
    <t>Wyoming Valley</t>
  </si>
  <si>
    <t>Yamhill</t>
  </si>
  <si>
    <t>Yellow Tavern</t>
  </si>
  <si>
    <t>York</t>
  </si>
  <si>
    <t>Name</t>
  </si>
  <si>
    <t>Year</t>
  </si>
  <si>
    <t>Yard</t>
  </si>
  <si>
    <t>Aekay</t>
  </si>
  <si>
    <t>Anacostia</t>
  </si>
  <si>
    <t>Catawba</t>
  </si>
  <si>
    <t>Cohocton</t>
  </si>
  <si>
    <t>Conastoga</t>
  </si>
  <si>
    <t>Ellkay</t>
  </si>
  <si>
    <t>Emmkay</t>
  </si>
  <si>
    <t>Escambia</t>
  </si>
  <si>
    <t>Guilford</t>
  </si>
  <si>
    <t>Jorkay</t>
  </si>
  <si>
    <t>Kalkay</t>
  </si>
  <si>
    <t>Kennebago</t>
  </si>
  <si>
    <t>Lackawapen</t>
  </si>
  <si>
    <t>Mascoma</t>
  </si>
  <si>
    <t>Mission Buenaventura</t>
  </si>
  <si>
    <t>Mission Capistrano</t>
  </si>
  <si>
    <t>Mission Carmel</t>
  </si>
  <si>
    <t>SS Mission De Pala</t>
  </si>
  <si>
    <t>Mission Dolores</t>
  </si>
  <si>
    <t>Mission Loreto</t>
  </si>
  <si>
    <t>Mission Los Angeles</t>
  </si>
  <si>
    <t>Mission Purisima</t>
  </si>
  <si>
    <t>Mission San Antonio</t>
  </si>
  <si>
    <t>Mission San Carlos</t>
  </si>
  <si>
    <t>Mission San Diego</t>
  </si>
  <si>
    <t>Mission San Fernando</t>
  </si>
  <si>
    <t>Mission San Francisco</t>
  </si>
  <si>
    <t>Mission San Gabriel</t>
  </si>
  <si>
    <t>Mission San Jose</t>
  </si>
  <si>
    <t>Mission San Juan</t>
  </si>
  <si>
    <t>Mission San Lorenzo</t>
  </si>
  <si>
    <t>Mission San Luis Obispo</t>
  </si>
  <si>
    <t>Mission San Luis Rey</t>
  </si>
  <si>
    <t>Mission San Miguel</t>
  </si>
  <si>
    <t>Mission San Rafael</t>
  </si>
  <si>
    <t>Mission Santa Ana</t>
  </si>
  <si>
    <t>Mission Santa Barbara</t>
  </si>
  <si>
    <t>Mission Santa Clara</t>
  </si>
  <si>
    <t>Mission Santa Cruz</t>
  </si>
  <si>
    <t>Mission Santa Maria</t>
  </si>
  <si>
    <t>Mission Santa Ynez</t>
  </si>
  <si>
    <t>Mission San Xavier</t>
  </si>
  <si>
    <t>Mission Solano</t>
  </si>
  <si>
    <t>Mission Soledad</t>
  </si>
  <si>
    <t>Ocklawaha</t>
  </si>
  <si>
    <t>Pamanset</t>
  </si>
  <si>
    <t>Ponaganset</t>
  </si>
  <si>
    <t>Sebec</t>
  </si>
  <si>
    <t>Tomahawk</t>
  </si>
  <si>
    <t>Trenton</t>
  </si>
  <si>
    <t>USMC #</t>
  </si>
  <si>
    <t>Shipbuilder</t>
  </si>
  <si>
    <t>Hull #</t>
  </si>
  <si>
    <t>Original Name</t>
  </si>
  <si>
    <t>Keel Laid</t>
  </si>
  <si>
    <t>Launched</t>
  </si>
  <si>
    <t>Delivered</t>
  </si>
  <si>
    <t>Days on Ways</t>
  </si>
  <si>
    <t>Days in Water</t>
  </si>
  <si>
    <t>Total Days</t>
  </si>
  <si>
    <t>Disposition</t>
  </si>
  <si>
    <t>Sun Ship</t>
  </si>
  <si>
    <t>To USN as Schuylkill (AO 76), to NDRF 1988</t>
  </si>
  <si>
    <t>To USN as Cossatot (AO 77), to NDRF 1975</t>
  </si>
  <si>
    <t>To USN as Cowanesque (AO 79), wrecked off Okinawa 1972 and scrapped</t>
  </si>
  <si>
    <t>Fort Niagara                  </t>
  </si>
  <si>
    <t>Sold private 1948, converted to bulker 1963, scrapped</t>
  </si>
  <si>
    <t>Charlestown                   </t>
  </si>
  <si>
    <t>Sold private 1947, converted to bulker 1959, scrapped</t>
  </si>
  <si>
    <t>Torpedoed and lost in the North Atlantic 1943</t>
  </si>
  <si>
    <t>Great Meadows             </t>
  </si>
  <si>
    <t>Sold private 1948, jumboized 1957, scrapped</t>
  </si>
  <si>
    <t>Lake George               </t>
  </si>
  <si>
    <t>Sold private 1948, scrapped 1970</t>
  </si>
  <si>
    <t>Crown Point               </t>
  </si>
  <si>
    <t>Sold private 1948, jumboized 1960, scrapped</t>
  </si>
  <si>
    <t>Kittanning                </t>
  </si>
  <si>
    <t>Torpedoed in the Caribbean 1944 but repaired, sold private 1955, scrapped 1965</t>
  </si>
  <si>
    <t>Gettysburg</t>
  </si>
  <si>
    <t>Torpedoed and lost off Georgia 1942</t>
  </si>
  <si>
    <t>Bunker Hill               </t>
  </si>
  <si>
    <t>Sold private 1945, exploded and sank 1964</t>
  </si>
  <si>
    <t>Dorchester Heights</t>
  </si>
  <si>
    <t>Torpedoed and lost in the North Atlantic 1942</t>
  </si>
  <si>
    <t>To USN as Suamico (AO 49), to NDRF 1947, reactivated 1966, to NDRF 1975</t>
  </si>
  <si>
    <t>Trenton/Calusa</t>
  </si>
  <si>
    <t>Sold private 1953, damaged in collision 1959 and scrapped</t>
  </si>
  <si>
    <t>Oriskany</t>
  </si>
  <si>
    <t>To USN as Pecos (AO 65), to NDRF 1974</t>
  </si>
  <si>
    <t>To USN as Cache (AO 67), to NDRF 1987</t>
  </si>
  <si>
    <t>Monmouth                    </t>
  </si>
  <si>
    <t>Sold private and jumboized 1968, scrapped</t>
  </si>
  <si>
    <t>Cherry Valley          </t>
  </si>
  <si>
    <t>Torpedoed in the Caribbean 1943 but repaired, sold private 1945, scrapped 1971</t>
  </si>
  <si>
    <t>To USN as Saugatuck (AO 75), to NDRF 1999</t>
  </si>
  <si>
    <t>Guilford/Colina</t>
  </si>
  <si>
    <t>Scrapped 1971</t>
  </si>
  <si>
    <t>Fort Lee               </t>
  </si>
  <si>
    <t>Torpedoed and lost in the Indian Ocean 1944</t>
  </si>
  <si>
    <t>Vera Cruz              </t>
  </si>
  <si>
    <t>Sold private 1950, scrapped 1970</t>
  </si>
  <si>
    <t>Churubusco             </t>
  </si>
  <si>
    <t>Sold private 1950, jumboized 1964, scrapped</t>
  </si>
  <si>
    <t>Sold private 1947, scrapped 1966</t>
  </si>
  <si>
    <t>Pueblo     </t>
  </si>
  <si>
    <t>Sold private 1948, converted to dredge tender 1965, scrapped 1969</t>
  </si>
  <si>
    <t>Shiloh     </t>
  </si>
  <si>
    <t>Sold private 1948, scrapped 1962</t>
  </si>
  <si>
    <t>Cross Keys </t>
  </si>
  <si>
    <t>Sold private 1947, scrapped 1963</t>
  </si>
  <si>
    <t>Sold private 1948, scrapped 1969</t>
  </si>
  <si>
    <t>Chickamauga</t>
  </si>
  <si>
    <t>Sold private 1947, scrapped 1962</t>
  </si>
  <si>
    <t>Murfreesboro              </t>
  </si>
  <si>
    <t>Damaged and burnt in collision 1944 but repaired, sold private 1947, scrapped</t>
  </si>
  <si>
    <t>Gaines Mill               </t>
  </si>
  <si>
    <t>Sold private 1948, jumboized 1958, scrapped</t>
  </si>
  <si>
    <t>Perryville                </t>
  </si>
  <si>
    <t>Sold private 1948, jumboized 1961, scrapped</t>
  </si>
  <si>
    <t>Brandy Station            </t>
  </si>
  <si>
    <t>Sold private 1946, scrapped</t>
  </si>
  <si>
    <t>White Plains              </t>
  </si>
  <si>
    <t>Sold private 1948, converted to chemical carrier 1961, scrapped</t>
  </si>
  <si>
    <t>To USN as Tallulah (AO 50), to NDRF 1987</t>
  </si>
  <si>
    <t>Broke in two 1943 but repaired, converted to a self-unloader 1959, scrapped</t>
  </si>
  <si>
    <t>Ticonderoga                        </t>
  </si>
  <si>
    <t>Sold private 1945, jumboized 1954, scrapped</t>
  </si>
  <si>
    <t>Bennington                         </t>
  </si>
  <si>
    <t>Sold private 1945, scrapped 1972</t>
  </si>
  <si>
    <t>Sold private 1945, scrapped 1961</t>
  </si>
  <si>
    <t>Brandywine</t>
  </si>
  <si>
    <t>Wrecked in the Marshall Islands 1945 and abandoned     </t>
  </si>
  <si>
    <t>Germantown</t>
  </si>
  <si>
    <t>Caribbean                          </t>
  </si>
  <si>
    <t>Sold private 1946, jumboized 1962, scrapped</t>
  </si>
  <si>
    <t>Sold private 1945, scrapped 1969       </t>
  </si>
  <si>
    <t>To USN as Millicoma (AO 73), bombed in the Marianas 1944, to USA as power barge 1954, sold private 1957, scrapped</t>
  </si>
  <si>
    <t>To USN as Saranac (AO 74), scrapped</t>
  </si>
  <si>
    <t>To USN as Chepachet (AO 78), to NDRF 1980       </t>
  </si>
  <si>
    <t>Sold private 1948, converted to sulphur carrier 1961, scrapped</t>
  </si>
  <si>
    <t>Sold private 1950, jumboized 1961, scrapped</t>
  </si>
  <si>
    <t>Sold private 1951, scrapped 1970</t>
  </si>
  <si>
    <t>Contreras                          </t>
  </si>
  <si>
    <t>Sold private 1950, scrapped 1964</t>
  </si>
  <si>
    <t>Molino del Rey</t>
  </si>
  <si>
    <t>Sold private 1947, damaged and burnt in collision 1951 but repaired, scrapped 1967</t>
  </si>
  <si>
    <t>Chapultepec                        </t>
  </si>
  <si>
    <t>Torpedoed off Panama 1943 but repaired, sold private 1947, converted to bulker 1960, scrapped</t>
  </si>
  <si>
    <t>Jalapa                             </t>
  </si>
  <si>
    <t>Sold private 1947, converted to containership 1963, scrapped</t>
  </si>
  <si>
    <t>Perote                             </t>
  </si>
  <si>
    <t>Sold private 1947, sold for scrap 1964 but wrecked and abandoned en route</t>
  </si>
  <si>
    <t>Sold private 1947, to USN 1956 as AO 156, converted to containership 1969, scrapped </t>
  </si>
  <si>
    <t>Sold private 1948, scrapped 1966</t>
  </si>
  <si>
    <t>Appomattox                         </t>
  </si>
  <si>
    <t>Sold private 1948, used in conversion 1965</t>
  </si>
  <si>
    <t>Monocacy                           </t>
  </si>
  <si>
    <t>Sold private 1948, converted to chemical carrier 1948, scrapped 1972</t>
  </si>
  <si>
    <t>Front Royal     </t>
  </si>
  <si>
    <t>Sold private 1948, jumboized 1966, trapped in the Suez Canal 1967, scrapped</t>
  </si>
  <si>
    <t>Winchester      </t>
  </si>
  <si>
    <t>Sold private 1947, jumboized 1960, scrapped</t>
  </si>
  <si>
    <t>Sharpsburg      </t>
  </si>
  <si>
    <t>Sold private 1947, scrapped 1967</t>
  </si>
  <si>
    <t>Fredericksburg  </t>
  </si>
  <si>
    <t>Sold private 1958, scrapped 1965</t>
  </si>
  <si>
    <t>Sold private 1947, jumboized 1961, scrapped</t>
  </si>
  <si>
    <t>Petersburg      </t>
  </si>
  <si>
    <t>Sold private 1956, scrapped 1968</t>
  </si>
  <si>
    <t>Spottsylvania   </t>
  </si>
  <si>
    <t>Sold private 1947, scrapped 1961</t>
  </si>
  <si>
    <t>Vicksburg       </t>
  </si>
  <si>
    <t>Chantilly       </t>
  </si>
  <si>
    <t>Harpers Ferry   </t>
  </si>
  <si>
    <t>Sold private 1947, jumboized 1966, scrapped</t>
  </si>
  <si>
    <t>Manassas        </t>
  </si>
  <si>
    <t>Sold private 1948, scrapped</t>
  </si>
  <si>
    <t>Malvern Hill    </t>
  </si>
  <si>
    <t>Sold private 1946, converted to bulker 1960, scrapped</t>
  </si>
  <si>
    <t>South Mountain  </t>
  </si>
  <si>
    <t>Williamsburg    </t>
  </si>
  <si>
    <t>Sold private 1950, jumboized 1959, scrapped</t>
  </si>
  <si>
    <t>Corinth         </t>
  </si>
  <si>
    <t>Mill Spring     </t>
  </si>
  <si>
    <t>Sold private 1950, jumboized 1958, scrapped</t>
  </si>
  <si>
    <t>Fairfax         </t>
  </si>
  <si>
    <t>Sold private 1947, jumboized 1959, scrapped</t>
  </si>
  <si>
    <t>McDowell        </t>
  </si>
  <si>
    <t>Torpedoed and lost off Cuba 1943</t>
  </si>
  <si>
    <t>Sold private 1948, converted to bulker 1960, scrapped 1971</t>
  </si>
  <si>
    <t>Sold private 1948, converted to bulker 1959, scrapped</t>
  </si>
  <si>
    <t>Opequon         </t>
  </si>
  <si>
    <t>Sold private 1948, converted to bulker 1962, scrapped</t>
  </si>
  <si>
    <t>Fisher's Hill               </t>
  </si>
  <si>
    <t>Sold private 1948, jumboized 1957, scrapped 1968</t>
  </si>
  <si>
    <t>To Russia 1944 as Taganrog, returned 1948, to USN 1948 as AO 138, scrapped</t>
  </si>
  <si>
    <t>Five Forks                  </t>
  </si>
  <si>
    <t>Sold private 1948, wrecked and scrapped 1959</t>
  </si>
  <si>
    <t>Kernstown                   </t>
  </si>
  <si>
    <t>Santiago                    </t>
  </si>
  <si>
    <t>ADDSCO</t>
  </si>
  <si>
    <t>Arickaree          </t>
  </si>
  <si>
    <t>Sold private 1948, scrapped 1968</t>
  </si>
  <si>
    <t>Birch Coolie       </t>
  </si>
  <si>
    <t>Sold private 1948, scrapped 1960</t>
  </si>
  <si>
    <t>Buffalo Wallow     </t>
  </si>
  <si>
    <t>Camas Meadows      </t>
  </si>
  <si>
    <t>Sold private 1948, wrecked 1955 and scrapped</t>
  </si>
  <si>
    <t>Canyon Creek       </t>
  </si>
  <si>
    <t>Sold private 1947, scrapped 1964</t>
  </si>
  <si>
    <t>Cedar Mills        </t>
  </si>
  <si>
    <t>Mined off Ancona 1945 and scrapped</t>
  </si>
  <si>
    <t>Hat Creek          </t>
  </si>
  <si>
    <t>Julesburg          </t>
  </si>
  <si>
    <t>Little Big Horn    </t>
  </si>
  <si>
    <t>McClellan Creek    </t>
  </si>
  <si>
    <t>Sold private 1947, scrapped 1965</t>
  </si>
  <si>
    <t>Pine Ridge         </t>
  </si>
  <si>
    <t>Sold private 1948, wrecked 1960, scrapped</t>
  </si>
  <si>
    <t>Powder River       </t>
  </si>
  <si>
    <t>Quemado Lake       </t>
  </si>
  <si>
    <t>Sold private 1948, scrapped 1972 </t>
  </si>
  <si>
    <t>Rosebud            </t>
  </si>
  <si>
    <t>Red Canyon         </t>
  </si>
  <si>
    <t>Sold private 1948, scrapped </t>
  </si>
  <si>
    <t>To USN 1948 as AO 141, to NDRF 1960</t>
  </si>
  <si>
    <t>Sweetwater      </t>
  </si>
  <si>
    <t>Sold private 1948, scrapped 1961</t>
  </si>
  <si>
    <t>Wagon Box       </t>
  </si>
  <si>
    <t>Sold private 1948, converted to self-unloader 1962, scrapped</t>
  </si>
  <si>
    <t>Washita         </t>
  </si>
  <si>
    <t>Sold private 1948, scrapped 1964 </t>
  </si>
  <si>
    <t>To USN 1956 as AO 158, sold private 1968, scrapped 1970</t>
  </si>
  <si>
    <t>Touchet         </t>
  </si>
  <si>
    <t>Torpedoed and lost in the Gulf of Mexico 1943</t>
  </si>
  <si>
    <t>Evans Creek     </t>
  </si>
  <si>
    <t>Skull Bar       </t>
  </si>
  <si>
    <t>Sold private 1948, scrapped 1963</t>
  </si>
  <si>
    <t>Four Lakes      </t>
  </si>
  <si>
    <t>Cayuse          </t>
  </si>
  <si>
    <t>Wolf Mountain   </t>
  </si>
  <si>
    <t>Wyoming Valley  </t>
  </si>
  <si>
    <t>Sold private 1948, scrapped 1963 </t>
  </si>
  <si>
    <t>Apache Canyon   </t>
  </si>
  <si>
    <t>Sold private 1948, scrapped 1965</t>
  </si>
  <si>
    <t>Autossee        </t>
  </si>
  <si>
    <t>White River     </t>
  </si>
  <si>
    <t>Wood Lake       </t>
  </si>
  <si>
    <t>Sold private 1948, wrecked 1968 and scrapped</t>
  </si>
  <si>
    <t>Beaver Dam      </t>
  </si>
  <si>
    <t>Callabee        </t>
  </si>
  <si>
    <t>Sold private 1948, scrapped 1965 </t>
  </si>
  <si>
    <t>Cahawba         </t>
  </si>
  <si>
    <t>Horseshoe       </t>
  </si>
  <si>
    <t>Wahoo Swamp     </t>
  </si>
  <si>
    <t>Sold private 1948, scrapped 1972</t>
  </si>
  <si>
    <t>Boundbrook               </t>
  </si>
  <si>
    <t>Sold private 1948, converted to bulker 1960, scrapped</t>
  </si>
  <si>
    <t>To the Netherlands 1944, sold private 1947, jumboized 1958, burnt and sank 1966</t>
  </si>
  <si>
    <t>Sag Harbor               </t>
  </si>
  <si>
    <t>Sold private 1946, converted to bulker 1961, scrapped</t>
  </si>
  <si>
    <t>Hegra         </t>
  </si>
  <si>
    <t>To Norway 1944, sold private 1946, converted to bulker 1962, scrapped</t>
  </si>
  <si>
    <t>Blackstocks Ford         </t>
  </si>
  <si>
    <t>Sold private 1946, scrapped 1972</t>
  </si>
  <si>
    <t>Sold private 1948, wrecked and scrapped 1963</t>
  </si>
  <si>
    <t>Sold private 1948, in collision 1957, burnt and scrapped</t>
  </si>
  <si>
    <t>Sold private 1948, scrapped 1971</t>
  </si>
  <si>
    <t>Damaged by Japanese aircraft off Guam 1944, salvaged and converted to power plant, scrapped 1952</t>
  </si>
  <si>
    <t>Sold private 1948, converted to bulker 1961, scrapped</t>
  </si>
  <si>
    <t>Broke in two in the Aleutians 1946, forebody scuttled, afterbody used as power plant, sold as wine carrier 1956, wrecked 1960 but repaired, scrapped</t>
  </si>
  <si>
    <t>Sold private 1948, scrapped 1964</t>
  </si>
  <si>
    <t>Lack Champlain</t>
  </si>
  <si>
    <t>Sold private 1948, jumboized 1967, scrapped</t>
  </si>
  <si>
    <t>Broke in two south of Attu 1946 and scuttled</t>
  </si>
  <si>
    <t>Sold private 1948, jumboized 1963, wrecked 1964 and converted to barge</t>
  </si>
  <si>
    <t>Sold private 1948, converted to whale oil carrier 1954, scrapped</t>
  </si>
  <si>
    <t>Sold private 1948, converted to bulker 1956, wrecked and abandoned 1962 but salvaged and scrapped</t>
  </si>
  <si>
    <t>Sold private 1948, converted to chemical carrier 1955, scrapped</t>
  </si>
  <si>
    <t>Torpedoed and lost off Ireland 1944</t>
  </si>
  <si>
    <t>Sold private 1948, jumboized 1971, scrapped</t>
  </si>
  <si>
    <t>Sold private 1948, broke in two 19652 but salvaged and scrapped</t>
  </si>
  <si>
    <t>Sold private 1948, exploded 1951 but repaired, scrapped 1965</t>
  </si>
  <si>
    <t>Rainier</t>
  </si>
  <si>
    <t>Sold private 1948, converted to bulker 1962, wrecked and lost 1965</t>
  </si>
  <si>
    <t>MarinShip</t>
  </si>
  <si>
    <t>AO 80, to NDRF 1957, to USA 1966 as power plant 1966, scrapped 1971</t>
  </si>
  <si>
    <t>AO 81, to NDRF 1957, to USA 1966 as power plant 1966, scrapped 1971</t>
  </si>
  <si>
    <t>Lackawapan/Cahaba</t>
  </si>
  <si>
    <t>AO 82, to NDRF 1957, to USA 1966 as power plant 1966, scrapped 1971</t>
  </si>
  <si>
    <t>AO 83, to NDRF 1959, sold private 1966, converted to containership, scrapped</t>
  </si>
  <si>
    <t>AO 84, to NDRF 1959, scrapped</t>
  </si>
  <si>
    <t>AO 85, to NDRF 1956, sold private 1966, converted to containership, scrapped</t>
  </si>
  <si>
    <t>AO 86, sank at pier 1947 and scrapped</t>
  </si>
  <si>
    <t>AO 87, to NDRF 1957, to USA 1966 as power plant 1966, scrapped</t>
  </si>
  <si>
    <t>AO 88, to NDRF 1960, sold private 1967 and converted to containership, scrapped</t>
  </si>
  <si>
    <t>AO 118, to NDRF 1955, scrapped</t>
  </si>
  <si>
    <t>AO 133, to NDRF 1955, scrapped 1971</t>
  </si>
  <si>
    <t>AO 136, to NDRF 1957, sold private 1967 and converted to containership, scrapped</t>
  </si>
  <si>
    <t>AO 125, to NDRF 1957, sold private 1967 and converted to containership, scrapped</t>
  </si>
  <si>
    <t>AO 126, to USN 1964 as Flagstaff (AGM 21), renamed Mercury, scrapped 1971</t>
  </si>
  <si>
    <t>AO 129, wrecked 1957 and abandoned</t>
  </si>
  <si>
    <t>AO 122, to USN 1964 as Mussel Shoals (AGM 19), renamed Vanguard, later AG 194, to NDRF 2001</t>
  </si>
  <si>
    <t>AO 134, later AOT 111, to NDRF 1992</t>
  </si>
  <si>
    <t>AO 130, to NDRF 1955, scrapped 1971 </t>
  </si>
  <si>
    <t>AO 135, to NDRF 1957, sold private 1967 and converted to containership, scrapped</t>
  </si>
  <si>
    <t>AO 128, to NDRF 1955, scrapped 1972</t>
  </si>
  <si>
    <t>AO 120, to NDRF 1958, sold private 1967 and converted to containership, scrapped</t>
  </si>
  <si>
    <t>Mission De Pala</t>
  </si>
  <si>
    <t>AO 114, to USN 1964 as Johnstown (AGM 20), renamed Redstone, scrapped 1995</t>
  </si>
  <si>
    <t>Fort Laramie            </t>
  </si>
  <si>
    <t>Fort Bridger            </t>
  </si>
  <si>
    <t>Sold private 1948, scrapped 1970 </t>
  </si>
  <si>
    <t>Fort Fetterman          </t>
  </si>
  <si>
    <t>Wilson's Creek          </t>
  </si>
  <si>
    <t>San Juan Hill           </t>
  </si>
  <si>
    <t>Bear Paw                </t>
  </si>
  <si>
    <t>Platte Bridge           </t>
  </si>
  <si>
    <t>Sold private 1948, scrapped 1966 </t>
  </si>
  <si>
    <t>Pocket Canyon           </t>
  </si>
  <si>
    <t>Tule Canyon             </t>
  </si>
  <si>
    <t>White Bird Canyon       </t>
  </si>
  <si>
    <t>Sold private 1948, sank 1964</t>
  </si>
  <si>
    <t>El Caney                </t>
  </si>
  <si>
    <t>The Cabins              </t>
  </si>
  <si>
    <t>To Norway 1944, sold private 1946, scrapped 1963</t>
  </si>
  <si>
    <t>The Cottonwoods         </t>
  </si>
  <si>
    <t>Barren Hill             </t>
  </si>
  <si>
    <t>Bemis Heights           </t>
  </si>
  <si>
    <t>Sold private 1948, sank 1948</t>
  </si>
  <si>
    <t>Briar Creek             </t>
  </si>
  <si>
    <t>Camp Defiance           </t>
  </si>
  <si>
    <t>Chatterton Hill         </t>
  </si>
  <si>
    <t>Fort Stevens            </t>
  </si>
  <si>
    <t>Sold private 1948, scrapped 1959</t>
  </si>
  <si>
    <t>North Point             </t>
  </si>
  <si>
    <t>Paulus Hook             </t>
  </si>
  <si>
    <t>Quaker Hill             </t>
  </si>
  <si>
    <t>Red Bank                </t>
  </si>
  <si>
    <t>Sold private 1946, to USN 1957 as AO 164, converted to containership 1969, scrapped</t>
  </si>
  <si>
    <t>Frenchtown                       </t>
  </si>
  <si>
    <t>Lyon's Creek   </t>
  </si>
  <si>
    <t>Port Royal  </t>
  </si>
  <si>
    <t>Karsten Wang          </t>
  </si>
  <si>
    <t>To Norway 1944, sold private 1950, scrapped 1964</t>
  </si>
  <si>
    <t>Catham                           </t>
  </si>
  <si>
    <t>Sold private 1948, jumboized 1967, wrecked 1970 but repaired, scrapped</t>
  </si>
  <si>
    <t>Mauvilla                         </t>
  </si>
  <si>
    <t>Tampico                          </t>
  </si>
  <si>
    <t>Sold private 1948, jumboized 1962, scrapped</t>
  </si>
  <si>
    <t>Sandy Creek </t>
  </si>
  <si>
    <t>Tullahoma                        </t>
  </si>
  <si>
    <t>Paoli      </t>
  </si>
  <si>
    <t>Sold private 1946, to USN 1957 as AO 157, converted to sulphur carrier 1966, scrapped</t>
  </si>
  <si>
    <t>Sold private 1948, converted to bulker 1964, scrapped</t>
  </si>
  <si>
    <t>Marne                            </t>
  </si>
  <si>
    <t>Esso Portland    </t>
  </si>
  <si>
    <t>Sold private 1948, converted to sulphur carrier 1960, scrapped</t>
  </si>
  <si>
    <t>James Island </t>
  </si>
  <si>
    <t>Whitehorse                       </t>
  </si>
  <si>
    <t>Sold private 1948, jumboized 1962, scrapped 1967</t>
  </si>
  <si>
    <t>Sold private 1946, to USN 1957 as Parkersburg (AO 163), converted to chemical carrier 1969, scrapped</t>
  </si>
  <si>
    <t>Sold private 1946, to USN 1957 as Cumberland (AO 153), to USA 1966 as power plant, scrapped 1972</t>
  </si>
  <si>
    <t>Sold private 1946, to USN 1957 as Memphis (AO 162), to USA 1966 as power plant, scrapped 1971</t>
  </si>
  <si>
    <t>Sold private 1946, to USN 1957 as Roanoke (AO 155), converted to containership 1969, scrapped</t>
  </si>
  <si>
    <t>Glorieta                      </t>
  </si>
  <si>
    <t>Blackwater                    </t>
  </si>
  <si>
    <t>Turkey Island                 </t>
  </si>
  <si>
    <t>Sold private 1948, converted to bulker 1964, scrapped 1963</t>
  </si>
  <si>
    <t>Drewry's Bluff                </t>
  </si>
  <si>
    <t>Black Jack                    </t>
  </si>
  <si>
    <t>Prairie Grove                 </t>
  </si>
  <si>
    <t>Pine Bluff                    </t>
  </si>
  <si>
    <t>Yellow Tavern                 </t>
  </si>
  <si>
    <t>Sold private 1948, scrapped 1967</t>
  </si>
  <si>
    <t>La Mesa                       </t>
  </si>
  <si>
    <t>Waxhaws                       </t>
  </si>
  <si>
    <t>Spring Hill                   </t>
  </si>
  <si>
    <t>Burnt in New York harbor 1945 but repaired, sold private 1948, jumboized 1958, scrapped 1965</t>
  </si>
  <si>
    <t>To Norway 1945 as Finnmark, sold private 1948, scrapped 1964</t>
  </si>
  <si>
    <t>Allatoona                     </t>
  </si>
  <si>
    <t>Sold private 1948, burnt 1957 but repaired, jumboized 1962, scrapped</t>
  </si>
  <si>
    <t>Somme                         </t>
  </si>
  <si>
    <t>Chateau-Thierry</t>
  </si>
  <si>
    <t>Esso Utica                    </t>
  </si>
  <si>
    <t>Moor's Fields                 </t>
  </si>
  <si>
    <t>Lake Erie                     </t>
  </si>
  <si>
    <t>Point Pleasant </t>
  </si>
  <si>
    <t>Sold private 1948, damaged in collision 1971 and scrapped</t>
  </si>
  <si>
    <t>Ridgefield         </t>
  </si>
  <si>
    <t>Kettle Creek       </t>
  </si>
  <si>
    <t>Rich Mountain      </t>
  </si>
  <si>
    <t>Groveton           </t>
  </si>
  <si>
    <t>Diamond Island     </t>
  </si>
  <si>
    <t>Valverde           </t>
  </si>
  <si>
    <t>Chrysler's Field   </t>
  </si>
  <si>
    <t>Edge Hill          </t>
  </si>
  <si>
    <t>Sold private 1946, to USN 1957 as AO 161, to USA 1966 as power plant, scrapped 1971</t>
  </si>
  <si>
    <t>Champion's Hill    </t>
  </si>
  <si>
    <t>Sold private 1948, scrapped 1958</t>
  </si>
  <si>
    <t>Wauhatchie         </t>
  </si>
  <si>
    <t>Sold private 1948 as Esso Glasgow, converted to product carrier 1957, scrapped 1971</t>
  </si>
  <si>
    <t>Hubbardton         </t>
  </si>
  <si>
    <t>Sold private 1946, to USN 1957 as AO 159, to USA 1966 as power plant, scrapped 1971</t>
  </si>
  <si>
    <t>San Pasqual        </t>
  </si>
  <si>
    <t>Carnifax Ferry     </t>
  </si>
  <si>
    <t>Salmon Falls       </t>
  </si>
  <si>
    <t>Trevilian          </t>
  </si>
  <si>
    <t>New Hope           </t>
  </si>
  <si>
    <t>Meuse-Argonne      </t>
  </si>
  <si>
    <t>Cantigny           </t>
  </si>
  <si>
    <t>Sedan              </t>
  </si>
  <si>
    <t>Saint Mihiel       </t>
  </si>
  <si>
    <t>Damaged and burnt in collision 1945 but salvaged and scrapped</t>
  </si>
  <si>
    <t>Amiens             </t>
  </si>
  <si>
    <t>AO 121, to NDRF 1954, sold private 1967 and converted to containership, scrapped</t>
  </si>
  <si>
    <t>AO 113, to NDRF 1957, sold private 1967 and converted to containership, scrapped</t>
  </si>
  <si>
    <t>AO 119, to NDRF 1954, sold private 1967 and converted to containership, scrapped</t>
  </si>
  <si>
    <t>AO 124, to NDRF 1957, sold private 1967 and converted to containership, scrapped</t>
  </si>
  <si>
    <t>AO 115, to NDRF 1955, sold private 1967 and converted to containership, scrapped</t>
  </si>
  <si>
    <t>AO 112, to NDRF 1955, to USN 1961 as AG 162, sold private 1972 and converted to drill ship</t>
  </si>
  <si>
    <t>AO 132, to NDRF 1959, to Pakistan 1963 as Dacca (A 141)</t>
  </si>
  <si>
    <t>AO 111, to NDRF 1960, to NDRF 1973</t>
  </si>
  <si>
    <t>AO 131, to NDRF 1957, sold private 1967 and converted to containership, scrapped</t>
  </si>
  <si>
    <t>AO 127, to NDRF 1954, sold private 1967 and converted to containership, scrapped</t>
  </si>
  <si>
    <t>AO 116, to NDRF 1955, scrapped </t>
  </si>
  <si>
    <t>AO 91, renamed Pasig, converted to distilling ship (AW 3) 1944, to NDRF 1972</t>
  </si>
  <si>
    <t>AO 92, renamed Abatan, converted to distilling ship (AW 4) 1944, to NDRF 1960, to Guantanamo Bay 1963, sunk as target 1980</t>
  </si>
  <si>
    <t>AO 93, renamed Soubarissen, converted to water tanker 1944, to NDRF 1955, </t>
  </si>
  <si>
    <t>Mission Alamo</t>
  </si>
  <si>
    <t>AO 94, renamed Anacostia, to NDRF 1959, sold private 1967 and converted to containership, scrapped</t>
  </si>
  <si>
    <t>AO 95, renamed Caney, to NDRF 1959, to USA 1966 as power plant 1966</t>
  </si>
  <si>
    <t>AO 96, renamed Tamalpais, to NDRF 1957, to USA 1966 as power plant 1966</t>
  </si>
  <si>
    <t>Sold private 1951, burnt 1964 and abandoned but salvaged, forebody reused, afterbody scrapped</t>
  </si>
  <si>
    <t>Sold private 1947, scrapped 1960</t>
  </si>
  <si>
    <t>Sold private 1948, wrecked 1963 and scrapped</t>
  </si>
  <si>
    <t>Sold private 1951, scrapped 1969</t>
  </si>
  <si>
    <t>Sold private 1951, scrapped 1964</t>
  </si>
  <si>
    <t>Wrecked 1947 but repaired and sold private 1947, scrapped 1961</t>
  </si>
  <si>
    <t>Sold private 1948, converted to trailership 1955, damaged in storm 1964 and scrapped</t>
  </si>
  <si>
    <t>Sold private 1948, sank 1961</t>
  </si>
  <si>
    <t>Sold private 1948, converted to trailership 1955,scrapped 1964</t>
  </si>
  <si>
    <t>Sold private 1948</t>
  </si>
  <si>
    <t>Sold private 1948, jumboized 1964, scrapped</t>
  </si>
  <si>
    <t>Sold private 1948, damaged in collision 1958 and scrapped</t>
  </si>
  <si>
    <t>Sold private 1948, converted to bulker 1955, scrapped 1963</t>
  </si>
  <si>
    <t>Sold private 1948, converted to sulphur carrier Marine Duval 1969, scrapped 2002</t>
  </si>
  <si>
    <t>Sank in Eniwetok Harbor 1946</t>
  </si>
  <si>
    <t>To Russia 1944 as Emba, returned 1948, to USN 1949 as Shawnee (AO 142), to NDRF 1972</t>
  </si>
  <si>
    <t>To Norway 1944 as Kaptein Worsoe, sold private 1946, to France 1961 as A 620, scrapped 1963</t>
  </si>
  <si>
    <t>Sold private 1948, to Italy 1959 as Sterope (A 5368), scrapped 1963</t>
  </si>
  <si>
    <t>To Russia 1944 as Donbass, wrecked 1946, scrapped 1957</t>
  </si>
  <si>
    <t>Sold private 1948, jumboized 1957, scrapped 1965</t>
  </si>
  <si>
    <t>To Russia 1944 as Krasnaia Armia, returned 1948, to USN 1949 as Pioneer Valley (AO 140), to Colombia 1972</t>
  </si>
  <si>
    <t>Sold private 1948, jumboized 1959, scrapped</t>
  </si>
  <si>
    <t>Blacks Hills</t>
  </si>
  <si>
    <t>Sold private 1948, converted to sand carrier 1963, scrapped 1970</t>
  </si>
  <si>
    <t>Sold private 1948, damaged in collision 1971 but repaired, scrapped</t>
  </si>
  <si>
    <t>W.L.R. Emmet</t>
  </si>
  <si>
    <t>Grand River             </t>
  </si>
  <si>
    <t>Cottonwood Creek        </t>
  </si>
  <si>
    <t>Sold private 1948, wrecked and abandoned 1970</t>
  </si>
  <si>
    <t>Little Butte                  </t>
  </si>
  <si>
    <t>Fort Ridgely                  </t>
  </si>
  <si>
    <t>Rogue River                   </t>
  </si>
  <si>
    <t>The Yakima                    </t>
  </si>
  <si>
    <t>Beecher Island                </t>
  </si>
  <si>
    <t>To Norway 1944 as Kirkenes, scrapped 1960</t>
  </si>
  <si>
    <t>Mobile Bay                    </t>
  </si>
  <si>
    <t>Sold private 1948, damaged and scrapped 1970</t>
  </si>
  <si>
    <t>Pit River                     </t>
  </si>
  <si>
    <t>Sold private 1948, wrecked 1959 and scrapped</t>
  </si>
  <si>
    <t>Fort Robinson                 </t>
  </si>
  <si>
    <t>Palo Duro                     </t>
  </si>
  <si>
    <t>Crow Wing                     </t>
  </si>
  <si>
    <t>Pawnee Rock                   </t>
  </si>
  <si>
    <t>Sandy Lake                    </t>
  </si>
  <si>
    <t>Piqua                         </t>
  </si>
  <si>
    <t>Fort Pitt                     </t>
  </si>
  <si>
    <t>Sideling Hill                 </t>
  </si>
  <si>
    <t>Blue Licks                    </t>
  </si>
  <si>
    <t>Golden Hill                   </t>
  </si>
  <si>
    <t>War Bonnet                    </t>
  </si>
  <si>
    <t>Honningsvaag       </t>
  </si>
  <si>
    <t>To Norway 1945, sold private 1948, scrapped</t>
  </si>
  <si>
    <t>Kathio                        </t>
  </si>
  <si>
    <t>Spirit Lake                   </t>
  </si>
  <si>
    <t>Kaposia                       </t>
  </si>
  <si>
    <t>Chicaca                       </t>
  </si>
  <si>
    <t>Ackia                         </t>
  </si>
  <si>
    <t>Sold private 1948, converted to self-unloader 1961, scrapped</t>
  </si>
  <si>
    <t>Sold private 1948, jumboized 1966, scrapped</t>
  </si>
  <si>
    <t>Sold private 1948, damaged in collision 1961 and scrapped</t>
  </si>
  <si>
    <t>Sold private 1948, converted to LPG carrier 1961, scrapped</t>
  </si>
  <si>
    <t>Sold private 1948, converted to LPG carrier 1962, scrapped</t>
  </si>
  <si>
    <t>To Russia 1944 as Elbrus, returned 1948, to USN 1949 as Muir Woods (AO 139), to NDRF 1959</t>
  </si>
  <si>
    <t>Sold private 1948, converted to cement carrier 1964, scrapped</t>
  </si>
  <si>
    <t>Sold private 1948, exploded and CTL 1956, rebuilt 1957, scrapped</t>
  </si>
  <si>
    <t>Sold private 1948, jumboized 1970, scrapped</t>
  </si>
  <si>
    <t>Struck by lightning in Jacksonville harbor and burnt 1946, scrapped </t>
  </si>
  <si>
    <t>Sold private 1948, jumboized 1960, burnt 1972 and scrapped</t>
  </si>
  <si>
    <t>Sold private 1948, converted to sand/silt carrier 1964, scrapped 1970</t>
  </si>
  <si>
    <t>Halls of Montezuma</t>
  </si>
  <si>
    <t>Sold private 1948, converted to ore/oil carrier 1955, scrapped</t>
  </si>
  <si>
    <t>Wrecked, exploded and sank off Batag Island 1945</t>
  </si>
  <si>
    <t>Sold private 1946, to USN 1957 as AO 160, to USA 1966 as power plant, scrapped 1971</t>
  </si>
  <si>
    <t>Royal Oak            </t>
  </si>
  <si>
    <t>Burnt and abandoned 1947 but salvaged and repaired, sold private 1947, jumboized 1966, scrapped</t>
  </si>
  <si>
    <t>Redstone             </t>
  </si>
  <si>
    <t>Roxbury Hill         </t>
  </si>
  <si>
    <t>Rye Cove             </t>
  </si>
  <si>
    <t>Fort Cheswell        </t>
  </si>
  <si>
    <t>Fort Massiac         </t>
  </si>
  <si>
    <t>Heron's Bridge       </t>
  </si>
  <si>
    <t>Atlantic Trader      </t>
  </si>
  <si>
    <t>Orchard Knob         </t>
  </si>
  <si>
    <t>Winter Hill          </t>
  </si>
  <si>
    <t>Clarke's Wharf       </t>
  </si>
  <si>
    <t>Drapers Meadows      </t>
  </si>
  <si>
    <t>Fort Caspar          </t>
  </si>
  <si>
    <t>Honey Hill           </t>
  </si>
  <si>
    <t>Santa Paula          </t>
  </si>
  <si>
    <t>To Norway 1944 , sold private 1960 and converted to bulker, scrapped</t>
  </si>
  <si>
    <t>Cobble Hill          </t>
  </si>
  <si>
    <t>Camp Charlotte       </t>
  </si>
  <si>
    <t>Sold private 1947, converted to sulphur carrier 1965, scrapped</t>
  </si>
  <si>
    <t>Castle's Woods       </t>
  </si>
  <si>
    <t>Turner's Gap         </t>
  </si>
  <si>
    <t>Atlantic Refiner     </t>
  </si>
  <si>
    <t>Sold private 1947, converted to sulphur carrier 1965, exploded and scrapped 1968</t>
  </si>
  <si>
    <t>Atlantic Mariner     </t>
  </si>
  <si>
    <t>Fort Jupiter         </t>
  </si>
  <si>
    <t>Sold private 1948, converted to bulker 1960, sank 1972</t>
  </si>
  <si>
    <t>Huntington Hills</t>
  </si>
  <si>
    <t>Sold private 1947, scrapped</t>
  </si>
  <si>
    <t>Gold Creek   </t>
  </si>
  <si>
    <t>Dobytown     </t>
  </si>
  <si>
    <t>Sold private 1948, burnt 1953 but repaired and converted to a dredger</t>
  </si>
  <si>
    <t>Wagon Mound  </t>
  </si>
  <si>
    <t>Phantom Hill </t>
  </si>
  <si>
    <t>Raton Pass   </t>
  </si>
  <si>
    <t>Archers Hope </t>
  </si>
  <si>
    <t>J. L. Hanna    </t>
  </si>
  <si>
    <t>Trimble's Ford </t>
  </si>
  <si>
    <t>Fort Mercer    </t>
  </si>
  <si>
    <t>Sold private 1946, wrecked 1952 but repaired, exploded 1964 but repaired and converted to containership, scrapped</t>
  </si>
  <si>
    <t>Fort Mifflin   </t>
  </si>
  <si>
    <t>J. H. MacGaregill</t>
  </si>
  <si>
    <t>H. D. Collier    </t>
  </si>
  <si>
    <t>Cancelled</t>
  </si>
  <si>
    <t>Sold private 1947, converted to containership 1965, scrapped</t>
  </si>
  <si>
    <t>Sold private 1947, scrapped 1968</t>
  </si>
  <si>
    <t>Sold private 1948, burnt 1952 but repaired, scrapped</t>
  </si>
  <si>
    <t>Ninety-Six   </t>
  </si>
  <si>
    <t>Sold private 1948, sank 1971</t>
  </si>
  <si>
    <t>Moccasin Gap </t>
  </si>
  <si>
    <t>Cabusto      </t>
  </si>
  <si>
    <t>Fort Mims    </t>
  </si>
  <si>
    <t>Rock Landing </t>
  </si>
  <si>
    <t>Black River  </t>
  </si>
  <si>
    <t>http://shipbuildinghistory.com/merchantships/2t2tankers.htm</t>
  </si>
  <si>
    <t>Column1</t>
  </si>
  <si>
    <t>Count of Hull #</t>
  </si>
  <si>
    <t>Grand Total</t>
  </si>
  <si>
    <t>1942</t>
  </si>
  <si>
    <t>1943</t>
  </si>
  <si>
    <t>1944</t>
  </si>
  <si>
    <t>1945</t>
  </si>
  <si>
    <t>(Multiple Items)</t>
  </si>
  <si>
    <t>Delivered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</si>
</sst>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b/>
      <i/>
      <sz val="10"/>
      <color rgb="FF000080"/>
      <name val="Consolas"/>
      <family val="3"/>
    </font>
    <font>
      <sz val="10"/>
      <color rgb="FF000080"/>
      <name val="Consolas"/>
      <family val="3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/>
      <right/>
      <top/>
      <bottom style="medium">
        <color rgb="FF000080"/>
      </bottom>
      <diagonal/>
    </border>
    <border>
      <left/>
      <right style="medium">
        <color rgb="FF000080"/>
      </right>
      <top/>
      <bottom/>
      <diagonal/>
    </border>
  </borders>
  <cellStyleXfs count="12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15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15" fontId="11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1" fillId="0" borderId="0" xfId="0" applyFont="1" applyBorder="1" applyAlignment="1">
      <alignment horizontal="left" vertical="center" wrapText="1"/>
    </xf>
    <xf numFmtId="0" fontId="0" fillId="0" borderId="0" xfId="0" applyNumberFormat="1"/>
    <xf numFmtId="0" fontId="0" fillId="0" borderId="0" xfId="0" pivotButton="1"/>
    <xf numFmtId="0" fontId="13" fillId="0" borderId="0" xfId="11"/>
  </cellXfs>
  <cellStyles count="12">
    <cellStyle name="20% - Accent1 2" xfId="10" xr:uid="{2D85BAFC-1AC8-44BA-80B9-B08CF1190383}"/>
    <cellStyle name="20% - Accent3 2" xfId="2" xr:uid="{018C386E-8D73-475B-84A8-275685C90629}"/>
    <cellStyle name="Comment" xfId="7" xr:uid="{CC3A9471-D723-4C4D-86D3-56C929004157}"/>
    <cellStyle name="Explanatory Text 2" xfId="4" xr:uid="{E9458A75-0D94-44F3-B586-58720C3F236A}"/>
    <cellStyle name="Heading 1 2" xfId="3" xr:uid="{5AEF6621-8755-498C-93FF-FA7861C1583B}"/>
    <cellStyle name="Heading 2 2" xfId="9" xr:uid="{5E3A9ABF-FC7A-468B-8813-B1D1CE68BACD}"/>
    <cellStyle name="Heading 3 2" xfId="8" xr:uid="{E8FB5CD7-D745-454F-99D8-B2AE5AE13278}"/>
    <cellStyle name="Hyperlink" xfId="11" builtinId="8"/>
    <cellStyle name="Hyperlink 2" xfId="6" xr:uid="{A77A66CE-CA04-4AB0-8FD5-E1BE810F1B42}"/>
    <cellStyle name="Input 2" xfId="5" xr:uid="{D18A3F77-794E-4A26-BDB1-F92E62D45E99}"/>
    <cellStyle name="Normal" xfId="0" builtinId="0"/>
    <cellStyle name="Normal 2" xfId="1" xr:uid="{04B9B5DD-4B38-4FBA-BC7E-17F7DDCF7818}"/>
  </cellStyles>
  <dxfs count="27"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rgb="FF000080"/>
        <name val="Consolas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000080"/>
        </left>
        <right style="medium">
          <color rgb="FF000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80"/>
        <name val="Consolas"/>
        <family val="3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/>
        <bottom style="medium">
          <color rgb="FF000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000080"/>
        </right>
        <top/>
        <bottom style="medium">
          <color rgb="FF000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000080"/>
        </right>
        <top/>
        <bottom style="medium">
          <color rgb="FF000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000080"/>
        </right>
        <top/>
        <bottom style="medium">
          <color rgb="FF000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80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000080"/>
        </right>
        <top/>
        <bottom style="medium">
          <color rgb="FF000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000080"/>
        </right>
        <top/>
        <bottom style="medium">
          <color rgb="FF000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000080"/>
        </right>
        <top/>
        <bottom style="medium">
          <color rgb="FF000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80"/>
        <name val="Consolas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medium">
          <color rgb="FF000080"/>
        </right>
        <top/>
        <bottom style="medium">
          <color rgb="FF000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80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000080"/>
        </right>
        <top/>
        <bottom style="medium">
          <color rgb="FF000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80"/>
        <name val="Consolas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medium">
          <color rgb="FF000080"/>
        </right>
        <top/>
        <bottom style="medium">
          <color rgb="FF000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80"/>
        <name val="Consolas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000080"/>
        </right>
        <top/>
        <bottom style="medium">
          <color rgb="FF000080"/>
        </bottom>
        <vertical/>
        <horizontal/>
      </border>
    </dxf>
    <dxf>
      <border outline="0">
        <bottom style="medium">
          <color rgb="FF00008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1803975E-B893-4217-8D73-A1B45CA525D7}">
      <tableStyleElement type="headerRow" dxfId="26"/>
      <tableStyleElement type="totalRow" dxfId="25"/>
      <tableStyleElement type="firstColumn" dxfId="24"/>
      <tableStyleElement type="firstRowStripe" dxfId="23"/>
    </tableStyle>
    <tableStyle name="Biegert Standard A" pivot="0" count="4" xr9:uid="{6B833B31-BFBC-4B76-AA63-6905DAF3BAC6}">
      <tableStyleElement type="headerRow" dxfId="22"/>
      <tableStyleElement type="totalRow" dxfId="21"/>
      <tableStyleElement type="firstColumn" dxfId="20"/>
      <tableStyleElement type="first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113.733876157406" backgroundQuery="1" createdVersion="8" refreshedVersion="8" minRefreshableVersion="3" recordCount="0" supportSubquery="1" supportAdvancedDrill="1" xr:uid="{373F00FC-4367-47D8-A24B-428ABD873139}">
  <cacheSource type="external" connectionId="7"/>
  <cacheFields count="4">
    <cacheField name="[Measures].[Count of Hull #]" caption="Count of Hull #" numFmtId="0" hierarchy="18" level="32767"/>
    <cacheField name="[Table2].[Delivered (Year)].[Delivered (Year)]" caption="Delivered (Year)" numFmtId="0" hierarchy="11" level="1">
      <sharedItems count="4">
        <s v="1942"/>
        <s v="1943"/>
        <s v="1944"/>
        <s v="1945"/>
      </sharedItems>
    </cacheField>
    <cacheField name="[Table2].[Shipbuilder].[Shipbuilder]" caption="Shipbuilder" numFmtId="0" hierarchy="1" level="1">
      <sharedItems count="4">
        <s v="Sun Ship"/>
        <s v="Swan Island"/>
        <s v="ADDSCO"/>
        <s v="MarinShip"/>
      </sharedItems>
    </cacheField>
    <cacheField name="[Table2].[Disposition].[Disposition]" caption="Disposition" numFmtId="0" hierarchy="10" level="1">
      <sharedItems containsSemiMixedTypes="0" containsNonDate="0" containsString="0"/>
    </cacheField>
  </cacheFields>
  <cacheHierarchies count="19">
    <cacheHierarchy uniqueName="[Table2].[USMC #]" caption="USMC #" attribute="1" defaultMemberUniqueName="[Table2].[USMC #].[All]" allUniqueName="[Table2].[USMC #].[All]" dimensionUniqueName="[Table2]" displayFolder="" count="0" memberValueDatatype="20" unbalanced="0"/>
    <cacheHierarchy uniqueName="[Table2].[Shipbuilder]" caption="Shipbuilder" attribute="1" defaultMemberUniqueName="[Table2].[Shipbuilder].[All]" allUniqueName="[Table2].[Shipbuilder].[All]" dimensionUniqueName="[Table2]" displayFolder="" count="2" memberValueDatatype="130" unbalanced="0">
      <fieldsUsage count="2">
        <fieldUsage x="-1"/>
        <fieldUsage x="2"/>
      </fieldsUsage>
    </cacheHierarchy>
    <cacheHierarchy uniqueName="[Table2].[Hull #]" caption="Hull #" attribute="1" defaultMemberUniqueName="[Table2].[Hull #].[All]" allUniqueName="[Table2].[Hull #].[All]" dimensionUniqueName="[Table2]" displayFolder="" count="0" memberValueDatatype="20" unbalanced="0"/>
    <cacheHierarchy uniqueName="[Table2].[Original Name]" caption="Original Name" attribute="1" defaultMemberUniqueName="[Table2].[Original Name].[All]" allUniqueName="[Table2].[Original Name].[All]" dimensionUniqueName="[Table2]" displayFolder="" count="0" memberValueDatatype="130" unbalanced="0"/>
    <cacheHierarchy uniqueName="[Table2].[Keel Laid]" caption="Keel Laid" attribute="1" time="1" defaultMemberUniqueName="[Table2].[Keel Laid].[All]" allUniqueName="[Table2].[Keel Laid].[All]" dimensionUniqueName="[Table2]" displayFolder="" count="0" memberValueDatatype="7" unbalanced="0"/>
    <cacheHierarchy uniqueName="[Table2].[Launched]" caption="Launched" attribute="1" time="1" defaultMemberUniqueName="[Table2].[Launched].[All]" allUniqueName="[Table2].[Launched].[All]" dimensionUniqueName="[Table2]" displayFolder="" count="0" memberValueDatatype="7" unbalanced="0"/>
    <cacheHierarchy uniqueName="[Table2].[Delivered]" caption="Delivered" attribute="1" time="1" defaultMemberUniqueName="[Table2].[Delivered].[All]" allUniqueName="[Table2].[Delivered].[All]" dimensionUniqueName="[Table2]" displayFolder="" count="0" memberValueDatatype="7" unbalanced="0"/>
    <cacheHierarchy uniqueName="[Table2].[Days on Ways]" caption="Days on Ways" attribute="1" defaultMemberUniqueName="[Table2].[Days on Ways].[All]" allUniqueName="[Table2].[Days on Ways].[All]" dimensionUniqueName="[Table2]" displayFolder="" count="0" memberValueDatatype="20" unbalanced="0"/>
    <cacheHierarchy uniqueName="[Table2].[Days in Water]" caption="Days in Water" attribute="1" defaultMemberUniqueName="[Table2].[Days in Water].[All]" allUniqueName="[Table2].[Days in Water].[All]" dimensionUniqueName="[Table2]" displayFolder="" count="0" memberValueDatatype="20" unbalanced="0"/>
    <cacheHierarchy uniqueName="[Table2].[Total Days]" caption="Total Days" attribute="1" defaultMemberUniqueName="[Table2].[Total Days].[All]" allUniqueName="[Table2].[Total Days].[All]" dimensionUniqueName="[Table2]" displayFolder="" count="0" memberValueDatatype="20" unbalanced="0"/>
    <cacheHierarchy uniqueName="[Table2].[Disposition]" caption="Disposition" attribute="1" defaultMemberUniqueName="[Table2].[Disposition].[All]" allUniqueName="[Table2].[Disposition].[All]" dimensionUniqueName="[Table2]" displayFolder="" count="2" memberValueDatatype="130" unbalanced="0">
      <fieldsUsage count="2">
        <fieldUsage x="-1"/>
        <fieldUsage x="3"/>
      </fieldsUsage>
    </cacheHierarchy>
    <cacheHierarchy uniqueName="[Table2].[Delivered (Year)]" caption="Delivered (Year)" attribute="1" defaultMemberUniqueName="[Table2].[Delivered (Year)].[All]" allUniqueName="[Table2].[Delivered (Year)].[All]" dimensionUniqueName="[Table2]" displayFolder="" count="2" memberValueDatatype="130" unbalanced="0">
      <fieldsUsage count="2">
        <fieldUsage x="-1"/>
        <fieldUsage x="1"/>
      </fieldsUsage>
    </cacheHierarchy>
    <cacheHierarchy uniqueName="[Table2].[Delivered (Quarter)]" caption="Delivered (Quarter)" attribute="1" defaultMemberUniqueName="[Table2].[Delivered (Quarter)].[All]" allUniqueName="[Table2].[Delivered (Quarter)].[All]" dimensionUniqueName="[Table2]" displayFolder="" count="0" memberValueDatatype="130" unbalanced="0"/>
    <cacheHierarchy uniqueName="[Table2].[Delivered (Month)]" caption="Delivered (Month)" attribute="1" defaultMemberUniqueName="[Table2].[Delivered (Month)].[All]" allUniqueName="[Table2].[Delivered (Month)].[All]" dimensionUniqueName="[Table2]" displayFolder="" count="0" memberValueDatatype="130" unbalanced="0"/>
    <cacheHierarchy uniqueName="[Table2].[Delivered (Month Index)]" caption="Delivered (Month Index)" attribute="1" defaultMemberUniqueName="[Table2].[Delivered (Month Index)].[All]" allUniqueName="[Table2].[Delivered (Month Index)].[All]" dimensionUniqueName="[Table2]" displayFolder="" count="0" memberValueDatatype="20" unbalanced="0" hidden="1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Hull #]" caption="Sum of Hull #" measure="1" displayFolder="" measureGroup="Table2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Hull #]" caption="Count of Hull #" measure="1" displayFolder="" measureGroup="Table2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le2" uniqueName="[Table2]" caption="Table2"/>
  </dimensions>
  <measureGroups count="1">
    <measureGroup name="Table2" caption="Table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C4A2E5-9C44-4A36-8132-D79A956F4DBC}" name="PivotTable1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N3:P22" firstHeaderRow="1" firstDataRow="1" firstDataCol="2" rowPageCount="1" colPageCount="1"/>
  <pivotFields count="4">
    <pivotField dataField="1" compact="0" showAll="0" defaultSubtotal="0"/>
    <pivotField axis="axisRow" compact="0" allDrilled="1" showAll="0" dataSourceSort="1" defaultSubtotal="0">
      <items count="4">
        <item x="0"/>
        <item x="1"/>
        <item x="2"/>
        <item x="3"/>
      </items>
    </pivotField>
    <pivotField axis="axisRow" compact="0" allDrilled="1" showAll="0" dataSourceSort="1" defaultSubtotal="0" defaultAttributeDrillState="1">
      <items count="4">
        <item x="0"/>
        <item x="1"/>
        <item x="2"/>
        <item x="3"/>
      </items>
    </pivotField>
    <pivotField axis="axisPage" compact="0" allDrilled="1" showAll="0" dataSourceSort="1" defaultSubtotal="0" defaultAttributeDrillState="1"/>
  </pivotFields>
  <rowFields count="2">
    <field x="1"/>
    <field x="2"/>
  </rowFields>
  <rowItems count="19">
    <i>
      <x/>
    </i>
    <i r="1">
      <x/>
    </i>
    <i r="1">
      <x v="1"/>
    </i>
    <i>
      <x v="1"/>
    </i>
    <i r="1">
      <x v="2"/>
    </i>
    <i r="1">
      <x v="3"/>
    </i>
    <i r="1">
      <x/>
    </i>
    <i r="1">
      <x v="1"/>
    </i>
    <i>
      <x v="2"/>
    </i>
    <i r="1">
      <x v="2"/>
    </i>
    <i r="1">
      <x v="3"/>
    </i>
    <i r="1">
      <x/>
    </i>
    <i r="1">
      <x v="1"/>
    </i>
    <i>
      <x v="3"/>
    </i>
    <i r="1">
      <x v="2"/>
    </i>
    <i r="1">
      <x v="3"/>
    </i>
    <i r="1">
      <x/>
    </i>
    <i r="1">
      <x v="1"/>
    </i>
    <i t="grand">
      <x/>
    </i>
  </rowItems>
  <colItems count="1">
    <i/>
  </colItems>
  <pageFields count="1">
    <pageField fld="3" hier="10" name="[Table2].[Disposition].&amp;[Scrapped 1971]" cap="Scrapped 1971"/>
  </pageFields>
  <dataFields count="1">
    <dataField name="Count of Hull #" fld="0" subtotal="count" baseField="0" baseItem="0"/>
  </dataField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46" level="1">
        <member name="[Table2].[Disposition].&amp;[Scrapped 1971]"/>
        <member name="[Table2].[Disposition].&amp;[Sold private 1948]"/>
        <member name="[Table2].[Disposition].&amp;[Sold private 1946, scrapped]"/>
        <member name="[Table2].[Disposition].&amp;[Sold private 1947, scrapped]"/>
        <member name="[Table2].[Disposition].&amp;[Sold private 1948, scrapped]"/>
        <member name="[Table2].[Disposition].&amp;[Sank in Eniwetok Harbor 1946]"/>
        <member name="[Table2].[Disposition].&amp;[Sold private 1948, sank 1948]"/>
        <member name="[Table2].[Disposition].&amp;[Sold private 1948, sank 1961]"/>
        <member name="[Table2].[Disposition].&amp;[Sold private 1948, sank 1964]"/>
        <member name="[Table2].[Disposition].&amp;[Sold private 1948, sank 1971]"/>
        <member name="[Table2].[Disposition].&amp;[Sold private 1948, scrapped ]"/>
        <member name="[Table2].[Disposition].&amp;[AO 84, to NDRF 1959, scrapped]"/>
        <member name="[Table2].[Disposition].&amp;[AO 118, to NDRF 1955, scrapped]"/>
        <member name="[Table2].[Disposition].&amp;[AO 116, to NDRF 1955, scrapped ]"/>
        <member name="[Table2].[Disposition].&amp;[Sold private 1945, scrapped 1961]"/>
        <member name="[Table2].[Disposition].&amp;[Sold private 1945, scrapped 1972]"/>
        <member name="[Table2].[Disposition].&amp;[Sold private 1946, scrapped 1972]"/>
        <member name="[Table2].[Disposition].&amp;[Sold private 1947, scrapped 1960]"/>
        <member name="[Table2].[Disposition].&amp;[Sold private 1947, scrapped 1961]"/>
        <member name="[Table2].[Disposition].&amp;[Sold private 1947, scrapped 1962]"/>
        <member name="[Table2].[Disposition].&amp;[Sold private 1947, scrapped 1963]"/>
        <member name="[Table2].[Disposition].&amp;[Sold private 1947, scrapped 1964]"/>
        <member name="[Table2].[Disposition].&amp;[Sold private 1947, scrapped 1965]"/>
        <member name="[Table2].[Disposition].&amp;[Sold private 1947, scrapped 1966]"/>
        <member name="[Table2].[Disposition].&amp;[Sold private 1947, scrapped 1967]"/>
        <member name="[Table2].[Disposition].&amp;[Sold private 1947, scrapped 1968]"/>
        <member name="[Table2].[Disposition].&amp;[Sold private 1948, scrapped 1958]"/>
        <member name="[Table2].[Disposition].&amp;[Sold private 1948, scrapped 1959]"/>
        <member name="[Table2].[Disposition].&amp;[Sold private 1948, scrapped 1960]"/>
        <member name="[Table2].[Disposition].&amp;[Sold private 1948, scrapped 1961]"/>
        <member name="[Table2].[Disposition].&amp;[Sold private 1948, scrapped 1962]"/>
        <member name="[Table2].[Disposition].&amp;[Sold private 1948, scrapped 1963]"/>
        <member name="[Table2].[Disposition].&amp;[Sold private 1948, scrapped 1964]"/>
        <member name="[Table2].[Disposition].&amp;[Sold private 1948, scrapped 1965]"/>
        <member name="[Table2].[Disposition].&amp;[Sold private 1948, scrapped 1966]"/>
        <member name="[Table2].[Disposition].&amp;[Sold private 1948, scrapped 1967]"/>
        <member name="[Table2].[Disposition].&amp;[Sold private 1948, scrapped 1968]"/>
        <member name="[Table2].[Disposition].&amp;[Sold private 1948, scrapped 1969]"/>
        <member name="[Table2].[Disposition].&amp;[Sold private 1948, scrapped 1970]"/>
        <member name="[Table2].[Disposition].&amp;[Sold private 1948, scrapped 1971]"/>
        <member name="[Table2].[Disposition].&amp;[Sold private 1948, scrapped 1972]"/>
        <member name="[Table2].[Disposition].&amp;[Sold private 1950, scrapped 1964]"/>
        <member name="[Table2].[Disposition].&amp;[Sold private 1950, scrapped 1970]"/>
        <member name="[Table2].[Disposition].&amp;[Sold private 1951, scrapped 1964]"/>
        <member name="[Table2].[Disposition].&amp;[Sold private 1951, scrapped 1969]"/>
        <member name="[Table2].[Disposition].&amp;[Sold private 1951, scrapped 1970]"/>
        <member name="[Table2].[Disposition].&amp;[Sold private 1956, scrapped 1968]"/>
        <member name="[Table2].[Disposition].&amp;[Sold private 1958, scrapped 1965]"/>
        <member name="[Table2].[Disposition].&amp;[Torpedoed and lost off Cuba 1943]"/>
        <member name="[Table2].[Disposition].&amp;[Sold private 1948, scrapped 1963 ]"/>
        <member name="[Table2].[Disposition].&amp;[Sold private 1948, scrapped 1964 ]"/>
        <member name="[Table2].[Disposition].&amp;[Sold private 1948, scrapped 1965 ]"/>
        <member name="[Table2].[Disposition].&amp;[Sold private 1948, scrapped 1966 ]"/>
        <member name="[Table2].[Disposition].&amp;[Sold private 1948, scrapped 1970 ]"/>
        <member name="[Table2].[Disposition].&amp;[Sold private 1948, scrapped 1972 ]"/>
        <member name="[Table2].[Disposition].&amp;[AO 111, to NDRF 1960, to NDRF 1973]"/>
        <member name="[Table2].[Disposition].&amp;[AO 129, wrecked 1957 and abandoned]"/>
        <member name="[Table2].[Disposition].&amp;[Mined off Ancona 1945 and scrapped]"/>
        <member name="[Table2].[Disposition].&amp;[AO 128, to NDRF 1955, scrapped 1972]"/>
        <member name="[Table2].[Disposition].&amp;[AO 133, to NDRF 1955, scrapped 1971]"/>
        <member name="[Table2].[Disposition].&amp;[AO 134, later AOT 111, to NDRF 1992]"/>
        <member name="[Table2].[Disposition].&amp;[To USN 1948 as AO 141, to NDRF 1960]"/>
        <member name="[Table2].[Disposition].&amp;[To USN as Saranac (AO 74), scrapped]"/>
        <member name="[Table2].[Disposition].&amp;[Torpedoed and lost off Georgia 1942]"/>
        <member name="[Table2].[Disposition].&amp;[Torpedoed and lost off Ireland 1944]"/>
        <member name="[Table2].[Disposition].&amp;[AO 130, to NDRF 1955, scrapped 1971 ]"/>
        <member name="[Table2].[Disposition].&amp;[AO 86, sank at pier 1947 and scrapped]"/>
        <member name="[Table2].[Disposition].&amp;[To USN as Cache (AO 67), to NDRF 1987]"/>
        <member name="[Table2].[Disposition].&amp;[To USN as Pecos (AO 65), to NDRF 1974]"/>
        <member name="[Table2].[Disposition].&amp;[Sold private 1945, scrapped 1969       ]"/>
        <member name="[Table2].[Disposition].&amp;[To USN as Cossatot (AO 77), to NDRF 1975]"/>
        <member name="[Table2].[Disposition].&amp;[To USN as Tallulah (AO 50), to NDRF 1987]"/>
        <member name="[Table2].[Disposition].&amp;[Sold private 1945, exploded and sank 1964]"/>
        <member name="[Table2].[Disposition].&amp;[Sold private 1948, wrecked 1960, scrapped]"/>
        <member name="[Table2].[Disposition].&amp;[Sold private and jumboized 1968, scrapped]"/>
        <member name="[Table2].[Disposition].&amp;[To Norway 1944 as Kirkenes, scrapped 1960]"/>
        <member name="[Table2].[Disposition].&amp;[To USN as Saugatuck (AO 75), to NDRF 1999]"/>
        <member name="[Table2].[Disposition].&amp;[Sold private 1948, used in conversion 1965]"/>
        <member name="[Table2].[Disposition].&amp;[To USN as Schuylkill (AO 76), to NDRF 1988]"/>
        <member name="[Table2].[Disposition].&amp;[Sold private 1945, jumboized 1954, scrapped]"/>
        <member name="[Table2].[Disposition].&amp;[Sold private 1946, jumboized 1962, scrapped]"/>
        <member name="[Table2].[Disposition].&amp;[Sold private 1947, jumboized 1959, scrapped]"/>
        <member name="[Table2].[Disposition].&amp;[Sold private 1947, jumboized 1960, scrapped]"/>
        <member name="[Table2].[Disposition].&amp;[Sold private 1947, jumboized 1961, scrapped]"/>
        <member name="[Table2].[Disposition].&amp;[Sold private 1947, jumboized 1966, scrapped]"/>
        <member name="[Table2].[Disposition].&amp;[Sold private 1948, jumboized 1957, scrapped]"/>
        <member name="[Table2].[Disposition].&amp;[Sold private 1948, jumboized 1958, scrapped]"/>
        <member name="[Table2].[Disposition].&amp;[Sold private 1948, jumboized 1959, scrapped]"/>
        <member name="[Table2].[Disposition].&amp;[Sold private 1948, jumboized 1960, scrapped]"/>
        <member name="[Table2].[Disposition].&amp;[Sold private 1948, jumboized 1961, scrapped]"/>
        <member name="[Table2].[Disposition].&amp;[Sold private 1948, jumboized 1962, scrapped]"/>
        <member name="[Table2].[Disposition].&amp;[Sold private 1948, jumboized 1964, scrapped]"/>
        <member name="[Table2].[Disposition].&amp;[Sold private 1948, jumboized 1966, scrapped]"/>
        <member name="[Table2].[Disposition].&amp;[Sold private 1948, jumboized 1967, scrapped]"/>
        <member name="[Table2].[Disposition].&amp;[Sold private 1948, jumboized 1970, scrapped]"/>
        <member name="[Table2].[Disposition].&amp;[Sold private 1948, jumboized 1971, scrapped]"/>
        <member name="[Table2].[Disposition].&amp;[Sold private 1950, jumboized 1958, scrapped]"/>
        <member name="[Table2].[Disposition].&amp;[Sold private 1950, jumboized 1959, scrapped]"/>
        <member name="[Table2].[Disposition].&amp;[Sold private 1950, jumboized 1961, scrapped]"/>
        <member name="[Table2].[Disposition].&amp;[Sold private 1950, jumboized 1964, scrapped]"/>
        <member name="[Table2].[Disposition].&amp;[To Norway 1945, sold private 1948, scrapped]"/>
        <member name="[Table2].[Disposition].&amp;[Torpedoed and lost in the Indian Ocean 1944]"/>
        <member name="[Table2].[Disposition].&amp;[Broke in two south of Attu 1946 and scuttled]"/>
        <member name="[Table2].[Disposition].&amp;[Sold private 1948, damaged and scrapped 1970]"/>
        <member name="[Table2].[Disposition].&amp;[Sold private 1948, wrecked 1955 and scrapped]"/>
        <member name="[Table2].[Disposition].&amp;[Sold private 1948, wrecked 1959 and scrapped]"/>
        <member name="[Table2].[Disposition].&amp;[Sold private 1948, wrecked 1963 and scrapped]"/>
        <member name="[Table2].[Disposition].&amp;[Sold private 1948, wrecked 1968 and scrapped]"/>
        <member name="[Table2].[Disposition].&amp;[Sold private 1948, wrecked and scrapped 1959]"/>
        <member name="[Table2].[Disposition].&amp;[Sold private 1948, wrecked and scrapped 1963]"/>
        <member name="[Table2].[Disposition].&amp;[Sold private 1948, wrecked and abandoned 1970]"/>
        <member name="[Table2].[Disposition].&amp;[Torpedoed and lost in the Gulf of Mexico 1943]"/>
        <member name="[Table2].[Disposition].&amp;[Torpedoed and lost in the North Atlantic 1942]"/>
        <member name="[Table2].[Disposition].&amp;[Torpedoed and lost in the North Atlantic 1943]"/>
        <member name="[Table2].[Disposition].&amp;[Sold private 1948, jumboized 1957, scrapped 1965]"/>
        <member name="[Table2].[Disposition].&amp;[Sold private 1948, jumboized 1957, scrapped 1968]"/>
        <member name="[Table2].[Disposition].&amp;[Sold private 1948, jumboized 1962, scrapped 1967]"/>
        <member name="[Table2].[Disposition].&amp;[To Norway 1944, sold private 1946, scrapped 1963]"/>
        <member name="[Table2].[Disposition].&amp;[To Norway 1944, sold private 1950, scrapped 1964]"/>
        <member name="[Table2].[Disposition].&amp;[To USN as Chepachet (AO 78), to NDRF 1980       ]"/>
        <member name="[Table2].[Disposition].&amp;[Wrecked, exploded and sank off Batag Island 1945]"/>
        <member name="[Table2].[Disposition].&amp;[Sold private 1948, burnt 1952 but repaired, scrapped]"/>
        <member name="[Table2].[Disposition].&amp;[Sold private 1946, converted to bulker 1960, scrapped]"/>
        <member name="[Table2].[Disposition].&amp;[Sold private 1946, converted to bulker 1961, scrapped]"/>
        <member name="[Table2].[Disposition].&amp;[Sold private 1947, converted to bulker 1959, scrapped]"/>
        <member name="[Table2].[Disposition].&amp;[Sold private 1948, converted to bulker 1959, scrapped]"/>
        <member name="[Table2].[Disposition].&amp;[Sold private 1948, converted to bulker 1960, scrapped]"/>
        <member name="[Table2].[Disposition].&amp;[Sold private 1948, converted to bulker 1961, scrapped]"/>
        <member name="[Table2].[Disposition].&amp;[Sold private 1948, converted to bulker 1962, scrapped]"/>
        <member name="[Table2].[Disposition].&amp;[Sold private 1948, converted to bulker 1963, scrapped]"/>
        <member name="[Table2].[Disposition].&amp;[Sold private 1948, converted to bulker 1964, scrapped]"/>
        <member name="[Table2].[Disposition].&amp;[Sold private 1948, converted to bulker 1960, sank 1972]"/>
        <member name="[Table2].[Disposition].&amp;[To Russia 1944 as Donbass, wrecked 1946, scrapped 1957]"/>
        <member name="[Table2].[Disposition].&amp;[AO 132, to NDRF 1959, to Pakistan 1963 as Dacca (A 141)]"/>
        <member name="[Table2].[Disposition].&amp;[To USN 1956 as AO 158, sold private 1968, scrapped 1970]"/>
        <member name="[Table2].[Disposition].&amp;[Wrecked in the Marshall Islands 1945 and abandoned     ]"/>
        <member name="[Table2].[Disposition].&amp;[Sold private 1948, in collision 1957, burnt and scrapped]"/>
        <member name="[Table2].[Disposition].&amp;[Sold private 1948, damaged in collision 1958 and scrapped]"/>
        <member name="[Table2].[Disposition].&amp;[Sold private 1948, damaged in collision 1961 and scrapped]"/>
        <member name="[Table2].[Disposition].&amp;[Sold private 1948, damaged in collision 1971 and scrapped]"/>
        <member name="[Table2].[Disposition].&amp;[Sold private 1953, damaged in collision 1959 and scrapped]"/>
        <member name="[Table2].[Disposition].&amp;[Sold private 1948, converted to LPG carrier 1961, scrapped]"/>
        <member name="[Table2].[Disposition].&amp;[Sold private 1948, converted to LPG carrier 1962, scrapped]"/>
        <member name="[Table2].[Disposition].&amp;[Sold private 1948, converted to bulker 1955, scrapped 1963]"/>
        <member name="[Table2].[Disposition].&amp;[Sold private 1948, converted to bulker 1960, scrapped 1971]"/>
        <member name="[Table2].[Disposition].&amp;[Sold private 1948, converted to bulker 1964, scrapped 1963]"/>
        <member name="[Table2].[Disposition].&amp;[Sold private 1948, jumboized 1960, burnt 1972 and scrapped]"/>
        <member name="[Table2].[Disposition].&amp;[Sold private 1947, converted to containership 1963, scrapped]"/>
        <member name="[Table2].[Disposition].&amp;[Sold private 1947, converted to containership 1965, scrapped]"/>
        <member name="[Table2].[Disposition].&amp;[Sold private 1948, converted to self-unloader 1961, scrapped]"/>
        <member name="[Table2].[Disposition].&amp;[Sold private 1948, converted to self-unloader 1962, scrapped]"/>
        <member name="[Table2].[Disposition].&amp;[Sold private 1948, exploded 1951 but repaired, scrapped 1965]"/>
        <member name="[Table2].[Disposition].&amp;[To Norway 1945 as Finnmark, sold private 1948, scrapped 1964]"/>
        <member name="[Table2].[Disposition].&amp;[Damaged and burnt in collision 1945 but salvaged and scrapped]"/>
        <member name="[Table2].[Disposition].&amp;[Sold private 1948, converted to cement carrier 1964, scrapped]"/>
        <member name="[Table2].[Disposition].&amp;[AO 87, to NDRF 1957, to USA 1966 as power plant 1966, scrapped]"/>
        <member name="[Table2].[Disposition].&amp;[Sold private 1947, converted to sulphur carrier 1965, scrapped]"/>
        <member name="[Table2].[Disposition].&amp;[Sold private 1948, converted to ore/oil carrier 1955, scrapped]"/>
        <member name="[Table2].[Disposition].&amp;[Sold private 1948, converted to sulphur carrier 1960, scrapped]"/>
        <member name="[Table2].[Disposition].&amp;[Sold private 1948, converted to sulphur carrier 1961, scrapped]"/>
        <member name="[Table2].[Disposition].&amp;[Sold private 1948, converted to trailership 1955,scrapped 1964]"/>
        <member name="[Table2].[Disposition].&amp;[Wrecked 1947 but repaired and sold private 1947, scrapped 1961]"/>
        <member name="[Table2].[Disposition].&amp;[Sold private 1948, broke in two 19652 but salvaged and scrapped]"/>
        <member name="[Table2].[Disposition].&amp;[Sold private 1948, converted to chemical carrier 1955, scrapped]"/>
        <member name="[Table2].[Disposition].&amp;[Sold private 1948, converted to chemical carrier 1961, scrapped]"/>
        <member name="[Table2].[Disposition].&amp;[Sold private 1948, converted to sand carrier 1963, scrapped 1970]"/>
        <member name="[Table2].[Disposition].&amp;[Sold private 1948, converted to whale oil carrier 1954, scrapped]"/>
        <member name="[Table2].[Disposition].&amp;[Sold private 1948, exploded and CTL 1956, rebuilt 1957, scrapped]"/>
        <member name="[Table2].[Disposition].&amp;[Sold private 1948, converted to dredge tender 1965, scrapped 1969]"/>
        <member name="[Table2].[Disposition].&amp;[Sold private 1948, converted to bulker 1962, wrecked and lost 1965]"/>
        <member name="[Table2].[Disposition].&amp;[AO 80, to NDRF 1957, to USA 1966 as power plant 1966, scrapped 1971]"/>
        <member name="[Table2].[Disposition].&amp;[AO 81, to NDRF 1957, to USA 1966 as power plant 1966, scrapped 1971]"/>
        <member name="[Table2].[Disposition].&amp;[AO 82, to NDRF 1957, to USA 1966 as power plant 1966, scrapped 1971]"/>
        <member name="[Table2].[Disposition].&amp;[AO 95, renamed Caney, to NDRF 1959, to USA 1966 as power plant 1966]"/>
        <member name="[Table2].[Disposition].&amp;[Sold private 1948, damaged in collision 1971 but repaired, scrapped]"/>
        <member name="[Table2].[Disposition].&amp;[Sold private 1948, to Italy 1959 as Sterope (A 5368), scrapped 1963]"/>
        <member name="[Table2].[Disposition].&amp;[To USN as Cowanesque (AO 79), wrecked off Okinawa 1972 and scrapped]"/>
        <member name="[Table2].[Disposition].&amp;[Sold private 1948, burnt 1957 but repaired, jumboized 1962, scrapped]"/>
        <member name="[Table2].[Disposition].&amp;[Sold private 1948, converted to chemical carrier 1948, scrapped 1972]"/>
        <member name="[Table2].[Disposition].&amp;[Struck by lightning in Jacksonville harbor and burnt 1946, scrapped ]"/>
        <member name="[Table2].[Disposition].&amp;[To Norway 1944 , sold private 1960 and converted to bulker, scrapped]"/>
        <member name="[Table2].[Disposition].&amp;[Sold private 1948, burnt 1953 but repaired and converted to a dredger]"/>
        <member name="[Table2].[Disposition].&amp;[Sold private 1948, converted to sand/silt carrier 1964, scrapped 1970]"/>
        <member name="[Table2].[Disposition].&amp;[To Norway 1944, sold private 1946, converted to bulker 1962, scrapped]"/>
        <member name="[Table2].[Disposition].&amp;[Sold private 1948, jumboized 1963, wrecked 1964 and converted to barge]"/>
        <member name="[Table2].[Disposition].&amp;[Sold private 1948, jumboized 1967, wrecked 1970 but repaired, scrapped]"/>
        <member name="[Table2].[Disposition].&amp;[AO 96, renamed Tamalpais, to NDRF 1957, to USA 1966 as power plant 1966]"/>
        <member name="[Table2].[Disposition].&amp;[To USN as Suamico (AO 49), to NDRF 1947, reactivated 1966, to NDRF 1975]"/>
        <member name="[Table2].[Disposition].&amp;[AO 126, to USN 1964 as Flagstaff (AGM 21), renamed Mercury, scrapped 1971]"/>
        <member name="[Table2].[Disposition].&amp;[Sold private 1947, sold for scrap 1964 but wrecked and abandoned en route]"/>
        <member name="[Table2].[Disposition].&amp;[AO 114, to USN 1964 as Johnstown (AGM 20), renamed Redstone, scrapped 1995]"/>
        <member name="[Table2].[Disposition].&amp;[AO 93, renamed Soubarissen, converted to water tanker 1944, to NDRF 1955, ]"/>
        <member name="[Table2].[Disposition].&amp;[To Russia 1944 as Taganrog, returned 1948, to USN 1948 as AO 138, scrapped]"/>
        <member name="[Table2].[Disposition].&amp;[Broke in two 1943 but repaired, converted to a self-unloader 1959, scrapped]"/>
        <member name="[Table2].[Disposition].&amp;[Sold private 1948, jumboized 1966, trapped in the Suez Canal 1967, scrapped]"/>
        <member name="[Table2].[Disposition].&amp;[AO 83, to NDRF 1959, sold private 1966, converted to containership, scrapped]"/>
        <member name="[Table2].[Disposition].&amp;[AO 85, to NDRF 1956, sold private 1966, converted to containership, scrapped]"/>
        <member name="[Table2].[Disposition].&amp;[AO 91, renamed Pasig, converted to distilling ship (AW 3) 1944, to NDRF 1972]"/>
        <member name="[Table2].[Disposition].&amp;[Damaged and burnt in collision 1944 but repaired, sold private 1947, scrapped]"/>
        <member name="[Table2].[Disposition].&amp;[Torpedoed in the Caribbean 1943 but repaired, sold private 1945, scrapped 1971]"/>
        <member name="[Table2].[Disposition].&amp;[Torpedoed in the Caribbean 1944 but repaired, sold private 1955, scrapped 1965]"/>
        <member name="[Table2].[Disposition].&amp;[AO 88, to NDRF 1960, sold private 1967 and converted to containership, scrapped]"/>
        <member name="[Table2].[Disposition].&amp;[To the Netherlands 1944, sold private 1947, jumboized 1958, burnt and sank 1966]"/>
        <member name="[Table2].[Disposition].&amp;[AO 113, to NDRF 1957, sold private 1967 and converted to containership, scrapped]"/>
        <member name="[Table2].[Disposition].&amp;[AO 115, to NDRF 1955, sold private 1967 and converted to containership, scrapped]"/>
        <member name="[Table2].[Disposition].&amp;[AO 119, to NDRF 1954, sold private 1967 and converted to containership, scrapped]"/>
        <member name="[Table2].[Disposition].&amp;[AO 120, to NDRF 1958, sold private 1967 and converted to containership, scrapped]"/>
        <member name="[Table2].[Disposition].&amp;[AO 121, to NDRF 1954, sold private 1967 and converted to containership, scrapped]"/>
        <member name="[Table2].[Disposition].&amp;[AO 124, to NDRF 1957, sold private 1967 and converted to containership, scrapped]"/>
        <member name="[Table2].[Disposition].&amp;[AO 125, to NDRF 1957, sold private 1967 and converted to containership, scrapped]"/>
        <member name="[Table2].[Disposition].&amp;[AO 127, to NDRF 1954, sold private 1967 and converted to containership, scrapped]"/>
        <member name="[Table2].[Disposition].&amp;[AO 131, to NDRF 1957, sold private 1967 and converted to containership, scrapped]"/>
        <member name="[Table2].[Disposition].&amp;[AO 135, to NDRF 1957, sold private 1967 and converted to containership, scrapped]"/>
        <member name="[Table2].[Disposition].&amp;[AO 136, to NDRF 1957, sold private 1967 and converted to containership, scrapped]"/>
        <member name="[Table2].[Disposition].&amp;[Sold private 1947, converted to sulphur carrier 1965, exploded and scrapped 1968]"/>
        <member name="[Table2].[Disposition].&amp;[Sold private 1948, converted to sulphur carrier Marine Duval 1969, scrapped 2002]"/>
        <member name="[Table2].[Disposition].&amp;[Sold private 1947, damaged and burnt in collision 1951 but repaired, scrapped 1967]"/>
        <member name="[Table2].[Disposition].&amp;[Sold private 1946, to USN 1957 as AO 159, to USA 1966 as power plant, scrapped 1971]"/>
        <member name="[Table2].[Disposition].&amp;[Sold private 1946, to USN 1957 as AO 160, to USA 1966 as power plant, scrapped 1971]"/>
        <member name="[Table2].[Disposition].&amp;[Sold private 1946, to USN 1957 as AO 161, to USA 1966 as power plant, scrapped 1971]"/>
        <member name="[Table2].[Disposition].&amp;[Sold private 1946, to USN 1957 as AO 164, converted to containership 1969, scrapped]"/>
        <member name="[Table2].[Disposition].&amp;[Sold private 1948 as Esso Glasgow, converted to product carrier 1957, scrapped 1971]"/>
        <member name="[Table2].[Disposition].&amp;[Sold private 1947, to USN 1956 as AO 156, converted to containership 1969, scrapped ]"/>
        <member name="[Table2].[Disposition].&amp;[Sold private 1948, converted to trailership 1955, damaged in storm 1964 and scrapped]"/>
        <member name="[Table2].[Disposition].&amp;[To Russia 1944 as Emba, returned 1948, to USN 1949 as Shawnee (AO 142), to NDRF 1972]"/>
        <member name="[Table2].[Disposition].&amp;[Sold private 1946, to USN 1957 as AO 157, converted to sulphur carrier 1966, scrapped]"/>
        <member name="[Table2].[Disposition].&amp;[To Russia 1944 as Elbrus, returned 1948, to USN 1949 as Muir Woods (AO 139), to NDRF 1959]"/>
        <member name="[Table2].[Disposition].&amp;[AO 112, to NDRF 1955, to USN 1961 as AG 162, sold private 1972 and converted to drill ship]"/>
        <member name="[Table2].[Disposition].&amp;[AO 122, to USN 1964 as Mussel Shoals (AGM 19), renamed Vanguard, later AG 194, to NDRF 2001]"/>
        <member name="[Table2].[Disposition].&amp;[To Norway 1944 as Kaptein Worsoe, sold private 1946, to France 1961 as A 620, scrapped 1963]"/>
        <member name="[Table2].[Disposition].&amp;[Burnt in New York harbor 1945 but repaired, sold private 1948, jumboized 1958, scrapped 1965]"/>
        <member name="[Table2].[Disposition].&amp;[Sold private 1946, to USN 1957 as Memphis (AO 162), to USA 1966 as power plant, scrapped 1971]"/>
        <member name="[Table2].[Disposition].&amp;[Sold private 1946, to USN 1957 as Roanoke (AO 155), converted to containership 1969, scrapped]"/>
        <member name="[Table2].[Disposition].&amp;[Sold private 1951, burnt 1964 and abandoned but salvaged, forebody reused, afterbody scrapped]"/>
        <member name="[Table2].[Disposition].&amp;[Torpedoed off Panama 1943 but repaired, sold private 1947, converted to bulker 1960, scrapped]"/>
        <member name="[Table2].[Disposition].&amp;[Burnt and abandoned 1947 but salvaged and repaired, sold private 1947, jumboized 1966, scrapped]"/>
        <member name="[Table2].[Disposition].&amp;[Damaged by Japanese aircraft off Guam 1944, salvaged and converted to power plant, scrapped 1952]"/>
        <member name="[Table2].[Disposition].&amp;[Sold private 1946, to USN 1957 as Cumberland (AO 153), to USA 1966 as power plant, scrapped 1972]"/>
        <member name="[Table2].[Disposition].&amp;[Sold private 1948, converted to bulker 1956, wrecked and abandoned 1962 but salvaged and scrapped]"/>
        <member name="[Table2].[Disposition].&amp;[AO 94, renamed Anacostia, to NDRF 1959, sold private 1967 and converted to containership, scrapped]"/>
        <member name="[Table2].[Disposition].&amp;[Sold private 1946, to USN 1957 as Parkersburg (AO 163), converted to chemical carrier 1969, scrapped]"/>
        <member name="[Table2].[Disposition].&amp;[To Russia 1944 as Krasnaia Armia, returned 1948, to USN 1949 as Pioneer Valley (AO 140), to Colombia 1972]"/>
        <member name="[Table2].[Disposition].&amp;[Sold private 1946, wrecked 1952 but repaired, exploded 1964 but repaired and converted to containership, scrapped]"/>
        <member name="[Table2].[Disposition].&amp;[To USN as Millicoma (AO 73), bombed in the Marianas 1944, to USA as power barge 1954, sold private 1957, scrapped]"/>
        <member name="[Table2].[Disposition].&amp;[AO 92, renamed Abatan, converted to distilling ship (AW 4) 1944, to NDRF 1960, to Guantanamo Bay 1963, sunk as target 1980]"/>
        <member name="[Table2].[Disposition].&amp;[Broke in two in the Aleutians 1946, forebody scuttled, afterbody used as power plant, sold as wine carrier 1956, wrecked 1960 but repaired, scrapped]"/>
      </members>
    </pivotHierarchy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Count of Hull #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Q_Analysis.xlsx!Table2"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F7B43D47-0F88-477A-BBFF-6628177D711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hip-Name" tableColumnId="1"/>
      <queryTableField id="2" name="Completion-Date" tableColumnId="2"/>
      <queryTableField id="3" name="Company-Nam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318B54-A048-41D5-A84D-46A0D48CD498}" name="Table_Complete" displayName="Table_Complete" ref="A5:D509" tableType="queryTable" totalsRowShown="0">
  <autoFilter ref="A5:D509" xr:uid="{38318B54-A048-41D5-A84D-46A0D48CD498}"/>
  <tableColumns count="4">
    <tableColumn id="1" xr3:uid="{7F487879-EC2A-4396-9B5A-892447BF5C03}" uniqueName="1" name="Ship-Name" queryTableFieldId="1"/>
    <tableColumn id="2" xr3:uid="{9669BBDF-EF13-441A-9A9C-03E097248088}" uniqueName="2" name="Completion-Date" queryTableFieldId="2" dataDxfId="18"/>
    <tableColumn id="3" xr3:uid="{FBCBA9B8-F9C9-4E40-B180-70ABE78D2253}" uniqueName="3" name="Company-Name" queryTableFieldId="3" dataDxfId="17"/>
    <tableColumn id="4" xr3:uid="{02ECF6D2-507E-43B6-A6E4-2B9801CBBEAD}" uniqueName="4" name="Column1" queryTableFieldId="4" dataDxfId="15">
      <calculatedColumnFormula>COUNTIF(Table1[Name],Table_Complete[[#This Row],[Ship-Name]])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72E76-38D8-4CD4-A9FD-B5BE6D79D574}" name="Table1" displayName="Table1" ref="A1:D531" totalsRowShown="0">
  <autoFilter ref="A1:D531" xr:uid="{CAF72E76-38D8-4CD4-A9FD-B5BE6D79D574}">
    <filterColumn colId="3">
      <filters>
        <filter val="1"/>
      </filters>
    </filterColumn>
  </autoFilter>
  <tableColumns count="4">
    <tableColumn id="1" xr3:uid="{939E1116-721B-42D2-B6B8-4552D045B1B2}" name="Name"/>
    <tableColumn id="2" xr3:uid="{54B0F64C-E1EB-45F9-BAEC-0C90596C438E}" name="Year"/>
    <tableColumn id="3" xr3:uid="{52ED8E7E-3352-4F9F-A32A-6462D36E048E}" name="Yard"/>
    <tableColumn id="4" xr3:uid="{D1B8D248-3937-4902-AFF4-418468784B2B}" name="Column1" dataDxfId="16">
      <calculatedColumnFormula>COUNTIF(Table_Complete[Ship-Name],Table1[[#This Row],[Name]])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7A990C-1FEE-488E-AD06-AE713BA18E2C}" name="Table2" displayName="Table2" ref="A5:K548" totalsRowShown="0" headerRowDxfId="0" dataDxfId="1" headerRowBorderDxfId="13" tableBorderDxfId="14">
  <autoFilter ref="A5:K548" xr:uid="{317A990C-1FEE-488E-AD06-AE713BA18E2C}">
    <filterColumn colId="10">
      <customFilters>
        <customFilter operator="notEqual" val="*Cancelled*"/>
      </customFilters>
    </filterColumn>
  </autoFilter>
  <tableColumns count="11">
    <tableColumn id="1" xr3:uid="{0E660926-5A13-4C9F-A7E6-C0DACDADEFFE}" name="USMC #" dataDxfId="12"/>
    <tableColumn id="2" xr3:uid="{D484CC54-F068-40BA-AB7A-02CFB8B81797}" name="Shipbuilder" dataDxfId="11"/>
    <tableColumn id="3" xr3:uid="{DB76DB03-C36E-43EE-B787-BE210B40A7A5}" name="Hull #" dataDxfId="10"/>
    <tableColumn id="4" xr3:uid="{AA2EA95D-0986-452F-988B-FD97A3B6149D}" name="Original Name" dataDxfId="9"/>
    <tableColumn id="5" xr3:uid="{EB18AF1E-9AA4-46E5-B02D-ABC9CDBBDAC6}" name="Keel Laid" dataDxfId="8"/>
    <tableColumn id="6" xr3:uid="{33510A09-3176-4C06-98DF-62A78F60D641}" name="Launched" dataDxfId="7"/>
    <tableColumn id="7" xr3:uid="{C1E76116-2A9F-4D6D-A2A1-573972EE6EA5}" name="Delivered" dataDxfId="6"/>
    <tableColumn id="8" xr3:uid="{5FADE2B8-A775-4C7D-9AE0-B52175EA07D3}" name="Days on Ways" dataDxfId="5"/>
    <tableColumn id="9" xr3:uid="{5C15758B-D867-426C-B8A3-25DA7EFB30C8}" name="Days in Water" dataDxfId="4"/>
    <tableColumn id="10" xr3:uid="{5F5595B4-D8B5-47F6-A865-F9A8D829DD77}" name="Total Days" dataDxfId="3"/>
    <tableColumn id="11" xr3:uid="{F366142A-7B2D-4713-AEC7-00F2A112D267}" name="Disposi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hipbuildinghistory.com/merchantships/2t2tankers.htm" TargetMode="Externa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88E3-FC8E-4DAE-BC82-69302040E8FF}">
  <dimension ref="A1:J509"/>
  <sheetViews>
    <sheetView workbookViewId="0">
      <selection activeCell="A6" sqref="A6:A509"/>
    </sheetView>
  </sheetViews>
  <sheetFormatPr defaultRowHeight="14.4" x14ac:dyDescent="0.3"/>
  <cols>
    <col min="1" max="1" width="23.88671875" bestFit="1" customWidth="1"/>
    <col min="2" max="2" width="18.21875" bestFit="1" customWidth="1"/>
    <col min="3" max="3" width="44.5546875" bestFit="1" customWidth="1"/>
  </cols>
  <sheetData>
    <row r="1" spans="1:10" x14ac:dyDescent="0.3">
      <c r="J1">
        <v>485</v>
      </c>
    </row>
    <row r="2" spans="1:10" x14ac:dyDescent="0.3">
      <c r="J2">
        <v>17</v>
      </c>
    </row>
    <row r="3" spans="1:10" x14ac:dyDescent="0.3">
      <c r="J3">
        <v>2</v>
      </c>
    </row>
    <row r="4" spans="1:10" x14ac:dyDescent="0.3">
      <c r="J4">
        <f>SUM(J1:J3)</f>
        <v>504</v>
      </c>
    </row>
    <row r="5" spans="1:10" x14ac:dyDescent="0.3">
      <c r="A5" t="s">
        <v>22</v>
      </c>
      <c r="B5" t="s">
        <v>23</v>
      </c>
      <c r="C5" t="s">
        <v>12</v>
      </c>
      <c r="D5" t="s">
        <v>1553</v>
      </c>
      <c r="F5" t="str" cm="1">
        <f t="array" ref="F5:I508">_xlfn._xlws.FILTER(Table_Complete[],COUNTIF(Table_Complete[Ship-Name],Table_Complete[Ship-Name])=1)</f>
        <v>ABIQUA</v>
      </c>
      <c r="G5">
        <v>15980</v>
      </c>
      <c r="H5" t="str">
        <v>Alabama Drydock and Shipbuilding Co, Mobile, AL</v>
      </c>
      <c r="I5">
        <v>1</v>
      </c>
    </row>
    <row r="6" spans="1:10" x14ac:dyDescent="0.3">
      <c r="A6" t="s">
        <v>0</v>
      </c>
      <c r="B6" s="1">
        <v>15980</v>
      </c>
      <c r="C6" t="s">
        <v>13</v>
      </c>
      <c r="D6">
        <f>COUNTIF(Table1[Name],Table_Complete[[#This Row],[Ship-Name]])</f>
        <v>1</v>
      </c>
      <c r="F6" t="str">
        <v>ACKIA</v>
      </c>
      <c r="G6">
        <v>16558</v>
      </c>
      <c r="H6" t="str">
        <v>Alabama Drydock and Shipbuilding Co, Mobile, AL</v>
      </c>
      <c r="I6">
        <v>1</v>
      </c>
    </row>
    <row r="7" spans="1:10" x14ac:dyDescent="0.3">
      <c r="A7" t="s">
        <v>1</v>
      </c>
      <c r="B7" s="1">
        <v>16558</v>
      </c>
      <c r="C7" t="s">
        <v>13</v>
      </c>
      <c r="D7">
        <f>COUNTIF(Table1[Name],Table_Complete[[#This Row],[Ship-Name]])</f>
        <v>1</v>
      </c>
      <c r="F7" t="str">
        <v>ALLATOONA</v>
      </c>
      <c r="G7">
        <v>16438</v>
      </c>
      <c r="H7" t="str">
        <v>Sun Shipbuilding &amp; Dry Dock Co, Chester, PA</v>
      </c>
      <c r="I7">
        <v>1</v>
      </c>
    </row>
    <row r="8" spans="1:10" x14ac:dyDescent="0.3">
      <c r="A8" t="s">
        <v>2</v>
      </c>
      <c r="B8" s="1">
        <v>16438</v>
      </c>
      <c r="C8" t="s">
        <v>16</v>
      </c>
      <c r="D8">
        <f>COUNTIF(Table1[Name],Table_Complete[[#This Row],[Ship-Name]])</f>
        <v>1</v>
      </c>
      <c r="F8" t="str">
        <v>AMIENS</v>
      </c>
      <c r="G8">
        <v>16497</v>
      </c>
      <c r="H8" t="str">
        <v>Sun Shipbuilding &amp; Dry Dock Co, Chester, PA</v>
      </c>
      <c r="I8">
        <v>1</v>
      </c>
    </row>
    <row r="9" spans="1:10" x14ac:dyDescent="0.3">
      <c r="A9" t="s">
        <v>3</v>
      </c>
      <c r="B9" s="1">
        <v>16497</v>
      </c>
      <c r="C9" t="s">
        <v>16</v>
      </c>
      <c r="D9">
        <f>COUNTIF(Table1[Name],Table_Complete[[#This Row],[Ship-Name]])</f>
        <v>1</v>
      </c>
      <c r="F9" t="str">
        <v>ANACOSTIA</v>
      </c>
      <c r="G9">
        <v>16438</v>
      </c>
      <c r="H9" t="str">
        <v>Marinship Corporation, Sausalito, CA</v>
      </c>
      <c r="I9">
        <v>1</v>
      </c>
    </row>
    <row r="10" spans="1:10" x14ac:dyDescent="0.3">
      <c r="A10" t="s">
        <v>17</v>
      </c>
      <c r="B10" s="1">
        <v>16438</v>
      </c>
      <c r="C10" t="s">
        <v>15</v>
      </c>
      <c r="D10">
        <f>COUNTIF(Table1[Name],Table_Complete[[#This Row],[Ship-Name]])</f>
        <v>1</v>
      </c>
      <c r="F10" t="str">
        <v>ANTELOPE HILLS</v>
      </c>
      <c r="G10">
        <v>16346</v>
      </c>
      <c r="H10" t="str">
        <v>Marinship Corporation, Sausalito, CA</v>
      </c>
      <c r="I10">
        <v>1</v>
      </c>
    </row>
    <row r="11" spans="1:10" x14ac:dyDescent="0.3">
      <c r="A11" t="s">
        <v>4</v>
      </c>
      <c r="B11" s="1">
        <v>16346</v>
      </c>
      <c r="C11" t="s">
        <v>15</v>
      </c>
      <c r="D11">
        <f>COUNTIF(Table1[Name],Table_Complete[[#This Row],[Ship-Name]])</f>
        <v>1</v>
      </c>
      <c r="F11" t="str">
        <v>APACHE CANYON</v>
      </c>
      <c r="G11">
        <v>16132</v>
      </c>
      <c r="H11" t="str">
        <v>Alabama Drydock and Shipbuilding Co, Mobile, AL</v>
      </c>
      <c r="I11">
        <v>1</v>
      </c>
    </row>
    <row r="12" spans="1:10" x14ac:dyDescent="0.3">
      <c r="A12" t="s">
        <v>5</v>
      </c>
      <c r="B12" s="1">
        <v>16132</v>
      </c>
      <c r="C12" t="s">
        <v>13</v>
      </c>
      <c r="D12">
        <f>COUNTIF(Table1[Name],Table_Complete[[#This Row],[Ship-Name]])</f>
        <v>1</v>
      </c>
      <c r="F12" t="str">
        <v>APPOMATTOX</v>
      </c>
      <c r="G12">
        <v>15888</v>
      </c>
      <c r="H12" t="str">
        <v>Sun Shipbuilding &amp; Dry Dock Co, Chester, PA</v>
      </c>
      <c r="I12">
        <v>1</v>
      </c>
    </row>
    <row r="13" spans="1:10" x14ac:dyDescent="0.3">
      <c r="A13" t="s">
        <v>6</v>
      </c>
      <c r="B13" s="1">
        <v>15888</v>
      </c>
      <c r="C13" t="s">
        <v>16</v>
      </c>
      <c r="D13">
        <f>COUNTIF(Table1[Name],Table_Complete[[#This Row],[Ship-Name]])</f>
        <v>1</v>
      </c>
      <c r="F13" t="str">
        <v>ARCHERS HOPE</v>
      </c>
      <c r="G13">
        <v>16650</v>
      </c>
      <c r="H13" t="str">
        <v>Alabama Drydock and Shipbuilding Co, Mobile, AL</v>
      </c>
      <c r="I13">
        <v>1</v>
      </c>
    </row>
    <row r="14" spans="1:10" x14ac:dyDescent="0.3">
      <c r="A14" t="s">
        <v>7</v>
      </c>
      <c r="B14" s="1">
        <v>16650</v>
      </c>
      <c r="C14" t="s">
        <v>13</v>
      </c>
      <c r="D14">
        <f>COUNTIF(Table1[Name],Table_Complete[[#This Row],[Ship-Name]])</f>
        <v>1</v>
      </c>
      <c r="F14" t="str">
        <v>ARICKEREE</v>
      </c>
      <c r="G14">
        <v>15766</v>
      </c>
      <c r="H14" t="str">
        <v>Alabama Drydock and Shipbuilding Co, Mobile, AL</v>
      </c>
      <c r="I14">
        <v>0</v>
      </c>
    </row>
    <row r="15" spans="1:10" x14ac:dyDescent="0.3">
      <c r="A15" t="s">
        <v>8</v>
      </c>
      <c r="B15" s="1">
        <v>15766</v>
      </c>
      <c r="C15" t="s">
        <v>13</v>
      </c>
      <c r="D15">
        <f>COUNTIF(Table1[Name],Table_Complete[[#This Row],[Ship-Name]])</f>
        <v>0</v>
      </c>
      <c r="F15" t="str">
        <v>ASH HOLLOW</v>
      </c>
      <c r="G15">
        <v>16438</v>
      </c>
      <c r="H15" t="str">
        <v>Alabama Drydock and Shipbuilding Co, Mobile, AL</v>
      </c>
      <c r="I15">
        <v>1</v>
      </c>
    </row>
    <row r="16" spans="1:10" x14ac:dyDescent="0.3">
      <c r="A16" t="s">
        <v>9</v>
      </c>
      <c r="B16" s="1">
        <v>16438</v>
      </c>
      <c r="C16" t="s">
        <v>13</v>
      </c>
      <c r="D16">
        <f>COUNTIF(Table1[Name],Table_Complete[[#This Row],[Ship-Name]])</f>
        <v>1</v>
      </c>
      <c r="F16" t="str">
        <v>ATLANTIC MARINER</v>
      </c>
      <c r="G16">
        <v>16619</v>
      </c>
      <c r="H16" t="str">
        <v>Sun Shipbuilding &amp; Dry Dock Co, Chester, PA</v>
      </c>
      <c r="I16">
        <v>1</v>
      </c>
    </row>
    <row r="17" spans="1:9" x14ac:dyDescent="0.3">
      <c r="A17" t="s">
        <v>18</v>
      </c>
      <c r="B17" s="1">
        <v>16619</v>
      </c>
      <c r="C17" t="s">
        <v>16</v>
      </c>
      <c r="D17">
        <f>COUNTIF(Table1[Name],Table_Complete[[#This Row],[Ship-Name]])</f>
        <v>1</v>
      </c>
      <c r="F17" t="str">
        <v>ATLANTIC RANGER</v>
      </c>
      <c r="G17">
        <v>16711</v>
      </c>
      <c r="H17" t="str">
        <v>Sun Shipbuilding &amp; Dry Dock Co, Chester, PA</v>
      </c>
      <c r="I17">
        <v>1</v>
      </c>
    </row>
    <row r="18" spans="1:9" x14ac:dyDescent="0.3">
      <c r="A18" t="s">
        <v>19</v>
      </c>
      <c r="B18" s="1">
        <v>16711</v>
      </c>
      <c r="C18" t="s">
        <v>16</v>
      </c>
      <c r="D18">
        <f>COUNTIF(Table1[Name],Table_Complete[[#This Row],[Ship-Name]])</f>
        <v>1</v>
      </c>
      <c r="F18" t="str">
        <v>ATLANTIC REFINER</v>
      </c>
      <c r="G18">
        <v>16589</v>
      </c>
      <c r="H18" t="str">
        <v>Sun Shipbuilding &amp; Dry Dock Co, Chester, PA</v>
      </c>
      <c r="I18">
        <v>1</v>
      </c>
    </row>
    <row r="19" spans="1:9" x14ac:dyDescent="0.3">
      <c r="A19" t="s">
        <v>20</v>
      </c>
      <c r="B19" s="1">
        <v>16589</v>
      </c>
      <c r="C19" t="s">
        <v>16</v>
      </c>
      <c r="D19">
        <f>COUNTIF(Table1[Name],Table_Complete[[#This Row],[Ship-Name]])</f>
        <v>1</v>
      </c>
      <c r="F19" t="str">
        <v>ATLANTIC TRADER</v>
      </c>
      <c r="G19">
        <v>16589</v>
      </c>
      <c r="H19" t="str">
        <v>Sun Shipbuilding &amp; Dry Dock Co, Chester, PA</v>
      </c>
      <c r="I19">
        <v>1</v>
      </c>
    </row>
    <row r="20" spans="1:9" x14ac:dyDescent="0.3">
      <c r="A20" t="s">
        <v>21</v>
      </c>
      <c r="B20" s="1">
        <v>16589</v>
      </c>
      <c r="C20" t="s">
        <v>16</v>
      </c>
      <c r="D20">
        <f>COUNTIF(Table1[Name],Table_Complete[[#This Row],[Ship-Name]])</f>
        <v>1</v>
      </c>
      <c r="F20" t="str">
        <v>AUTOSSEE</v>
      </c>
      <c r="G20">
        <v>16132</v>
      </c>
      <c r="H20" t="str">
        <v>Alabama Drydock and Shipbuilding Co, Mobile, AL</v>
      </c>
      <c r="I20">
        <v>1</v>
      </c>
    </row>
    <row r="21" spans="1:9" x14ac:dyDescent="0.3">
      <c r="A21" t="s">
        <v>10</v>
      </c>
      <c r="B21" s="1">
        <v>16132</v>
      </c>
      <c r="C21" t="s">
        <v>13</v>
      </c>
      <c r="D21">
        <f>COUNTIF(Table1[Name],Table_Complete[[#This Row],[Ship-Name]])</f>
        <v>1</v>
      </c>
      <c r="F21" t="str">
        <v>AVERYSBORO</v>
      </c>
      <c r="G21">
        <v>16438</v>
      </c>
      <c r="H21" t="str">
        <v>Sun Shipbuilding &amp; Dry Dock Co, Chester, PA</v>
      </c>
      <c r="I21">
        <v>1</v>
      </c>
    </row>
    <row r="22" spans="1:9" x14ac:dyDescent="0.3">
      <c r="A22" t="s">
        <v>11</v>
      </c>
      <c r="B22" s="1">
        <v>16438</v>
      </c>
      <c r="C22" t="s">
        <v>16</v>
      </c>
      <c r="D22">
        <f>COUNTIF(Table1[Name],Table_Complete[[#This Row],[Ship-Name]])</f>
        <v>1</v>
      </c>
      <c r="F22" t="str">
        <v>BALDWIN HILLS</v>
      </c>
      <c r="G22">
        <v>16407</v>
      </c>
      <c r="H22" t="str">
        <v>Marinship Corporation, Sausalito, CA</v>
      </c>
      <c r="I22">
        <v>1</v>
      </c>
    </row>
    <row r="23" spans="1:9" x14ac:dyDescent="0.3">
      <c r="A23" t="s">
        <v>24</v>
      </c>
      <c r="B23" s="1">
        <v>16407</v>
      </c>
      <c r="C23" t="s">
        <v>15</v>
      </c>
      <c r="D23">
        <f>COUNTIF(Table1[Name],Table_Complete[[#This Row],[Ship-Name]])</f>
        <v>1</v>
      </c>
      <c r="F23" t="str">
        <v>BALL'S BLUFF</v>
      </c>
      <c r="G23">
        <v>15888</v>
      </c>
      <c r="H23" t="str">
        <v>Sun Shipbuilding &amp; Dry Dock Co, Chester, PA</v>
      </c>
      <c r="I23">
        <v>1</v>
      </c>
    </row>
    <row r="24" spans="1:9" x14ac:dyDescent="0.3">
      <c r="A24" t="s">
        <v>25</v>
      </c>
      <c r="B24" s="1">
        <v>15888</v>
      </c>
      <c r="C24" t="s">
        <v>16</v>
      </c>
      <c r="D24">
        <f>COUNTIF(Table1[Name],Table_Complete[[#This Row],[Ship-Name]])</f>
        <v>1</v>
      </c>
      <c r="F24" t="str">
        <v>BANDELIER</v>
      </c>
      <c r="G24">
        <v>16254</v>
      </c>
      <c r="H24" t="str">
        <v>Kaiser Company, Swan Island, Portland, OR</v>
      </c>
      <c r="I24">
        <v>1</v>
      </c>
    </row>
    <row r="25" spans="1:9" x14ac:dyDescent="0.3">
      <c r="A25" t="s">
        <v>26</v>
      </c>
      <c r="B25" s="1">
        <v>16254</v>
      </c>
      <c r="C25" t="s">
        <v>14</v>
      </c>
      <c r="D25">
        <f>COUNTIF(Table1[Name],Table_Complete[[#This Row],[Ship-Name]])</f>
        <v>1</v>
      </c>
      <c r="F25" t="str">
        <v>BARREN HILL</v>
      </c>
      <c r="G25">
        <v>16285</v>
      </c>
      <c r="H25" t="str">
        <v>Alabama Drydock and Shipbuilding Co, Mobile, AL</v>
      </c>
      <c r="I25">
        <v>1</v>
      </c>
    </row>
    <row r="26" spans="1:9" x14ac:dyDescent="0.3">
      <c r="A26" t="s">
        <v>27</v>
      </c>
      <c r="B26" s="1">
        <v>16285</v>
      </c>
      <c r="C26" t="s">
        <v>13</v>
      </c>
      <c r="D26">
        <f>COUNTIF(Table1[Name],Table_Complete[[#This Row],[Ship-Name]])</f>
        <v>1</v>
      </c>
      <c r="F26" t="str">
        <v>BATTLE MOUNTAIN</v>
      </c>
      <c r="G26">
        <v>16346</v>
      </c>
      <c r="H26" t="str">
        <v>Kaiser Company, Swan Island, Portland, OR</v>
      </c>
      <c r="I26">
        <v>1</v>
      </c>
    </row>
    <row r="27" spans="1:9" x14ac:dyDescent="0.3">
      <c r="A27" t="s">
        <v>28</v>
      </c>
      <c r="B27" s="1">
        <v>16346</v>
      </c>
      <c r="C27" t="s">
        <v>14</v>
      </c>
      <c r="D27">
        <f>COUNTIF(Table1[Name],Table_Complete[[#This Row],[Ship-Name]])</f>
        <v>1</v>
      </c>
      <c r="F27" t="str">
        <v>BATTLE ROCK</v>
      </c>
      <c r="G27">
        <v>16132</v>
      </c>
      <c r="H27" t="str">
        <v>Kaiser Company, Swan Island, Portland, OR</v>
      </c>
      <c r="I27">
        <v>1</v>
      </c>
    </row>
    <row r="28" spans="1:9" x14ac:dyDescent="0.3">
      <c r="A28" t="s">
        <v>29</v>
      </c>
      <c r="B28" s="1">
        <v>16132</v>
      </c>
      <c r="C28" t="s">
        <v>14</v>
      </c>
      <c r="D28">
        <f>COUNTIF(Table1[Name],Table_Complete[[#This Row],[Ship-Name]])</f>
        <v>1</v>
      </c>
      <c r="F28" t="str">
        <v>BEACON ROCK</v>
      </c>
      <c r="G28">
        <v>16316</v>
      </c>
      <c r="H28" t="str">
        <v>Kaiser Company, Swan Island, Portland, OR</v>
      </c>
      <c r="I28">
        <v>1</v>
      </c>
    </row>
    <row r="29" spans="1:9" x14ac:dyDescent="0.3">
      <c r="A29" t="s">
        <v>30</v>
      </c>
      <c r="B29" s="1">
        <v>16316</v>
      </c>
      <c r="C29" t="s">
        <v>14</v>
      </c>
      <c r="D29">
        <f>COUNTIF(Table1[Name],Table_Complete[[#This Row],[Ship-Name]])</f>
        <v>1</v>
      </c>
      <c r="F29" t="str">
        <v>BEAR PAW</v>
      </c>
      <c r="G29">
        <v>16224</v>
      </c>
      <c r="H29" t="str">
        <v>Alabama Drydock and Shipbuilding Co, Mobile, AL</v>
      </c>
      <c r="I29">
        <v>1</v>
      </c>
    </row>
    <row r="30" spans="1:9" x14ac:dyDescent="0.3">
      <c r="A30" t="s">
        <v>31</v>
      </c>
      <c r="B30" s="1">
        <v>16224</v>
      </c>
      <c r="C30" t="s">
        <v>13</v>
      </c>
      <c r="D30">
        <f>COUNTIF(Table1[Name],Table_Complete[[#This Row],[Ship-Name]])</f>
        <v>1</v>
      </c>
      <c r="F30" t="str">
        <v>BEAVER DAM</v>
      </c>
      <c r="G30">
        <v>16163</v>
      </c>
      <c r="H30" t="str">
        <v>Alabama Drydock and Shipbuilding Co, Mobile, AL</v>
      </c>
      <c r="I30">
        <v>1</v>
      </c>
    </row>
    <row r="31" spans="1:9" x14ac:dyDescent="0.3">
      <c r="A31" t="s">
        <v>32</v>
      </c>
      <c r="B31" s="1">
        <v>16163</v>
      </c>
      <c r="C31" t="s">
        <v>13</v>
      </c>
      <c r="D31">
        <f>COUNTIF(Table1[Name],Table_Complete[[#This Row],[Ship-Name]])</f>
        <v>1</v>
      </c>
      <c r="F31" t="str">
        <v>BEECHER ISLAND</v>
      </c>
      <c r="G31">
        <v>16407</v>
      </c>
      <c r="H31" t="str">
        <v>Alabama Drydock and Shipbuilding Co, Mobile, AL</v>
      </c>
      <c r="I31">
        <v>1</v>
      </c>
    </row>
    <row r="32" spans="1:9" x14ac:dyDescent="0.3">
      <c r="A32" t="s">
        <v>33</v>
      </c>
      <c r="B32" s="1">
        <v>16407</v>
      </c>
      <c r="C32" t="s">
        <v>13</v>
      </c>
      <c r="D32">
        <f>COUNTIF(Table1[Name],Table_Complete[[#This Row],[Ship-Name]])</f>
        <v>1</v>
      </c>
      <c r="F32" t="str">
        <v>BELRIDGE HILLS</v>
      </c>
      <c r="G32">
        <v>16589</v>
      </c>
      <c r="H32" t="str">
        <v>Marinship Corporation, Sausalito, CA</v>
      </c>
      <c r="I32">
        <v>1</v>
      </c>
    </row>
    <row r="33" spans="1:9" x14ac:dyDescent="0.3">
      <c r="A33" t="s">
        <v>34</v>
      </c>
      <c r="B33" s="1">
        <v>16589</v>
      </c>
      <c r="C33" t="s">
        <v>15</v>
      </c>
      <c r="D33">
        <f>COUNTIF(Table1[Name],Table_Complete[[#This Row],[Ship-Name]])</f>
        <v>1</v>
      </c>
      <c r="F33" t="str">
        <v>BEMIS HEIGHTS</v>
      </c>
      <c r="G33">
        <v>16316</v>
      </c>
      <c r="H33" t="str">
        <v>Alabama Drydock and Shipbuilding Co, Mobile, AL</v>
      </c>
      <c r="I33">
        <v>1</v>
      </c>
    </row>
    <row r="34" spans="1:9" x14ac:dyDescent="0.3">
      <c r="A34" t="s">
        <v>35</v>
      </c>
      <c r="B34" s="1">
        <v>16316</v>
      </c>
      <c r="C34" t="s">
        <v>13</v>
      </c>
      <c r="D34">
        <f>COUNTIF(Table1[Name],Table_Complete[[#This Row],[Ship-Name]])</f>
        <v>1</v>
      </c>
      <c r="F34" t="str">
        <v>BENNINGTON</v>
      </c>
      <c r="G34">
        <v>15615</v>
      </c>
      <c r="H34" t="str">
        <v>Sun Shipbuilding &amp; Dry Dock Co, Chester, PA</v>
      </c>
      <c r="I34">
        <v>1</v>
      </c>
    </row>
    <row r="35" spans="1:9" x14ac:dyDescent="0.3">
      <c r="A35" t="s">
        <v>36</v>
      </c>
      <c r="B35" s="1">
        <v>15615</v>
      </c>
      <c r="C35" t="s">
        <v>16</v>
      </c>
      <c r="D35">
        <f>COUNTIF(Table1[Name],Table_Complete[[#This Row],[Ship-Name]])</f>
        <v>1</v>
      </c>
      <c r="F35" t="str">
        <v>BENT'S FORT</v>
      </c>
      <c r="G35">
        <v>16742</v>
      </c>
      <c r="H35" t="str">
        <v>Kaiser Company, Swan Island, Portland, OR</v>
      </c>
      <c r="I35">
        <v>1</v>
      </c>
    </row>
    <row r="36" spans="1:9" x14ac:dyDescent="0.3">
      <c r="A36" t="s">
        <v>37</v>
      </c>
      <c r="B36" s="1">
        <v>16742</v>
      </c>
      <c r="C36" t="s">
        <v>14</v>
      </c>
      <c r="D36">
        <f>COUNTIF(Table1[Name],Table_Complete[[#This Row],[Ship-Name]])</f>
        <v>1</v>
      </c>
      <c r="F36" t="str">
        <v>BIG BEND</v>
      </c>
      <c r="G36">
        <v>16497</v>
      </c>
      <c r="H36" t="str">
        <v>Kaiser Company, Swan Island, Portland, OR</v>
      </c>
      <c r="I36">
        <v>1</v>
      </c>
    </row>
    <row r="37" spans="1:9" x14ac:dyDescent="0.3">
      <c r="A37" t="s">
        <v>38</v>
      </c>
      <c r="B37" s="1">
        <v>16497</v>
      </c>
      <c r="C37" t="s">
        <v>14</v>
      </c>
      <c r="D37">
        <f>COUNTIF(Table1[Name],Table_Complete[[#This Row],[Ship-Name]])</f>
        <v>1</v>
      </c>
      <c r="F37" t="str">
        <v>BIRCH COULIE</v>
      </c>
      <c r="G37">
        <v>15766</v>
      </c>
      <c r="H37" t="str">
        <v>Alabama Drydock and Shipbuilding Co, Mobile, AL</v>
      </c>
      <c r="I37">
        <v>1</v>
      </c>
    </row>
    <row r="38" spans="1:9" x14ac:dyDescent="0.3">
      <c r="A38" t="s">
        <v>39</v>
      </c>
      <c r="B38" s="1">
        <v>15766</v>
      </c>
      <c r="C38" t="s">
        <v>13</v>
      </c>
      <c r="D38">
        <f>COUNTIF(Table1[Name],Table_Complete[[#This Row],[Ship-Name]])</f>
        <v>1</v>
      </c>
      <c r="F38" t="str">
        <v>BLACK HILLS</v>
      </c>
      <c r="G38">
        <v>16346</v>
      </c>
      <c r="H38" t="str">
        <v>Kaiser Company, Swan Island, Portland, OR</v>
      </c>
      <c r="I38">
        <v>1</v>
      </c>
    </row>
    <row r="39" spans="1:9" x14ac:dyDescent="0.3">
      <c r="A39" t="s">
        <v>40</v>
      </c>
      <c r="B39" s="1">
        <v>16346</v>
      </c>
      <c r="C39" t="s">
        <v>14</v>
      </c>
      <c r="D39">
        <f>COUNTIF(Table1[Name],Table_Complete[[#This Row],[Ship-Name]])</f>
        <v>1</v>
      </c>
      <c r="F39" t="str">
        <v>BLACK JACK</v>
      </c>
      <c r="G39">
        <v>16316</v>
      </c>
      <c r="H39" t="str">
        <v>Sun Shipbuilding &amp; Dry Dock Co, Chester, PA</v>
      </c>
      <c r="I39">
        <v>1</v>
      </c>
    </row>
    <row r="40" spans="1:9" x14ac:dyDescent="0.3">
      <c r="A40" t="s">
        <v>41</v>
      </c>
      <c r="B40" s="1">
        <v>16316</v>
      </c>
      <c r="C40" t="s">
        <v>16</v>
      </c>
      <c r="D40">
        <f>COUNTIF(Table1[Name],Table_Complete[[#This Row],[Ship-Name]])</f>
        <v>1</v>
      </c>
      <c r="F40" t="str">
        <v>BLACK RIVER</v>
      </c>
      <c r="G40">
        <v>16711</v>
      </c>
      <c r="H40" t="str">
        <v>Alabama Drydock and Shipbuilding Co, Mobile, AL</v>
      </c>
      <c r="I40">
        <v>1</v>
      </c>
    </row>
    <row r="41" spans="1:9" x14ac:dyDescent="0.3">
      <c r="A41" t="s">
        <v>42</v>
      </c>
      <c r="B41" s="1">
        <v>16711</v>
      </c>
      <c r="C41" t="s">
        <v>13</v>
      </c>
      <c r="D41">
        <f>COUNTIF(Table1[Name],Table_Complete[[#This Row],[Ship-Name]])</f>
        <v>1</v>
      </c>
      <c r="F41" t="str">
        <v>BLACKSTOCKS FORD</v>
      </c>
      <c r="G41">
        <v>16163</v>
      </c>
      <c r="H41" t="str">
        <v>Sun Shipbuilding &amp; Dry Dock Co, Chester, PA</v>
      </c>
      <c r="I41">
        <v>1</v>
      </c>
    </row>
    <row r="42" spans="1:9" x14ac:dyDescent="0.3">
      <c r="A42" t="s">
        <v>43</v>
      </c>
      <c r="B42" s="1">
        <v>16163</v>
      </c>
      <c r="C42" t="s">
        <v>16</v>
      </c>
      <c r="D42">
        <f>COUNTIF(Table1[Name],Table_Complete[[#This Row],[Ship-Name]])</f>
        <v>1</v>
      </c>
      <c r="F42" t="str">
        <v>BLACKWATER</v>
      </c>
      <c r="G42">
        <v>16316</v>
      </c>
      <c r="H42" t="str">
        <v>Sun Shipbuilding &amp; Dry Dock Co, Chester, PA</v>
      </c>
      <c r="I42">
        <v>1</v>
      </c>
    </row>
    <row r="43" spans="1:9" x14ac:dyDescent="0.3">
      <c r="A43" t="s">
        <v>44</v>
      </c>
      <c r="B43" s="1">
        <v>16316</v>
      </c>
      <c r="C43" t="s">
        <v>16</v>
      </c>
      <c r="D43">
        <f>COUNTIF(Table1[Name],Table_Complete[[#This Row],[Ship-Name]])</f>
        <v>1</v>
      </c>
      <c r="F43" t="str">
        <v>BLADENSBURG</v>
      </c>
      <c r="G43">
        <v>15950</v>
      </c>
      <c r="H43" t="str">
        <v>Kaiser Company, Swan Island, Portland, OR</v>
      </c>
      <c r="I43">
        <v>1</v>
      </c>
    </row>
    <row r="44" spans="1:9" x14ac:dyDescent="0.3">
      <c r="A44" t="s">
        <v>45</v>
      </c>
      <c r="B44" s="1">
        <v>15950</v>
      </c>
      <c r="C44" t="s">
        <v>14</v>
      </c>
      <c r="D44">
        <f>COUNTIF(Table1[Name],Table_Complete[[#This Row],[Ship-Name]])</f>
        <v>1</v>
      </c>
      <c r="F44" t="str">
        <v>BLOODY MARSH</v>
      </c>
      <c r="G44">
        <v>15858</v>
      </c>
      <c r="H44" t="str">
        <v>Sun Shipbuilding &amp; Dry Dock Co, Chester, PA</v>
      </c>
      <c r="I44">
        <v>1</v>
      </c>
    </row>
    <row r="45" spans="1:9" x14ac:dyDescent="0.3">
      <c r="A45" t="s">
        <v>46</v>
      </c>
      <c r="B45" s="1">
        <v>15858</v>
      </c>
      <c r="C45" t="s">
        <v>16</v>
      </c>
      <c r="D45">
        <f>COUNTIF(Table1[Name],Table_Complete[[#This Row],[Ship-Name]])</f>
        <v>1</v>
      </c>
      <c r="F45" t="str">
        <v>BLUE LICKS</v>
      </c>
      <c r="G45">
        <v>16497</v>
      </c>
      <c r="H45" t="str">
        <v>Alabama Drydock and Shipbuilding Co, Mobile, AL</v>
      </c>
      <c r="I45">
        <v>1</v>
      </c>
    </row>
    <row r="46" spans="1:9" x14ac:dyDescent="0.3">
      <c r="A46" t="s">
        <v>47</v>
      </c>
      <c r="B46" s="1">
        <v>16497</v>
      </c>
      <c r="C46" t="s">
        <v>13</v>
      </c>
      <c r="D46">
        <f>COUNTIF(Table1[Name],Table_Complete[[#This Row],[Ship-Name]])</f>
        <v>1</v>
      </c>
      <c r="F46" t="str">
        <v>BOONESBOROUGH</v>
      </c>
      <c r="G46">
        <v>16558</v>
      </c>
      <c r="H46" t="str">
        <v>Alabama Drydock and Shipbuilding Co, Mobile, AL</v>
      </c>
      <c r="I46">
        <v>1</v>
      </c>
    </row>
    <row r="47" spans="1:9" x14ac:dyDescent="0.3">
      <c r="A47" t="s">
        <v>48</v>
      </c>
      <c r="B47" s="1">
        <v>16558</v>
      </c>
      <c r="C47" t="s">
        <v>13</v>
      </c>
      <c r="D47">
        <f>COUNTIF(Table1[Name],Table_Complete[[#This Row],[Ship-Name]])</f>
        <v>1</v>
      </c>
      <c r="F47" t="str">
        <v>BOUNDBROOK</v>
      </c>
      <c r="G47">
        <v>15766</v>
      </c>
      <c r="H47" t="str">
        <v>Sun Shipbuilding &amp; Dry Dock Co, Chester, PA</v>
      </c>
      <c r="I47">
        <v>1</v>
      </c>
    </row>
    <row r="48" spans="1:9" x14ac:dyDescent="0.3">
      <c r="A48" t="s">
        <v>49</v>
      </c>
      <c r="B48" s="1">
        <v>15766</v>
      </c>
      <c r="C48" t="s">
        <v>16</v>
      </c>
      <c r="D48">
        <f>COUNTIF(Table1[Name],Table_Complete[[#This Row],[Ship-Name]])</f>
        <v>1</v>
      </c>
      <c r="F48" t="str">
        <v>BRADFORD ISLAND</v>
      </c>
      <c r="G48">
        <v>16528</v>
      </c>
      <c r="H48" t="str">
        <v>Kaiser Company, Swan Island, Portland, OR</v>
      </c>
      <c r="I48">
        <v>1</v>
      </c>
    </row>
    <row r="49" spans="1:9" x14ac:dyDescent="0.3">
      <c r="A49" t="s">
        <v>50</v>
      </c>
      <c r="B49" s="1">
        <v>16528</v>
      </c>
      <c r="C49" t="s">
        <v>14</v>
      </c>
      <c r="D49">
        <f>COUNTIF(Table1[Name],Table_Complete[[#This Row],[Ship-Name]])</f>
        <v>1</v>
      </c>
      <c r="F49" t="str">
        <v>BRANDY STATION</v>
      </c>
      <c r="G49">
        <v>16041</v>
      </c>
      <c r="H49" t="str">
        <v>Sun Shipbuilding &amp; Dry Dock Co, Chester, PA</v>
      </c>
      <c r="I49">
        <v>1</v>
      </c>
    </row>
    <row r="50" spans="1:9" x14ac:dyDescent="0.3">
      <c r="A50" t="s">
        <v>51</v>
      </c>
      <c r="B50" s="1">
        <v>16041</v>
      </c>
      <c r="C50" t="s">
        <v>16</v>
      </c>
      <c r="D50">
        <f>COUNTIF(Table1[Name],Table_Complete[[#This Row],[Ship-Name]])</f>
        <v>1</v>
      </c>
      <c r="F50" t="str">
        <v>BRIAR CREEK</v>
      </c>
      <c r="G50">
        <v>16316</v>
      </c>
      <c r="H50" t="str">
        <v>Alabama Drydock and Shipbuilding Co, Mobile, AL</v>
      </c>
      <c r="I50">
        <v>1</v>
      </c>
    </row>
    <row r="51" spans="1:9" x14ac:dyDescent="0.3">
      <c r="A51" t="s">
        <v>52</v>
      </c>
      <c r="B51" s="1">
        <v>16316</v>
      </c>
      <c r="C51" t="s">
        <v>13</v>
      </c>
      <c r="D51">
        <f>COUNTIF(Table1[Name],Table_Complete[[#This Row],[Ship-Name]])</f>
        <v>1</v>
      </c>
      <c r="F51" t="str">
        <v>BROOKFIELD</v>
      </c>
      <c r="G51">
        <v>15827</v>
      </c>
      <c r="H51" t="str">
        <v>Kaiser Company, Swan Island, Portland, OR</v>
      </c>
      <c r="I51">
        <v>1</v>
      </c>
    </row>
    <row r="52" spans="1:9" x14ac:dyDescent="0.3">
      <c r="A52" t="s">
        <v>53</v>
      </c>
      <c r="B52" s="1">
        <v>15827</v>
      </c>
      <c r="C52" t="s">
        <v>14</v>
      </c>
      <c r="D52">
        <f>COUNTIF(Table1[Name],Table_Complete[[#This Row],[Ship-Name]])</f>
        <v>1</v>
      </c>
      <c r="F52" t="str">
        <v>BRYCE CANYON</v>
      </c>
      <c r="G52">
        <v>16407</v>
      </c>
      <c r="H52" t="str">
        <v>Kaiser Company, Swan Island, Portland, OR</v>
      </c>
      <c r="I52">
        <v>1</v>
      </c>
    </row>
    <row r="53" spans="1:9" x14ac:dyDescent="0.3">
      <c r="A53" t="s">
        <v>54</v>
      </c>
      <c r="B53" s="1">
        <v>16407</v>
      </c>
      <c r="C53" t="s">
        <v>14</v>
      </c>
      <c r="D53">
        <f>COUNTIF(Table1[Name],Table_Complete[[#This Row],[Ship-Name]])</f>
        <v>1</v>
      </c>
      <c r="F53" t="str">
        <v>BUENA VISTA</v>
      </c>
      <c r="G53">
        <v>15766</v>
      </c>
      <c r="H53" t="str">
        <v>Sun Shipbuilding &amp; Dry Dock Co, Chester, PA</v>
      </c>
      <c r="I53">
        <v>1</v>
      </c>
    </row>
    <row r="54" spans="1:9" x14ac:dyDescent="0.3">
      <c r="A54" t="s">
        <v>55</v>
      </c>
      <c r="B54" s="1">
        <v>15766</v>
      </c>
      <c r="C54" t="s">
        <v>16</v>
      </c>
      <c r="D54">
        <f>COUNTIF(Table1[Name],Table_Complete[[#This Row],[Ship-Name]])</f>
        <v>1</v>
      </c>
      <c r="F54" t="str">
        <v>BUENA VISTA HILLS</v>
      </c>
      <c r="G54">
        <v>16377</v>
      </c>
      <c r="H54" t="str">
        <v>Marinship Corporation, Sausalito, CA</v>
      </c>
      <c r="I54">
        <v>1</v>
      </c>
    </row>
    <row r="55" spans="1:9" x14ac:dyDescent="0.3">
      <c r="A55" t="s">
        <v>56</v>
      </c>
      <c r="B55" s="1">
        <v>16377</v>
      </c>
      <c r="C55" t="s">
        <v>15</v>
      </c>
      <c r="D55">
        <f>COUNTIF(Table1[Name],Table_Complete[[#This Row],[Ship-Name]])</f>
        <v>1</v>
      </c>
      <c r="F55" t="str">
        <v>BUFFALO WALLOW</v>
      </c>
      <c r="G55">
        <v>15797</v>
      </c>
      <c r="H55" t="str">
        <v>Alabama Drydock and Shipbuilding Co, Mobile, AL</v>
      </c>
      <c r="I55">
        <v>1</v>
      </c>
    </row>
    <row r="56" spans="1:9" x14ac:dyDescent="0.3">
      <c r="A56" t="s">
        <v>57</v>
      </c>
      <c r="B56" s="1">
        <v>15797</v>
      </c>
      <c r="C56" t="s">
        <v>13</v>
      </c>
      <c r="D56">
        <f>COUNTIF(Table1[Name],Table_Complete[[#This Row],[Ship-Name]])</f>
        <v>1</v>
      </c>
      <c r="F56" t="str">
        <v>BULL RUN</v>
      </c>
      <c r="G56">
        <v>15888</v>
      </c>
      <c r="H56" t="str">
        <v>Sun Shipbuilding &amp; Dry Dock Co, Chester, PA</v>
      </c>
      <c r="I56">
        <v>1</v>
      </c>
    </row>
    <row r="57" spans="1:9" x14ac:dyDescent="0.3">
      <c r="A57" t="s">
        <v>58</v>
      </c>
      <c r="B57" s="1">
        <v>15888</v>
      </c>
      <c r="C57" t="s">
        <v>16</v>
      </c>
      <c r="D57">
        <f>COUNTIF(Table1[Name],Table_Complete[[#This Row],[Ship-Name]])</f>
        <v>1</v>
      </c>
      <c r="F57" t="str">
        <v>BUNKER HILL</v>
      </c>
      <c r="G57">
        <v>15432</v>
      </c>
      <c r="H57" t="str">
        <v>Sun Shipbuilding &amp; Dry Dock Co, Chester, PA</v>
      </c>
      <c r="I57">
        <v>1</v>
      </c>
    </row>
    <row r="58" spans="1:9" x14ac:dyDescent="0.3">
      <c r="A58" t="s">
        <v>59</v>
      </c>
      <c r="B58" s="1">
        <v>15432</v>
      </c>
      <c r="C58" t="s">
        <v>16</v>
      </c>
      <c r="D58">
        <f>COUNTIF(Table1[Name],Table_Complete[[#This Row],[Ship-Name]])</f>
        <v>1</v>
      </c>
      <c r="F58" t="str">
        <v>BUSHY RUN</v>
      </c>
      <c r="G58">
        <v>16407</v>
      </c>
      <c r="H58" t="str">
        <v>Sun Shipbuilding &amp; Dry Dock Co, Chester, PA</v>
      </c>
      <c r="I58">
        <v>1</v>
      </c>
    </row>
    <row r="59" spans="1:9" x14ac:dyDescent="0.3">
      <c r="A59" t="s">
        <v>60</v>
      </c>
      <c r="B59" s="1">
        <v>16407</v>
      </c>
      <c r="C59" t="s">
        <v>16</v>
      </c>
      <c r="D59">
        <f>COUNTIF(Table1[Name],Table_Complete[[#This Row],[Ship-Name]])</f>
        <v>1</v>
      </c>
      <c r="F59" t="str">
        <v>CABUSTO</v>
      </c>
      <c r="G59">
        <v>16681</v>
      </c>
      <c r="H59" t="str">
        <v>Alabama Drydock and Shipbuilding Co, Mobile, AL</v>
      </c>
      <c r="I59">
        <v>1</v>
      </c>
    </row>
    <row r="60" spans="1:9" x14ac:dyDescent="0.3">
      <c r="A60" t="s">
        <v>61</v>
      </c>
      <c r="B60" s="1">
        <v>16681</v>
      </c>
      <c r="C60" t="s">
        <v>13</v>
      </c>
      <c r="D60">
        <f>COUNTIF(Table1[Name],Table_Complete[[#This Row],[Ship-Name]])</f>
        <v>1</v>
      </c>
      <c r="F60" t="str">
        <v>CADDO</v>
      </c>
      <c r="G60">
        <v>15462</v>
      </c>
      <c r="H60" t="str">
        <v>Sun Shipbuilding &amp; Dry Dock Co, Chester, PA</v>
      </c>
      <c r="I60">
        <v>2</v>
      </c>
    </row>
    <row r="61" spans="1:9" x14ac:dyDescent="0.3">
      <c r="A61" t="s">
        <v>62</v>
      </c>
      <c r="B61" s="1">
        <v>15462</v>
      </c>
      <c r="C61" t="s">
        <v>16</v>
      </c>
      <c r="D61">
        <f>COUNTIF(Table1[Name],Table_Complete[[#This Row],[Ship-Name]])</f>
        <v>2</v>
      </c>
      <c r="F61" t="str">
        <v>CAHAWBA</v>
      </c>
      <c r="G61">
        <v>16224</v>
      </c>
      <c r="H61" t="str">
        <v>Alabama Drydock and Shipbuilding Co, Mobile, AL</v>
      </c>
      <c r="I61">
        <v>1</v>
      </c>
    </row>
    <row r="62" spans="1:9" x14ac:dyDescent="0.3">
      <c r="A62" t="s">
        <v>63</v>
      </c>
      <c r="B62" s="1">
        <v>16224</v>
      </c>
      <c r="C62" t="s">
        <v>13</v>
      </c>
      <c r="D62">
        <f>COUNTIF(Table1[Name],Table_Complete[[#This Row],[Ship-Name]])</f>
        <v>1</v>
      </c>
      <c r="F62" t="str">
        <v>CALLABEE</v>
      </c>
      <c r="G62">
        <v>16193</v>
      </c>
      <c r="H62" t="str">
        <v>Alabama Drydock and Shipbuilding Co, Mobile, AL</v>
      </c>
      <c r="I62">
        <v>1</v>
      </c>
    </row>
    <row r="63" spans="1:9" x14ac:dyDescent="0.3">
      <c r="A63" t="s">
        <v>64</v>
      </c>
      <c r="B63" s="1">
        <v>16193</v>
      </c>
      <c r="C63" t="s">
        <v>13</v>
      </c>
      <c r="D63">
        <f>COUNTIF(Table1[Name],Table_Complete[[#This Row],[Ship-Name]])</f>
        <v>1</v>
      </c>
      <c r="F63" t="str">
        <v>CALUSA</v>
      </c>
      <c r="G63">
        <v>15523</v>
      </c>
      <c r="H63" t="str">
        <v>Sun Shipbuilding &amp; Dry Dock Co, Chester, PA</v>
      </c>
      <c r="I63">
        <v>0</v>
      </c>
    </row>
    <row r="64" spans="1:9" x14ac:dyDescent="0.3">
      <c r="A64" t="s">
        <v>65</v>
      </c>
      <c r="B64" s="1">
        <v>15523</v>
      </c>
      <c r="C64" t="s">
        <v>16</v>
      </c>
      <c r="D64">
        <f>COUNTIF(Table1[Name],Table_Complete[[#This Row],[Ship-Name]])</f>
        <v>0</v>
      </c>
      <c r="F64" t="str">
        <v>CAMAS MEADOWS</v>
      </c>
      <c r="G64">
        <v>15827</v>
      </c>
      <c r="H64" t="str">
        <v>Alabama Drydock and Shipbuilding Co, Mobile, AL</v>
      </c>
      <c r="I64">
        <v>1</v>
      </c>
    </row>
    <row r="65" spans="1:9" x14ac:dyDescent="0.3">
      <c r="A65" t="s">
        <v>66</v>
      </c>
      <c r="B65" s="1">
        <v>15827</v>
      </c>
      <c r="C65" t="s">
        <v>13</v>
      </c>
      <c r="D65">
        <f>COUNTIF(Table1[Name],Table_Complete[[#This Row],[Ship-Name]])</f>
        <v>1</v>
      </c>
      <c r="F65" t="str">
        <v>CAMP CHARLOTTE</v>
      </c>
      <c r="G65">
        <v>16558</v>
      </c>
      <c r="H65" t="str">
        <v>Sun Shipbuilding &amp; Dry Dock Co, Chester, PA</v>
      </c>
      <c r="I65">
        <v>1</v>
      </c>
    </row>
    <row r="66" spans="1:9" x14ac:dyDescent="0.3">
      <c r="A66" t="s">
        <v>67</v>
      </c>
      <c r="B66" s="1">
        <v>16558</v>
      </c>
      <c r="C66" t="s">
        <v>16</v>
      </c>
      <c r="D66">
        <f>COUNTIF(Table1[Name],Table_Complete[[#This Row],[Ship-Name]])</f>
        <v>1</v>
      </c>
      <c r="F66" t="str">
        <v>CAMP DEFIANCE</v>
      </c>
      <c r="G66">
        <v>16346</v>
      </c>
      <c r="H66" t="str">
        <v>Alabama Drydock and Shipbuilding Co, Mobile, AL</v>
      </c>
      <c r="I66">
        <v>1</v>
      </c>
    </row>
    <row r="67" spans="1:9" x14ac:dyDescent="0.3">
      <c r="A67" t="s">
        <v>68</v>
      </c>
      <c r="B67" s="1">
        <v>16346</v>
      </c>
      <c r="C67" t="s">
        <v>13</v>
      </c>
      <c r="D67">
        <f>COUNTIF(Table1[Name],Table_Complete[[#This Row],[Ship-Name]])</f>
        <v>1</v>
      </c>
      <c r="F67" t="str">
        <v>CAMP NAMANU</v>
      </c>
      <c r="G67">
        <v>16193</v>
      </c>
      <c r="H67" t="str">
        <v>Kaiser Company, Swan Island, Portland, OR</v>
      </c>
      <c r="I67">
        <v>1</v>
      </c>
    </row>
    <row r="68" spans="1:9" x14ac:dyDescent="0.3">
      <c r="A68" t="s">
        <v>69</v>
      </c>
      <c r="B68" s="1">
        <v>16193</v>
      </c>
      <c r="C68" t="s">
        <v>14</v>
      </c>
      <c r="D68">
        <f>COUNTIF(Table1[Name],Table_Complete[[#This Row],[Ship-Name]])</f>
        <v>1</v>
      </c>
      <c r="F68" t="str">
        <v>CANNON BEACH</v>
      </c>
      <c r="G68">
        <v>16681</v>
      </c>
      <c r="H68" t="str">
        <v>Kaiser Company, Swan Island, Portland, OR</v>
      </c>
      <c r="I68">
        <v>1</v>
      </c>
    </row>
    <row r="69" spans="1:9" x14ac:dyDescent="0.3">
      <c r="A69" t="s">
        <v>70</v>
      </c>
      <c r="B69" s="1">
        <v>16681</v>
      </c>
      <c r="C69" t="s">
        <v>14</v>
      </c>
      <c r="D69">
        <f>COUNTIF(Table1[Name],Table_Complete[[#This Row],[Ship-Name]])</f>
        <v>1</v>
      </c>
      <c r="F69" t="str">
        <v>CANTIGNY</v>
      </c>
      <c r="G69">
        <v>16497</v>
      </c>
      <c r="H69" t="str">
        <v>Sun Shipbuilding &amp; Dry Dock Co, Chester, PA</v>
      </c>
      <c r="I69">
        <v>1</v>
      </c>
    </row>
    <row r="70" spans="1:9" x14ac:dyDescent="0.3">
      <c r="A70" t="s">
        <v>71</v>
      </c>
      <c r="B70" s="1">
        <v>16497</v>
      </c>
      <c r="C70" t="s">
        <v>16</v>
      </c>
      <c r="D70">
        <f>COUNTIF(Table1[Name],Table_Complete[[#This Row],[Ship-Name]])</f>
        <v>1</v>
      </c>
      <c r="F70" t="str">
        <v>CANYON CREEK</v>
      </c>
      <c r="G70">
        <v>15827</v>
      </c>
      <c r="H70" t="str">
        <v>Alabama Drydock and Shipbuilding Co, Mobile, AL</v>
      </c>
      <c r="I70">
        <v>1</v>
      </c>
    </row>
    <row r="71" spans="1:9" x14ac:dyDescent="0.3">
      <c r="A71" t="s">
        <v>72</v>
      </c>
      <c r="B71" s="1">
        <v>15827</v>
      </c>
      <c r="C71" t="s">
        <v>13</v>
      </c>
      <c r="D71">
        <f>COUNTIF(Table1[Name],Table_Complete[[#This Row],[Ship-Name]])</f>
        <v>1</v>
      </c>
      <c r="F71" t="str">
        <v>CAPITOL REEF</v>
      </c>
      <c r="G71">
        <v>16407</v>
      </c>
      <c r="H71" t="str">
        <v>Kaiser Company, Swan Island, Portland, OR</v>
      </c>
      <c r="I71">
        <v>1</v>
      </c>
    </row>
    <row r="72" spans="1:9" x14ac:dyDescent="0.3">
      <c r="A72" t="s">
        <v>73</v>
      </c>
      <c r="B72" s="1">
        <v>16407</v>
      </c>
      <c r="C72" t="s">
        <v>14</v>
      </c>
      <c r="D72">
        <f>COUNTIF(Table1[Name],Table_Complete[[#This Row],[Ship-Name]])</f>
        <v>1</v>
      </c>
      <c r="F72" t="str">
        <v>CARIBBEAN</v>
      </c>
      <c r="G72">
        <v>15676</v>
      </c>
      <c r="H72" t="str">
        <v>Sun Shipbuilding &amp; Dry Dock Co, Chester, PA</v>
      </c>
      <c r="I72">
        <v>1</v>
      </c>
    </row>
    <row r="73" spans="1:9" x14ac:dyDescent="0.3">
      <c r="A73" t="s">
        <v>74</v>
      </c>
      <c r="B73" s="1">
        <v>15676</v>
      </c>
      <c r="C73" t="s">
        <v>16</v>
      </c>
      <c r="D73">
        <f>COUNTIF(Table1[Name],Table_Complete[[#This Row],[Ship-Name]])</f>
        <v>1</v>
      </c>
      <c r="F73" t="str">
        <v>CARLSBAD</v>
      </c>
      <c r="G73">
        <v>16469</v>
      </c>
      <c r="H73" t="str">
        <v>Kaiser Company, Swan Island, Portland, OR</v>
      </c>
      <c r="I73">
        <v>1</v>
      </c>
    </row>
    <row r="74" spans="1:9" x14ac:dyDescent="0.3">
      <c r="A74" t="s">
        <v>75</v>
      </c>
      <c r="B74" s="1">
        <v>16469</v>
      </c>
      <c r="C74" t="s">
        <v>14</v>
      </c>
      <c r="D74">
        <f>COUNTIF(Table1[Name],Table_Complete[[#This Row],[Ship-Name]])</f>
        <v>1</v>
      </c>
      <c r="F74" t="str">
        <v>CARNIFAX FERRY</v>
      </c>
      <c r="G74">
        <v>16528</v>
      </c>
      <c r="H74" t="str">
        <v>Sun Shipbuilding &amp; Dry Dock Co, Chester, PA</v>
      </c>
      <c r="I74">
        <v>1</v>
      </c>
    </row>
    <row r="75" spans="1:9" x14ac:dyDescent="0.3">
      <c r="A75" t="s">
        <v>76</v>
      </c>
      <c r="B75" s="1">
        <v>16528</v>
      </c>
      <c r="C75" t="s">
        <v>16</v>
      </c>
      <c r="D75">
        <f>COUNTIF(Table1[Name],Table_Complete[[#This Row],[Ship-Name]])</f>
        <v>1</v>
      </c>
      <c r="F75" t="str">
        <v>CASA GRANDE</v>
      </c>
      <c r="G75">
        <v>16407</v>
      </c>
      <c r="H75" t="str">
        <v>Kaiser Company, Swan Island, Portland, OR</v>
      </c>
      <c r="I75">
        <v>1</v>
      </c>
    </row>
    <row r="76" spans="1:9" x14ac:dyDescent="0.3">
      <c r="A76" t="s">
        <v>77</v>
      </c>
      <c r="B76" s="1">
        <v>16407</v>
      </c>
      <c r="C76" t="s">
        <v>14</v>
      </c>
      <c r="D76">
        <f>COUNTIF(Table1[Name],Table_Complete[[#This Row],[Ship-Name]])</f>
        <v>1</v>
      </c>
      <c r="F76" t="str">
        <v>CASTLE PINCKNEY</v>
      </c>
      <c r="G76">
        <v>16285</v>
      </c>
      <c r="H76" t="str">
        <v>Kaiser Company, Swan Island, Portland, OR</v>
      </c>
      <c r="I76">
        <v>1</v>
      </c>
    </row>
    <row r="77" spans="1:9" x14ac:dyDescent="0.3">
      <c r="A77" t="s">
        <v>78</v>
      </c>
      <c r="B77" s="1">
        <v>16285</v>
      </c>
      <c r="C77" t="s">
        <v>14</v>
      </c>
      <c r="D77">
        <f>COUNTIF(Table1[Name],Table_Complete[[#This Row],[Ship-Name]])</f>
        <v>1</v>
      </c>
      <c r="F77" t="str">
        <v>CASTLE'S WOODS</v>
      </c>
      <c r="G77">
        <v>16589</v>
      </c>
      <c r="H77" t="str">
        <v>Sun Shipbuilding &amp; Dry Dock Co, Chester, PA</v>
      </c>
      <c r="I77">
        <v>1</v>
      </c>
    </row>
    <row r="78" spans="1:9" x14ac:dyDescent="0.3">
      <c r="A78" t="s">
        <v>79</v>
      </c>
      <c r="B78" s="1">
        <v>16589</v>
      </c>
      <c r="C78" t="s">
        <v>16</v>
      </c>
      <c r="D78">
        <f>COUNTIF(Table1[Name],Table_Complete[[#This Row],[Ship-Name]])</f>
        <v>1</v>
      </c>
      <c r="F78" t="str">
        <v>CATAWBA FORD</v>
      </c>
      <c r="G78">
        <v>16193</v>
      </c>
      <c r="H78" t="str">
        <v>Sun Shipbuilding &amp; Dry Dock Co, Chester, PA</v>
      </c>
      <c r="I78">
        <v>1</v>
      </c>
    </row>
    <row r="79" spans="1:9" x14ac:dyDescent="0.3">
      <c r="A79" t="s">
        <v>80</v>
      </c>
      <c r="B79" s="1">
        <v>16193</v>
      </c>
      <c r="C79" t="s">
        <v>16</v>
      </c>
      <c r="D79">
        <f>COUNTIF(Table1[Name],Table_Complete[[#This Row],[Ship-Name]])</f>
        <v>1</v>
      </c>
      <c r="F79" t="str">
        <v>CATHAM</v>
      </c>
      <c r="G79">
        <v>16224</v>
      </c>
      <c r="H79" t="str">
        <v>Sun Shipbuilding &amp; Dry Dock Co, Chester, PA</v>
      </c>
      <c r="I79">
        <v>1</v>
      </c>
    </row>
    <row r="80" spans="1:9" x14ac:dyDescent="0.3">
      <c r="A80" t="s">
        <v>81</v>
      </c>
      <c r="B80" s="1">
        <v>16224</v>
      </c>
      <c r="C80" t="s">
        <v>16</v>
      </c>
      <c r="D80">
        <f>COUNTIF(Table1[Name],Table_Complete[[#This Row],[Ship-Name]])</f>
        <v>1</v>
      </c>
      <c r="F80" t="str">
        <v>CAYUSE</v>
      </c>
      <c r="G80">
        <v>16072</v>
      </c>
      <c r="H80" t="str">
        <v>Alabama Drydock and Shipbuilding Co, Mobile, AL</v>
      </c>
      <c r="I80">
        <v>1</v>
      </c>
    </row>
    <row r="81" spans="1:9" x14ac:dyDescent="0.3">
      <c r="A81" t="s">
        <v>82</v>
      </c>
      <c r="B81" s="1">
        <v>16072</v>
      </c>
      <c r="C81" t="s">
        <v>13</v>
      </c>
      <c r="D81">
        <f>COUNTIF(Table1[Name],Table_Complete[[#This Row],[Ship-Name]])</f>
        <v>1</v>
      </c>
      <c r="F81" t="str">
        <v>CEDAR BREAKS</v>
      </c>
      <c r="G81">
        <v>16407</v>
      </c>
      <c r="H81" t="str">
        <v>Kaiser Company, Swan Island, Portland, OR</v>
      </c>
      <c r="I81">
        <v>1</v>
      </c>
    </row>
    <row r="82" spans="1:9" x14ac:dyDescent="0.3">
      <c r="A82" t="s">
        <v>83</v>
      </c>
      <c r="B82" s="1">
        <v>16407</v>
      </c>
      <c r="C82" t="s">
        <v>14</v>
      </c>
      <c r="D82">
        <f>COUNTIF(Table1[Name],Table_Complete[[#This Row],[Ship-Name]])</f>
        <v>1</v>
      </c>
      <c r="F82" t="str">
        <v>CEDAR CREEK</v>
      </c>
      <c r="G82">
        <v>16041</v>
      </c>
      <c r="H82" t="str">
        <v>Sun Shipbuilding &amp; Dry Dock Co, Chester, PA</v>
      </c>
      <c r="I82">
        <v>1</v>
      </c>
    </row>
    <row r="83" spans="1:9" x14ac:dyDescent="0.3">
      <c r="A83" t="s">
        <v>84</v>
      </c>
      <c r="B83" s="1">
        <v>16041</v>
      </c>
      <c r="C83" t="s">
        <v>16</v>
      </c>
      <c r="D83">
        <f>COUNTIF(Table1[Name],Table_Complete[[#This Row],[Ship-Name]])</f>
        <v>1</v>
      </c>
      <c r="F83" t="str">
        <v>CEDAR MILLS</v>
      </c>
      <c r="G83">
        <v>15858</v>
      </c>
      <c r="H83" t="str">
        <v>Alabama Drydock and Shipbuilding Co, Mobile, AL</v>
      </c>
      <c r="I83">
        <v>1</v>
      </c>
    </row>
    <row r="84" spans="1:9" x14ac:dyDescent="0.3">
      <c r="A84" t="s">
        <v>85</v>
      </c>
      <c r="B84" s="1">
        <v>15858</v>
      </c>
      <c r="C84" t="s">
        <v>13</v>
      </c>
      <c r="D84">
        <f>COUNTIF(Table1[Name],Table_Complete[[#This Row],[Ship-Name]])</f>
        <v>1</v>
      </c>
      <c r="F84" t="str">
        <v>CEDAR MOUNTAIN</v>
      </c>
      <c r="G84">
        <v>16254</v>
      </c>
      <c r="H84" t="str">
        <v>Sun Shipbuilding &amp; Dry Dock Co, Chester, PA</v>
      </c>
      <c r="I84">
        <v>1</v>
      </c>
    </row>
    <row r="85" spans="1:9" x14ac:dyDescent="0.3">
      <c r="A85" t="s">
        <v>86</v>
      </c>
      <c r="B85" s="1">
        <v>16254</v>
      </c>
      <c r="C85" t="s">
        <v>16</v>
      </c>
      <c r="D85">
        <f>COUNTIF(Table1[Name],Table_Complete[[#This Row],[Ship-Name]])</f>
        <v>1</v>
      </c>
      <c r="F85" t="str">
        <v>CELILO</v>
      </c>
      <c r="G85">
        <v>16103</v>
      </c>
      <c r="H85" t="str">
        <v>Kaiser Company, Swan Island, Portland, OR</v>
      </c>
      <c r="I85">
        <v>1</v>
      </c>
    </row>
    <row r="86" spans="1:9" x14ac:dyDescent="0.3">
      <c r="A86" t="s">
        <v>87</v>
      </c>
      <c r="B86" s="1">
        <v>16103</v>
      </c>
      <c r="C86" t="s">
        <v>14</v>
      </c>
      <c r="D86">
        <f>COUNTIF(Table1[Name],Table_Complete[[#This Row],[Ship-Name]])</f>
        <v>1</v>
      </c>
      <c r="F86" t="str">
        <v>CERRO GORDO</v>
      </c>
      <c r="G86">
        <v>15797</v>
      </c>
      <c r="H86" t="str">
        <v>Sun Shipbuilding &amp; Dry Dock Co, Chester, PA</v>
      </c>
      <c r="I86">
        <v>1</v>
      </c>
    </row>
    <row r="87" spans="1:9" x14ac:dyDescent="0.3">
      <c r="A87" t="s">
        <v>88</v>
      </c>
      <c r="B87" s="1">
        <v>15797</v>
      </c>
      <c r="C87" t="s">
        <v>16</v>
      </c>
      <c r="D87">
        <f>COUNTIF(Table1[Name],Table_Complete[[#This Row],[Ship-Name]])</f>
        <v>1</v>
      </c>
      <c r="F87" t="str">
        <v>CHACO CANYON</v>
      </c>
      <c r="G87">
        <v>16285</v>
      </c>
      <c r="H87" t="str">
        <v>Kaiser Company, Swan Island, Portland, OR</v>
      </c>
      <c r="I87">
        <v>1</v>
      </c>
    </row>
    <row r="88" spans="1:9" x14ac:dyDescent="0.3">
      <c r="A88" t="s">
        <v>89</v>
      </c>
      <c r="B88" s="1">
        <v>16285</v>
      </c>
      <c r="C88" t="s">
        <v>14</v>
      </c>
      <c r="D88">
        <f>COUNTIF(Table1[Name],Table_Complete[[#This Row],[Ship-Name]])</f>
        <v>1</v>
      </c>
      <c r="F88" t="str">
        <v>CHADD'S FORD</v>
      </c>
      <c r="G88">
        <v>16407</v>
      </c>
      <c r="H88" t="str">
        <v>Sun Shipbuilding &amp; Dry Dock Co, Chester, PA</v>
      </c>
      <c r="I88">
        <v>1</v>
      </c>
    </row>
    <row r="89" spans="1:9" x14ac:dyDescent="0.3">
      <c r="A89" t="s">
        <v>90</v>
      </c>
      <c r="B89" s="1">
        <v>16407</v>
      </c>
      <c r="C89" t="s">
        <v>16</v>
      </c>
      <c r="D89">
        <f>COUNTIF(Table1[Name],Table_Complete[[#This Row],[Ship-Name]])</f>
        <v>1</v>
      </c>
      <c r="F89" t="str">
        <v>CHALMETTE</v>
      </c>
      <c r="G89">
        <v>16224</v>
      </c>
      <c r="H89" t="str">
        <v>Kaiser Company, Swan Island, Portland, OR</v>
      </c>
      <c r="I89">
        <v>1</v>
      </c>
    </row>
    <row r="90" spans="1:9" x14ac:dyDescent="0.3">
      <c r="A90" t="s">
        <v>91</v>
      </c>
      <c r="B90" s="1">
        <v>16224</v>
      </c>
      <c r="C90" t="s">
        <v>14</v>
      </c>
      <c r="D90">
        <f>COUNTIF(Table1[Name],Table_Complete[[#This Row],[Ship-Name]])</f>
        <v>1</v>
      </c>
      <c r="F90" t="str">
        <v>CHAMPION'S HILL</v>
      </c>
      <c r="G90">
        <v>16377</v>
      </c>
      <c r="H90" t="str">
        <v>Sun Shipbuilding &amp; Dry Dock Co, Chester, PA</v>
      </c>
      <c r="I90">
        <v>1</v>
      </c>
    </row>
    <row r="91" spans="1:9" x14ac:dyDescent="0.3">
      <c r="A91" t="s">
        <v>92</v>
      </c>
      <c r="B91" s="1">
        <v>16377</v>
      </c>
      <c r="C91" t="s">
        <v>16</v>
      </c>
      <c r="D91">
        <f>COUNTIF(Table1[Name],Table_Complete[[#This Row],[Ship-Name]])</f>
        <v>1</v>
      </c>
      <c r="F91" t="str">
        <v>CHAMPOEG</v>
      </c>
      <c r="G91">
        <v>16011</v>
      </c>
      <c r="H91" t="str">
        <v>Kaiser Company, Swan Island, Portland, OR</v>
      </c>
      <c r="I91">
        <v>1</v>
      </c>
    </row>
    <row r="92" spans="1:9" x14ac:dyDescent="0.3">
      <c r="A92" t="s">
        <v>93</v>
      </c>
      <c r="B92" s="1">
        <v>16011</v>
      </c>
      <c r="C92" t="s">
        <v>14</v>
      </c>
      <c r="D92">
        <f>COUNTIF(Table1[Name],Table_Complete[[#This Row],[Ship-Name]])</f>
        <v>1</v>
      </c>
      <c r="F92" t="str">
        <v>CHANCELLORSVILLE</v>
      </c>
      <c r="G92">
        <v>15980</v>
      </c>
      <c r="H92" t="str">
        <v>Sun Shipbuilding &amp; Dry Dock Co, Chester, PA</v>
      </c>
      <c r="I92">
        <v>1</v>
      </c>
    </row>
    <row r="93" spans="1:9" x14ac:dyDescent="0.3">
      <c r="A93" t="s">
        <v>94</v>
      </c>
      <c r="B93" s="1">
        <v>15980</v>
      </c>
      <c r="C93" t="s">
        <v>16</v>
      </c>
      <c r="D93">
        <f>COUNTIF(Table1[Name],Table_Complete[[#This Row],[Ship-Name]])</f>
        <v>1</v>
      </c>
      <c r="F93" t="str">
        <v>CHANTILLY</v>
      </c>
      <c r="G93">
        <v>16041</v>
      </c>
      <c r="H93" t="str">
        <v>Sun Shipbuilding &amp; Dry Dock Co, Chester, PA</v>
      </c>
      <c r="I93">
        <v>1</v>
      </c>
    </row>
    <row r="94" spans="1:9" x14ac:dyDescent="0.3">
      <c r="A94" t="s">
        <v>95</v>
      </c>
      <c r="B94" s="1">
        <v>16041</v>
      </c>
      <c r="C94" t="s">
        <v>16</v>
      </c>
      <c r="D94">
        <f>COUNTIF(Table1[Name],Table_Complete[[#This Row],[Ship-Name]])</f>
        <v>1</v>
      </c>
      <c r="F94" t="str">
        <v>CHAPULTEPEC</v>
      </c>
      <c r="G94">
        <v>15827</v>
      </c>
      <c r="H94" t="str">
        <v>Sun Shipbuilding &amp; Dry Dock Co, Chester, PA</v>
      </c>
      <c r="I94">
        <v>0</v>
      </c>
    </row>
    <row r="95" spans="1:9" x14ac:dyDescent="0.3">
      <c r="A95" t="s">
        <v>96</v>
      </c>
      <c r="B95" s="1">
        <v>15827</v>
      </c>
      <c r="C95" t="s">
        <v>16</v>
      </c>
      <c r="D95">
        <f>COUNTIF(Table1[Name],Table_Complete[[#This Row],[Ship-Name]])</f>
        <v>0</v>
      </c>
      <c r="F95" t="str">
        <v>CHARLESTOWN</v>
      </c>
      <c r="G95">
        <v>15827</v>
      </c>
      <c r="H95" t="str">
        <v>Sun Shipbuilding &amp; Dry Dock Co, Chester, PA</v>
      </c>
      <c r="I95">
        <v>1</v>
      </c>
    </row>
    <row r="96" spans="1:9" x14ac:dyDescent="0.3">
      <c r="A96" t="s">
        <v>97</v>
      </c>
      <c r="B96" s="1">
        <v>15827</v>
      </c>
      <c r="C96" t="s">
        <v>16</v>
      </c>
      <c r="D96">
        <f>COUNTIF(Table1[Name],Table_Complete[[#This Row],[Ship-Name]])</f>
        <v>1</v>
      </c>
      <c r="F96" t="str">
        <v>CHATEAU THIERRY</v>
      </c>
      <c r="G96">
        <v>16497</v>
      </c>
      <c r="H96" t="str">
        <v>Sun Shipbuilding &amp; Dry Dock Co, Chester, PA</v>
      </c>
      <c r="I96">
        <v>1</v>
      </c>
    </row>
    <row r="97" spans="1:9" x14ac:dyDescent="0.3">
      <c r="A97" t="s">
        <v>98</v>
      </c>
      <c r="B97" s="1">
        <v>16497</v>
      </c>
      <c r="C97" t="s">
        <v>16</v>
      </c>
      <c r="D97">
        <f>COUNTIF(Table1[Name],Table_Complete[[#This Row],[Ship-Name]])</f>
        <v>1</v>
      </c>
      <c r="F97" t="str">
        <v>CHATTERTON HILL</v>
      </c>
      <c r="G97">
        <v>16346</v>
      </c>
      <c r="H97" t="str">
        <v>Alabama Drydock and Shipbuilding Co, Mobile, AL</v>
      </c>
      <c r="I97">
        <v>1</v>
      </c>
    </row>
    <row r="98" spans="1:9" x14ac:dyDescent="0.3">
      <c r="A98" t="s">
        <v>99</v>
      </c>
      <c r="B98" s="1">
        <v>16346</v>
      </c>
      <c r="C98" t="s">
        <v>13</v>
      </c>
      <c r="D98">
        <f>COUNTIF(Table1[Name],Table_Complete[[#This Row],[Ship-Name]])</f>
        <v>1</v>
      </c>
      <c r="F98" t="str">
        <v>CHEMAWA</v>
      </c>
      <c r="G98">
        <v>16589</v>
      </c>
      <c r="H98" t="str">
        <v>Kaiser Company, Swan Island, Portland, OR</v>
      </c>
      <c r="I98">
        <v>1</v>
      </c>
    </row>
    <row r="99" spans="1:9" x14ac:dyDescent="0.3">
      <c r="A99" t="s">
        <v>100</v>
      </c>
      <c r="B99" s="1">
        <v>16589</v>
      </c>
      <c r="C99" t="s">
        <v>14</v>
      </c>
      <c r="D99">
        <f>COUNTIF(Table1[Name],Table_Complete[[#This Row],[Ship-Name]])</f>
        <v>1</v>
      </c>
      <c r="F99" t="str">
        <v>CHERRY VALLEY</v>
      </c>
      <c r="G99">
        <v>15646</v>
      </c>
      <c r="H99" t="str">
        <v>Sun Shipbuilding &amp; Dry Dock Co, Chester, PA</v>
      </c>
      <c r="I99">
        <v>1</v>
      </c>
    </row>
    <row r="100" spans="1:9" x14ac:dyDescent="0.3">
      <c r="A100" t="s">
        <v>101</v>
      </c>
      <c r="B100" s="1">
        <v>15646</v>
      </c>
      <c r="C100" t="s">
        <v>16</v>
      </c>
      <c r="D100">
        <f>COUNTIF(Table1[Name],Table_Complete[[#This Row],[Ship-Name]])</f>
        <v>1</v>
      </c>
      <c r="F100" t="str">
        <v>CHESAPEAKE CAPES</v>
      </c>
      <c r="G100">
        <v>16407</v>
      </c>
      <c r="H100" t="str">
        <v>Sun Shipbuilding &amp; Dry Dock Co, Chester, PA</v>
      </c>
      <c r="I100">
        <v>1</v>
      </c>
    </row>
    <row r="101" spans="1:9" x14ac:dyDescent="0.3">
      <c r="A101" t="s">
        <v>102</v>
      </c>
      <c r="B101" s="1">
        <v>16407</v>
      </c>
      <c r="C101" t="s">
        <v>16</v>
      </c>
      <c r="D101">
        <f>COUNTIF(Table1[Name],Table_Complete[[#This Row],[Ship-Name]])</f>
        <v>1</v>
      </c>
      <c r="F101" t="str">
        <v>CHICACA</v>
      </c>
      <c r="G101">
        <v>16558</v>
      </c>
      <c r="H101" t="str">
        <v>Alabama Drydock and Shipbuilding Co, Mobile, AL</v>
      </c>
      <c r="I101">
        <v>1</v>
      </c>
    </row>
    <row r="102" spans="1:9" x14ac:dyDescent="0.3">
      <c r="A102" t="s">
        <v>103</v>
      </c>
      <c r="B102" s="1">
        <v>16558</v>
      </c>
      <c r="C102" t="s">
        <v>13</v>
      </c>
      <c r="D102">
        <f>COUNTIF(Table1[Name],Table_Complete[[#This Row],[Ship-Name]])</f>
        <v>1</v>
      </c>
      <c r="F102" t="str">
        <v>CHICKAMAUGA</v>
      </c>
      <c r="G102">
        <v>15919</v>
      </c>
      <c r="H102" t="str">
        <v>Sun Shipbuilding &amp; Dry Dock Co, Chester, PA</v>
      </c>
      <c r="I102">
        <v>0</v>
      </c>
    </row>
    <row r="103" spans="1:9" x14ac:dyDescent="0.3">
      <c r="A103" t="s">
        <v>104</v>
      </c>
      <c r="B103" s="1">
        <v>15919</v>
      </c>
      <c r="C103" t="s">
        <v>16</v>
      </c>
      <c r="D103">
        <f>COUNTIF(Table1[Name],Table_Complete[[#This Row],[Ship-Name]])</f>
        <v>0</v>
      </c>
      <c r="F103" t="str">
        <v>CHISHOLM TRAIL</v>
      </c>
      <c r="G103">
        <v>16469</v>
      </c>
      <c r="H103" t="str">
        <v>Kaiser Company, Swan Island, Portland, OR</v>
      </c>
      <c r="I103">
        <v>1</v>
      </c>
    </row>
    <row r="104" spans="1:9" x14ac:dyDescent="0.3">
      <c r="A104" t="s">
        <v>105</v>
      </c>
      <c r="B104" s="1">
        <v>16469</v>
      </c>
      <c r="C104" t="s">
        <v>14</v>
      </c>
      <c r="D104">
        <f>COUNTIF(Table1[Name],Table_Complete[[#This Row],[Ship-Name]])</f>
        <v>1</v>
      </c>
      <c r="F104" t="str">
        <v>CHOCTAW TRAIL</v>
      </c>
      <c r="G104">
        <v>16469</v>
      </c>
      <c r="H104" t="str">
        <v>Kaiser Company, Swan Island, Portland, OR</v>
      </c>
      <c r="I104">
        <v>1</v>
      </c>
    </row>
    <row r="105" spans="1:9" x14ac:dyDescent="0.3">
      <c r="A105" t="s">
        <v>106</v>
      </c>
      <c r="B105" s="1">
        <v>16469</v>
      </c>
      <c r="C105" t="s">
        <v>14</v>
      </c>
      <c r="D105">
        <f>COUNTIF(Table1[Name],Table_Complete[[#This Row],[Ship-Name]])</f>
        <v>1</v>
      </c>
      <c r="F105" t="str">
        <v>CHRYSLER'S FIELD</v>
      </c>
      <c r="G105">
        <v>16346</v>
      </c>
      <c r="H105" t="str">
        <v>Sun Shipbuilding &amp; Dry Dock Co, Chester, PA</v>
      </c>
      <c r="I105">
        <v>1</v>
      </c>
    </row>
    <row r="106" spans="1:9" x14ac:dyDescent="0.3">
      <c r="A106" t="s">
        <v>107</v>
      </c>
      <c r="B106" s="1">
        <v>16346</v>
      </c>
      <c r="C106" t="s">
        <v>16</v>
      </c>
      <c r="D106">
        <f>COUNTIF(Table1[Name],Table_Complete[[#This Row],[Ship-Name]])</f>
        <v>1</v>
      </c>
      <c r="F106" t="str">
        <v>CHURUBUSCO</v>
      </c>
      <c r="G106">
        <v>15797</v>
      </c>
      <c r="H106" t="str">
        <v>Sun Shipbuilding &amp; Dry Dock Co, Chester, PA</v>
      </c>
      <c r="I106">
        <v>1</v>
      </c>
    </row>
    <row r="107" spans="1:9" x14ac:dyDescent="0.3">
      <c r="A107" t="s">
        <v>108</v>
      </c>
      <c r="B107" s="1">
        <v>15797</v>
      </c>
      <c r="C107" t="s">
        <v>16</v>
      </c>
      <c r="D107">
        <f>COUNTIF(Table1[Name],Table_Complete[[#This Row],[Ship-Name]])</f>
        <v>1</v>
      </c>
      <c r="F107" t="str">
        <v>CLARKE'S WHARF</v>
      </c>
      <c r="G107">
        <v>16558</v>
      </c>
      <c r="H107" t="str">
        <v>Sun Shipbuilding &amp; Dry Dock Co, Chester, PA</v>
      </c>
      <c r="I107">
        <v>1</v>
      </c>
    </row>
    <row r="108" spans="1:9" x14ac:dyDescent="0.3">
      <c r="A108" t="s">
        <v>109</v>
      </c>
      <c r="B108" s="1">
        <v>16558</v>
      </c>
      <c r="C108" t="s">
        <v>16</v>
      </c>
      <c r="D108">
        <f>COUNTIF(Table1[Name],Table_Complete[[#This Row],[Ship-Name]])</f>
        <v>1</v>
      </c>
      <c r="F108" t="str">
        <v>COALINGA HILLS</v>
      </c>
      <c r="G108">
        <v>16377</v>
      </c>
      <c r="H108" t="str">
        <v>Marinship Corporation, Sausalito, CA</v>
      </c>
      <c r="I108">
        <v>1</v>
      </c>
    </row>
    <row r="109" spans="1:9" x14ac:dyDescent="0.3">
      <c r="A109" t="s">
        <v>110</v>
      </c>
      <c r="B109" s="1">
        <v>16377</v>
      </c>
      <c r="C109" t="s">
        <v>15</v>
      </c>
      <c r="D109">
        <f>COUNTIF(Table1[Name],Table_Complete[[#This Row],[Ship-Name]])</f>
        <v>1</v>
      </c>
      <c r="F109" t="str">
        <v>COBBLE HILL</v>
      </c>
      <c r="G109">
        <v>16558</v>
      </c>
      <c r="H109" t="str">
        <v>Sun Shipbuilding &amp; Dry Dock Co, Chester, PA</v>
      </c>
      <c r="I109">
        <v>1</v>
      </c>
    </row>
    <row r="110" spans="1:9" x14ac:dyDescent="0.3">
      <c r="A110" t="s">
        <v>111</v>
      </c>
      <c r="B110" s="1">
        <v>16558</v>
      </c>
      <c r="C110" t="s">
        <v>16</v>
      </c>
      <c r="D110">
        <f>COUNTIF(Table1[Name],Table_Complete[[#This Row],[Ship-Name]])</f>
        <v>1</v>
      </c>
      <c r="F110" t="str">
        <v>COHOCTON</v>
      </c>
      <c r="G110">
        <v>16619</v>
      </c>
      <c r="H110" t="str">
        <v>Marinship Corporation, Sausalito, CA</v>
      </c>
      <c r="I110">
        <v>1</v>
      </c>
    </row>
    <row r="111" spans="1:9" x14ac:dyDescent="0.3">
      <c r="A111" t="s">
        <v>112</v>
      </c>
      <c r="B111" s="1">
        <v>16619</v>
      </c>
      <c r="C111" t="s">
        <v>15</v>
      </c>
      <c r="D111">
        <f>COUNTIF(Table1[Name],Table_Complete[[#This Row],[Ship-Name]])</f>
        <v>1</v>
      </c>
      <c r="F111" t="str">
        <v>COLINA</v>
      </c>
      <c r="G111">
        <v>15707</v>
      </c>
      <c r="H111" t="str">
        <v>Sun Shipbuilding &amp; Dry Dock Co, Chester, PA</v>
      </c>
      <c r="I111">
        <v>0</v>
      </c>
    </row>
    <row r="112" spans="1:9" x14ac:dyDescent="0.3">
      <c r="A112" t="s">
        <v>113</v>
      </c>
      <c r="B112" s="1">
        <v>15707</v>
      </c>
      <c r="C112" t="s">
        <v>16</v>
      </c>
      <c r="D112">
        <f>COUNTIF(Table1[Name],Table_Complete[[#This Row],[Ship-Name]])</f>
        <v>0</v>
      </c>
      <c r="F112" t="str">
        <v>CONASTOGA</v>
      </c>
      <c r="G112">
        <v>15827</v>
      </c>
      <c r="H112" t="str">
        <v>Sun Shipbuilding &amp; Dry Dock Co, Chester, PA</v>
      </c>
      <c r="I112">
        <v>1</v>
      </c>
    </row>
    <row r="113" spans="1:9" x14ac:dyDescent="0.3">
      <c r="A113" t="s">
        <v>114</v>
      </c>
      <c r="B113" s="1">
        <v>15827</v>
      </c>
      <c r="C113" t="s">
        <v>16</v>
      </c>
      <c r="D113">
        <f>COUNTIF(Table1[Name],Table_Complete[[#This Row],[Ship-Name]])</f>
        <v>1</v>
      </c>
      <c r="F113" t="str">
        <v>CONTRERAS</v>
      </c>
      <c r="G113">
        <v>15797</v>
      </c>
      <c r="H113" t="str">
        <v>Sun Shipbuilding &amp; Dry Dock Co, Chester, PA</v>
      </c>
      <c r="I113">
        <v>1</v>
      </c>
    </row>
    <row r="114" spans="1:9" x14ac:dyDescent="0.3">
      <c r="A114" t="s">
        <v>115</v>
      </c>
      <c r="B114" s="1">
        <v>15797</v>
      </c>
      <c r="C114" t="s">
        <v>16</v>
      </c>
      <c r="D114">
        <f>COUNTIF(Table1[Name],Table_Complete[[#This Row],[Ship-Name]])</f>
        <v>1</v>
      </c>
      <c r="F114" t="str">
        <v>COQUILLE</v>
      </c>
      <c r="G114">
        <v>16041</v>
      </c>
      <c r="H114" t="str">
        <v>Kaiser Company, Swan Island, Portland, OR</v>
      </c>
      <c r="I114">
        <v>1</v>
      </c>
    </row>
    <row r="115" spans="1:9" x14ac:dyDescent="0.3">
      <c r="A115" t="s">
        <v>116</v>
      </c>
      <c r="B115" s="1">
        <v>16041</v>
      </c>
      <c r="C115" t="s">
        <v>14</v>
      </c>
      <c r="D115">
        <f>COUNTIF(Table1[Name],Table_Complete[[#This Row],[Ship-Name]])</f>
        <v>1</v>
      </c>
      <c r="F115" t="str">
        <v>CORINTH</v>
      </c>
      <c r="G115">
        <v>15888</v>
      </c>
      <c r="H115" t="str">
        <v>Sun Shipbuilding &amp; Dry Dock Co, Chester, PA</v>
      </c>
      <c r="I115">
        <v>1</v>
      </c>
    </row>
    <row r="116" spans="1:9" x14ac:dyDescent="0.3">
      <c r="A116" t="s">
        <v>117</v>
      </c>
      <c r="B116" s="1">
        <v>15888</v>
      </c>
      <c r="C116" t="s">
        <v>16</v>
      </c>
      <c r="D116">
        <f>COUNTIF(Table1[Name],Table_Complete[[#This Row],[Ship-Name]])</f>
        <v>1</v>
      </c>
      <c r="F116" t="str">
        <v>CORVALLIS</v>
      </c>
      <c r="G116">
        <v>16011</v>
      </c>
      <c r="H116" t="str">
        <v>Kaiser Company, Swan Island, Portland, OR</v>
      </c>
      <c r="I116">
        <v>1</v>
      </c>
    </row>
    <row r="117" spans="1:9" x14ac:dyDescent="0.3">
      <c r="A117" t="s">
        <v>118</v>
      </c>
      <c r="B117" s="1">
        <v>16011</v>
      </c>
      <c r="C117" t="s">
        <v>14</v>
      </c>
      <c r="D117">
        <f>COUNTIF(Table1[Name],Table_Complete[[#This Row],[Ship-Name]])</f>
        <v>1</v>
      </c>
      <c r="F117" t="str">
        <v>COTTONWOOD CREEK</v>
      </c>
      <c r="G117">
        <v>16377</v>
      </c>
      <c r="H117" t="str">
        <v>Alabama Drydock and Shipbuilding Co, Mobile, AL</v>
      </c>
      <c r="I117">
        <v>1</v>
      </c>
    </row>
    <row r="118" spans="1:9" x14ac:dyDescent="0.3">
      <c r="A118" t="s">
        <v>119</v>
      </c>
      <c r="B118" s="1">
        <v>16377</v>
      </c>
      <c r="C118" t="s">
        <v>13</v>
      </c>
      <c r="D118">
        <f>COUNTIF(Table1[Name],Table_Complete[[#This Row],[Ship-Name]])</f>
        <v>1</v>
      </c>
      <c r="F118" t="str">
        <v>COULEE DAM</v>
      </c>
      <c r="G118">
        <v>16193</v>
      </c>
      <c r="H118" t="str">
        <v>Kaiser Company, Swan Island, Portland, OR</v>
      </c>
      <c r="I118">
        <v>1</v>
      </c>
    </row>
    <row r="119" spans="1:9" x14ac:dyDescent="0.3">
      <c r="A119" t="s">
        <v>120</v>
      </c>
      <c r="B119" s="1">
        <v>16193</v>
      </c>
      <c r="C119" t="s">
        <v>14</v>
      </c>
      <c r="D119">
        <f>COUNTIF(Table1[Name],Table_Complete[[#This Row],[Ship-Name]])</f>
        <v>1</v>
      </c>
      <c r="F119" t="str">
        <v>COUNCIL CREST</v>
      </c>
      <c r="G119">
        <v>16619</v>
      </c>
      <c r="H119" t="str">
        <v>Kaiser Company, Swan Island, Portland, OR</v>
      </c>
      <c r="I119">
        <v>1</v>
      </c>
    </row>
    <row r="120" spans="1:9" x14ac:dyDescent="0.3">
      <c r="A120" t="s">
        <v>121</v>
      </c>
      <c r="B120" s="1">
        <v>16619</v>
      </c>
      <c r="C120" t="s">
        <v>14</v>
      </c>
      <c r="D120">
        <f>COUNTIF(Table1[Name],Table_Complete[[#This Row],[Ship-Name]])</f>
        <v>1</v>
      </c>
      <c r="F120" t="str">
        <v>COUNCIL GROVE</v>
      </c>
      <c r="G120">
        <v>16589</v>
      </c>
      <c r="H120" t="str">
        <v>Alabama Drydock and Shipbuilding Co, Mobile, AL</v>
      </c>
      <c r="I120">
        <v>1</v>
      </c>
    </row>
    <row r="121" spans="1:9" x14ac:dyDescent="0.3">
      <c r="A121" t="s">
        <v>122</v>
      </c>
      <c r="B121" s="1">
        <v>16589</v>
      </c>
      <c r="C121" t="s">
        <v>13</v>
      </c>
      <c r="D121">
        <f>COUNTIF(Table1[Name],Table_Complete[[#This Row],[Ship-Name]])</f>
        <v>1</v>
      </c>
      <c r="F121" t="str">
        <v>COXCOMB HILL</v>
      </c>
      <c r="G121">
        <v>16742</v>
      </c>
      <c r="H121" t="str">
        <v>Kaiser Company, Swan Island, Portland, OR</v>
      </c>
      <c r="I121">
        <v>1</v>
      </c>
    </row>
    <row r="122" spans="1:9" x14ac:dyDescent="0.3">
      <c r="A122" t="s">
        <v>123</v>
      </c>
      <c r="B122" s="1">
        <v>16742</v>
      </c>
      <c r="C122" t="s">
        <v>14</v>
      </c>
      <c r="D122">
        <f>COUNTIF(Table1[Name],Table_Complete[[#This Row],[Ship-Name]])</f>
        <v>1</v>
      </c>
      <c r="F122" t="str">
        <v>COYOTE HILLS</v>
      </c>
      <c r="G122">
        <v>16589</v>
      </c>
      <c r="H122" t="str">
        <v>Marinship Corporation, Sausalito, CA</v>
      </c>
      <c r="I122">
        <v>1</v>
      </c>
    </row>
    <row r="123" spans="1:9" x14ac:dyDescent="0.3">
      <c r="A123" t="s">
        <v>124</v>
      </c>
      <c r="B123" s="1">
        <v>16589</v>
      </c>
      <c r="C123" t="s">
        <v>15</v>
      </c>
      <c r="D123">
        <f>COUNTIF(Table1[Name],Table_Complete[[#This Row],[Ship-Name]])</f>
        <v>1</v>
      </c>
      <c r="F123" t="str">
        <v>CRATER LAKE</v>
      </c>
      <c r="G123">
        <v>16132</v>
      </c>
      <c r="H123" t="str">
        <v>Kaiser Company, Swan Island, Portland, OR</v>
      </c>
      <c r="I123">
        <v>1</v>
      </c>
    </row>
    <row r="124" spans="1:9" x14ac:dyDescent="0.3">
      <c r="A124" t="s">
        <v>125</v>
      </c>
      <c r="B124" s="1">
        <v>16132</v>
      </c>
      <c r="C124" t="s">
        <v>14</v>
      </c>
      <c r="D124">
        <f>COUNTIF(Table1[Name],Table_Complete[[#This Row],[Ship-Name]])</f>
        <v>1</v>
      </c>
      <c r="F124" t="str">
        <v>CROSS KEYS</v>
      </c>
      <c r="G124">
        <v>15888</v>
      </c>
      <c r="H124" t="str">
        <v>Sun Shipbuilding &amp; Dry Dock Co, Chester, PA</v>
      </c>
      <c r="I124">
        <v>1</v>
      </c>
    </row>
    <row r="125" spans="1:9" x14ac:dyDescent="0.3">
      <c r="A125" t="s">
        <v>126</v>
      </c>
      <c r="B125" s="1">
        <v>15888</v>
      </c>
      <c r="C125" t="s">
        <v>16</v>
      </c>
      <c r="D125">
        <f>COUNTIF(Table1[Name],Table_Complete[[#This Row],[Ship-Name]])</f>
        <v>1</v>
      </c>
      <c r="F125" t="str">
        <v>CROW WING</v>
      </c>
      <c r="G125">
        <v>16469</v>
      </c>
      <c r="H125" t="str">
        <v>Alabama Drydock and Shipbuilding Co, Mobile, AL</v>
      </c>
      <c r="I125">
        <v>1</v>
      </c>
    </row>
    <row r="126" spans="1:9" x14ac:dyDescent="0.3">
      <c r="A126" t="s">
        <v>127</v>
      </c>
      <c r="B126" s="1">
        <v>16469</v>
      </c>
      <c r="C126" t="s">
        <v>13</v>
      </c>
      <c r="D126">
        <f>COUNTIF(Table1[Name],Table_Complete[[#This Row],[Ship-Name]])</f>
        <v>1</v>
      </c>
      <c r="F126" t="str">
        <v>CROWN POINT</v>
      </c>
      <c r="G126">
        <v>15950</v>
      </c>
      <c r="H126" t="str">
        <v>Sun Shipbuilding &amp; Dry Dock Co, Chester, PA</v>
      </c>
      <c r="I126">
        <v>1</v>
      </c>
    </row>
    <row r="127" spans="1:9" x14ac:dyDescent="0.3">
      <c r="A127" t="s">
        <v>128</v>
      </c>
      <c r="B127" s="1">
        <v>15950</v>
      </c>
      <c r="C127" t="s">
        <v>16</v>
      </c>
      <c r="D127">
        <f>COUNTIF(Table1[Name],Table_Complete[[#This Row],[Ship-Name]])</f>
        <v>1</v>
      </c>
      <c r="F127" t="str">
        <v>DIAMOND ISLAND</v>
      </c>
      <c r="G127">
        <v>16316</v>
      </c>
      <c r="H127" t="str">
        <v>Sun Shipbuilding &amp; Dry Dock Co, Chester, PA</v>
      </c>
      <c r="I127">
        <v>1</v>
      </c>
    </row>
    <row r="128" spans="1:9" x14ac:dyDescent="0.3">
      <c r="A128" t="s">
        <v>129</v>
      </c>
      <c r="B128" s="1">
        <v>16316</v>
      </c>
      <c r="C128" t="s">
        <v>16</v>
      </c>
      <c r="D128">
        <f>COUNTIF(Table1[Name],Table_Complete[[#This Row],[Ship-Name]])</f>
        <v>1</v>
      </c>
      <c r="F128" t="str">
        <v>DOBYTOWN</v>
      </c>
      <c r="G128">
        <v>16619</v>
      </c>
      <c r="H128" t="str">
        <v>Alabama Drydock and Shipbuilding Co, Mobile, AL</v>
      </c>
      <c r="I128">
        <v>1</v>
      </c>
    </row>
    <row r="129" spans="1:9" x14ac:dyDescent="0.3">
      <c r="A129" t="s">
        <v>130</v>
      </c>
      <c r="B129" s="1">
        <v>16619</v>
      </c>
      <c r="C129" t="s">
        <v>13</v>
      </c>
      <c r="D129">
        <f>COUNTIF(Table1[Name],Table_Complete[[#This Row],[Ship-Name]])</f>
        <v>1</v>
      </c>
      <c r="F129" t="str">
        <v>DOMINGUEZ HILLS</v>
      </c>
      <c r="G129">
        <v>16558</v>
      </c>
      <c r="H129" t="str">
        <v>Marinship Corporation, Sausalito, CA</v>
      </c>
      <c r="I129">
        <v>1</v>
      </c>
    </row>
    <row r="130" spans="1:9" x14ac:dyDescent="0.3">
      <c r="A130" t="s">
        <v>131</v>
      </c>
      <c r="B130" s="1">
        <v>16558</v>
      </c>
      <c r="C130" t="s">
        <v>15</v>
      </c>
      <c r="D130">
        <f>COUNTIF(Table1[Name],Table_Complete[[#This Row],[Ship-Name]])</f>
        <v>1</v>
      </c>
      <c r="F130" t="str">
        <v>DONNER LAKE</v>
      </c>
      <c r="G130">
        <v>16224</v>
      </c>
      <c r="H130" t="str">
        <v>Kaiser Company, Swan Island, Portland, OR</v>
      </c>
      <c r="I130">
        <v>1</v>
      </c>
    </row>
    <row r="131" spans="1:9" x14ac:dyDescent="0.3">
      <c r="A131" t="s">
        <v>132</v>
      </c>
      <c r="B131" s="1">
        <v>16224</v>
      </c>
      <c r="C131" t="s">
        <v>14</v>
      </c>
      <c r="D131">
        <f>COUNTIF(Table1[Name],Table_Complete[[#This Row],[Ship-Name]])</f>
        <v>1</v>
      </c>
      <c r="F131" t="str">
        <v>DRAPERS MEADOWS</v>
      </c>
      <c r="G131">
        <v>16558</v>
      </c>
      <c r="H131" t="str">
        <v>Sun Shipbuilding &amp; Dry Dock Co, Chester, PA</v>
      </c>
      <c r="I131">
        <v>1</v>
      </c>
    </row>
    <row r="132" spans="1:9" x14ac:dyDescent="0.3">
      <c r="A132" t="s">
        <v>133</v>
      </c>
      <c r="B132" s="1">
        <v>16558</v>
      </c>
      <c r="C132" t="s">
        <v>16</v>
      </c>
      <c r="D132">
        <f>COUNTIF(Table1[Name],Table_Complete[[#This Row],[Ship-Name]])</f>
        <v>1</v>
      </c>
      <c r="F132" t="str">
        <v>DREWRY'S BLUFF</v>
      </c>
      <c r="G132">
        <v>16316</v>
      </c>
      <c r="H132" t="str">
        <v>Sun Shipbuilding &amp; Dry Dock Co, Chester, PA</v>
      </c>
      <c r="I132">
        <v>1</v>
      </c>
    </row>
    <row r="133" spans="1:9" x14ac:dyDescent="0.3">
      <c r="A133" t="s">
        <v>134</v>
      </c>
      <c r="B133" s="1">
        <v>16316</v>
      </c>
      <c r="C133" t="s">
        <v>16</v>
      </c>
      <c r="D133">
        <f>COUNTIF(Table1[Name],Table_Complete[[#This Row],[Ship-Name]])</f>
        <v>1</v>
      </c>
      <c r="F133" t="str">
        <v>EDGE HILL</v>
      </c>
      <c r="G133">
        <v>16346</v>
      </c>
      <c r="H133" t="str">
        <v>Sun Shipbuilding &amp; Dry Dock Co, Chester, PA</v>
      </c>
      <c r="I133">
        <v>1</v>
      </c>
    </row>
    <row r="134" spans="1:9" x14ac:dyDescent="0.3">
      <c r="A134" t="s">
        <v>135</v>
      </c>
      <c r="B134" s="1">
        <v>16346</v>
      </c>
      <c r="C134" t="s">
        <v>16</v>
      </c>
      <c r="D134">
        <f>COUNTIF(Table1[Name],Table_Complete[[#This Row],[Ship-Name]])</f>
        <v>1</v>
      </c>
      <c r="F134" t="str">
        <v>EGG HARBOR</v>
      </c>
      <c r="G134">
        <v>15797</v>
      </c>
      <c r="H134" t="str">
        <v>Kaiser Company, Swan Island, Portland, OR</v>
      </c>
      <c r="I134">
        <v>1</v>
      </c>
    </row>
    <row r="135" spans="1:9" x14ac:dyDescent="0.3">
      <c r="A135" t="s">
        <v>136</v>
      </c>
      <c r="B135" s="1">
        <v>15797</v>
      </c>
      <c r="C135" t="s">
        <v>14</v>
      </c>
      <c r="D135">
        <f>COUNTIF(Table1[Name],Table_Complete[[#This Row],[Ship-Name]])</f>
        <v>1</v>
      </c>
      <c r="F135" t="str">
        <v>EL CANEY</v>
      </c>
      <c r="G135">
        <v>16254</v>
      </c>
      <c r="H135" t="str">
        <v>Alabama Drydock and Shipbuilding Co, Mobile, AL</v>
      </c>
      <c r="I135">
        <v>1</v>
      </c>
    </row>
    <row r="136" spans="1:9" x14ac:dyDescent="0.3">
      <c r="A136" t="s">
        <v>137</v>
      </c>
      <c r="B136" s="1">
        <v>16254</v>
      </c>
      <c r="C136" t="s">
        <v>13</v>
      </c>
      <c r="D136">
        <f>COUNTIF(Table1[Name],Table_Complete[[#This Row],[Ship-Name]])</f>
        <v>1</v>
      </c>
      <c r="F136" t="str">
        <v>EL MORRO</v>
      </c>
      <c r="G136">
        <v>16407</v>
      </c>
      <c r="H136" t="str">
        <v>Kaiser Company, Swan Island, Portland, OR</v>
      </c>
      <c r="I136">
        <v>1</v>
      </c>
    </row>
    <row r="137" spans="1:9" x14ac:dyDescent="0.3">
      <c r="A137" t="s">
        <v>138</v>
      </c>
      <c r="B137" s="1">
        <v>16407</v>
      </c>
      <c r="C137" t="s">
        <v>14</v>
      </c>
      <c r="D137">
        <f>COUNTIF(Table1[Name],Table_Complete[[#This Row],[Ship-Name]])</f>
        <v>1</v>
      </c>
      <c r="F137" t="str">
        <v>ELK BASIN</v>
      </c>
      <c r="G137">
        <v>16193</v>
      </c>
      <c r="H137" t="str">
        <v>Kaiser Company, Swan Island, Portland, OR</v>
      </c>
      <c r="I137">
        <v>1</v>
      </c>
    </row>
    <row r="138" spans="1:9" x14ac:dyDescent="0.3">
      <c r="A138" t="s">
        <v>139</v>
      </c>
      <c r="B138" s="1">
        <v>16193</v>
      </c>
      <c r="C138" t="s">
        <v>14</v>
      </c>
      <c r="D138">
        <f>COUNTIF(Table1[Name],Table_Complete[[#This Row],[Ship-Name]])</f>
        <v>1</v>
      </c>
      <c r="F138" t="str">
        <v>ELK HILLS</v>
      </c>
      <c r="G138">
        <v>16316</v>
      </c>
      <c r="H138" t="str">
        <v>Marinship Corporation, Sausalito, CA</v>
      </c>
      <c r="I138">
        <v>1</v>
      </c>
    </row>
    <row r="139" spans="1:9" x14ac:dyDescent="0.3">
      <c r="A139" t="s">
        <v>140</v>
      </c>
      <c r="B139" s="1">
        <v>16316</v>
      </c>
      <c r="C139" t="s">
        <v>15</v>
      </c>
      <c r="D139">
        <f>COUNTIF(Table1[Name],Table_Complete[[#This Row],[Ship-Name]])</f>
        <v>1</v>
      </c>
      <c r="F139" t="str">
        <v>ELWOOD HILLS</v>
      </c>
      <c r="G139">
        <v>16528</v>
      </c>
      <c r="H139" t="str">
        <v>Marinship Corporation, Sausalito, CA</v>
      </c>
      <c r="I139">
        <v>1</v>
      </c>
    </row>
    <row r="140" spans="1:9" x14ac:dyDescent="0.3">
      <c r="A140" t="s">
        <v>141</v>
      </c>
      <c r="B140" s="1">
        <v>16528</v>
      </c>
      <c r="C140" t="s">
        <v>15</v>
      </c>
      <c r="D140">
        <f>COUNTIF(Table1[Name],Table_Complete[[#This Row],[Ship-Name]])</f>
        <v>1</v>
      </c>
      <c r="F140" t="str">
        <v>ESSO CAMDEN</v>
      </c>
      <c r="G140">
        <v>16224</v>
      </c>
      <c r="H140" t="str">
        <v>Sun Shipbuilding &amp; Dry Dock Co, Chester, PA</v>
      </c>
      <c r="I140">
        <v>1</v>
      </c>
    </row>
    <row r="141" spans="1:9" x14ac:dyDescent="0.3">
      <c r="A141" t="s">
        <v>142</v>
      </c>
      <c r="B141" s="1">
        <v>16224</v>
      </c>
      <c r="C141" t="s">
        <v>16</v>
      </c>
      <c r="D141">
        <f>COUNTIF(Table1[Name],Table_Complete[[#This Row],[Ship-Name]])</f>
        <v>1</v>
      </c>
      <c r="F141" t="str">
        <v>ESSO GETTYSBURG</v>
      </c>
      <c r="G141">
        <v>15401</v>
      </c>
      <c r="H141" t="str">
        <v>Sun Shipbuilding &amp; Dry Dock Co, Chester, PA</v>
      </c>
      <c r="I141">
        <v>1</v>
      </c>
    </row>
    <row r="142" spans="1:9" x14ac:dyDescent="0.3">
      <c r="A142" t="s">
        <v>143</v>
      </c>
      <c r="B142" s="1">
        <v>15401</v>
      </c>
      <c r="C142" t="s">
        <v>16</v>
      </c>
      <c r="D142">
        <f>COUNTIF(Table1[Name],Table_Complete[[#This Row],[Ship-Name]])</f>
        <v>1</v>
      </c>
      <c r="F142" t="str">
        <v>ESSO MANHATTAN</v>
      </c>
      <c r="G142">
        <v>15554</v>
      </c>
      <c r="H142" t="str">
        <v>Sun Shipbuilding &amp; Dry Dock Co, Chester, PA</v>
      </c>
      <c r="I142">
        <v>0</v>
      </c>
    </row>
    <row r="143" spans="1:9" x14ac:dyDescent="0.3">
      <c r="A143" t="s">
        <v>144</v>
      </c>
      <c r="B143" s="1">
        <v>15554</v>
      </c>
      <c r="C143" t="s">
        <v>16</v>
      </c>
      <c r="D143">
        <f>COUNTIF(Table1[Name],Table_Complete[[#This Row],[Ship-Name]])</f>
        <v>0</v>
      </c>
      <c r="F143" t="str">
        <v>ESSO MEMPHIS</v>
      </c>
      <c r="G143">
        <v>16224</v>
      </c>
      <c r="H143" t="str">
        <v>Sun Shipbuilding &amp; Dry Dock Co, Chester, PA</v>
      </c>
      <c r="I143">
        <v>1</v>
      </c>
    </row>
    <row r="144" spans="1:9" x14ac:dyDescent="0.3">
      <c r="A144" t="s">
        <v>145</v>
      </c>
      <c r="B144" s="1">
        <v>16224</v>
      </c>
      <c r="C144" t="s">
        <v>16</v>
      </c>
      <c r="D144">
        <f>COUNTIF(Table1[Name],Table_Complete[[#This Row],[Ship-Name]])</f>
        <v>1</v>
      </c>
      <c r="F144" t="str">
        <v>ESSO NEW HAVEN</v>
      </c>
      <c r="G144">
        <v>16132</v>
      </c>
      <c r="H144" t="str">
        <v>Sun Shipbuilding &amp; Dry Dock Co, Chester, PA</v>
      </c>
      <c r="I144">
        <v>1</v>
      </c>
    </row>
    <row r="145" spans="1:9" x14ac:dyDescent="0.3">
      <c r="A145" t="s">
        <v>146</v>
      </c>
      <c r="B145" s="1">
        <v>16132</v>
      </c>
      <c r="C145" t="s">
        <v>16</v>
      </c>
      <c r="D145">
        <f>COUNTIF(Table1[Name],Table_Complete[[#This Row],[Ship-Name]])</f>
        <v>1</v>
      </c>
      <c r="F145" t="str">
        <v>ESSO NORFOLK</v>
      </c>
      <c r="G145">
        <v>15676</v>
      </c>
      <c r="H145" t="str">
        <v>Sun Shipbuilding &amp; Dry Dock Co, Chester, PA</v>
      </c>
      <c r="I145">
        <v>0</v>
      </c>
    </row>
    <row r="146" spans="1:9" x14ac:dyDescent="0.3">
      <c r="A146" t="s">
        <v>147</v>
      </c>
      <c r="B146" s="1">
        <v>15676</v>
      </c>
      <c r="C146" t="s">
        <v>16</v>
      </c>
      <c r="D146">
        <f>COUNTIF(Table1[Name],Table_Complete[[#This Row],[Ship-Name]])</f>
        <v>0</v>
      </c>
      <c r="F146" t="str">
        <v>ESSO PATERSON</v>
      </c>
      <c r="G146">
        <v>15646</v>
      </c>
      <c r="H146" t="str">
        <v>Sun Shipbuilding &amp; Dry Dock Co, Chester, PA</v>
      </c>
      <c r="I146">
        <v>1</v>
      </c>
    </row>
    <row r="147" spans="1:9" x14ac:dyDescent="0.3">
      <c r="A147" t="s">
        <v>148</v>
      </c>
      <c r="B147" s="1">
        <v>15646</v>
      </c>
      <c r="C147" t="s">
        <v>16</v>
      </c>
      <c r="D147">
        <f>COUNTIF(Table1[Name],Table_Complete[[#This Row],[Ship-Name]])</f>
        <v>1</v>
      </c>
      <c r="F147" t="str">
        <v>ESSO PORTLAND</v>
      </c>
      <c r="G147">
        <v>16132</v>
      </c>
      <c r="H147" t="str">
        <v>Sun Shipbuilding &amp; Dry Dock Co, Chester, PA</v>
      </c>
      <c r="I147">
        <v>1</v>
      </c>
    </row>
    <row r="148" spans="1:9" x14ac:dyDescent="0.3">
      <c r="A148" t="s">
        <v>149</v>
      </c>
      <c r="B148" s="1">
        <v>16132</v>
      </c>
      <c r="C148" t="s">
        <v>16</v>
      </c>
      <c r="D148">
        <f>COUNTIF(Table1[Name],Table_Complete[[#This Row],[Ship-Name]])</f>
        <v>1</v>
      </c>
      <c r="F148" t="str">
        <v>ESSO ROANOKE</v>
      </c>
      <c r="G148">
        <v>16254</v>
      </c>
      <c r="H148" t="str">
        <v>Sun Shipbuilding &amp; Dry Dock Co, Chester, PA</v>
      </c>
      <c r="I148">
        <v>1</v>
      </c>
    </row>
    <row r="149" spans="1:9" x14ac:dyDescent="0.3">
      <c r="A149" t="s">
        <v>150</v>
      </c>
      <c r="B149" s="1">
        <v>16254</v>
      </c>
      <c r="C149" t="s">
        <v>16</v>
      </c>
      <c r="D149">
        <f>COUNTIF(Table1[Name],Table_Complete[[#This Row],[Ship-Name]])</f>
        <v>1</v>
      </c>
      <c r="F149" t="str">
        <v>ESSO SCRANTON</v>
      </c>
      <c r="G149">
        <v>16224</v>
      </c>
      <c r="H149" t="str">
        <v>Sun Shipbuilding &amp; Dry Dock Co, Chester, PA</v>
      </c>
      <c r="I149">
        <v>1</v>
      </c>
    </row>
    <row r="150" spans="1:9" x14ac:dyDescent="0.3">
      <c r="A150" t="s">
        <v>151</v>
      </c>
      <c r="B150" s="1">
        <v>16224</v>
      </c>
      <c r="C150" t="s">
        <v>16</v>
      </c>
      <c r="D150">
        <f>COUNTIF(Table1[Name],Table_Complete[[#This Row],[Ship-Name]])</f>
        <v>1</v>
      </c>
      <c r="F150" t="str">
        <v>ESSO SPRINGFIELD</v>
      </c>
      <c r="G150">
        <v>16132</v>
      </c>
      <c r="H150" t="str">
        <v>Sun Shipbuilding &amp; Dry Dock Co, Chester, PA</v>
      </c>
      <c r="I150">
        <v>1</v>
      </c>
    </row>
    <row r="151" spans="1:9" x14ac:dyDescent="0.3">
      <c r="A151" t="s">
        <v>152</v>
      </c>
      <c r="B151" s="1">
        <v>16132</v>
      </c>
      <c r="C151" t="s">
        <v>16</v>
      </c>
      <c r="D151">
        <f>COUNTIF(Table1[Name],Table_Complete[[#This Row],[Ship-Name]])</f>
        <v>1</v>
      </c>
      <c r="F151" t="str">
        <v>ESSO UTICA</v>
      </c>
      <c r="G151">
        <v>16163</v>
      </c>
      <c r="H151" t="str">
        <v>Sun Shipbuilding &amp; Dry Dock Co, Chester, PA</v>
      </c>
      <c r="I151">
        <v>1</v>
      </c>
    </row>
    <row r="152" spans="1:9" x14ac:dyDescent="0.3">
      <c r="A152" t="s">
        <v>153</v>
      </c>
      <c r="B152" s="1">
        <v>16163</v>
      </c>
      <c r="C152" t="s">
        <v>16</v>
      </c>
      <c r="D152">
        <f>COUNTIF(Table1[Name],Table_Complete[[#This Row],[Ship-Name]])</f>
        <v>1</v>
      </c>
      <c r="F152" t="str">
        <v>ESSO WASHINGTON</v>
      </c>
      <c r="G152">
        <v>15646</v>
      </c>
      <c r="H152" t="str">
        <v>Sun Shipbuilding &amp; Dry Dock Co, Chester, PA</v>
      </c>
      <c r="I152">
        <v>1</v>
      </c>
    </row>
    <row r="153" spans="1:9" x14ac:dyDescent="0.3">
      <c r="A153" t="s">
        <v>154</v>
      </c>
      <c r="B153" s="1">
        <v>15646</v>
      </c>
      <c r="C153" t="s">
        <v>16</v>
      </c>
      <c r="D153">
        <f>COUNTIF(Table1[Name],Table_Complete[[#This Row],[Ship-Name]])</f>
        <v>1</v>
      </c>
      <c r="F153" t="str">
        <v>ESSO WILMINGTON</v>
      </c>
      <c r="G153">
        <v>15646</v>
      </c>
      <c r="H153" t="str">
        <v>Sun Shipbuilding &amp; Dry Dock Co, Chester, PA</v>
      </c>
      <c r="I153">
        <v>0</v>
      </c>
    </row>
    <row r="154" spans="1:9" x14ac:dyDescent="0.3">
      <c r="A154" t="s">
        <v>155</v>
      </c>
      <c r="B154" s="1">
        <v>15646</v>
      </c>
      <c r="C154" t="s">
        <v>16</v>
      </c>
      <c r="D154">
        <f>COUNTIF(Table1[Name],Table_Complete[[#This Row],[Ship-Name]])</f>
        <v>0</v>
      </c>
      <c r="F154" t="str">
        <v>EVANS CREEK</v>
      </c>
      <c r="G154">
        <v>16011</v>
      </c>
      <c r="H154" t="str">
        <v>Alabama Drydock and Shipbuilding Co, Mobile, AL</v>
      </c>
      <c r="I154">
        <v>1</v>
      </c>
    </row>
    <row r="155" spans="1:9" x14ac:dyDescent="0.3">
      <c r="A155" t="s">
        <v>156</v>
      </c>
      <c r="B155" s="1">
        <v>16011</v>
      </c>
      <c r="C155" t="s">
        <v>13</v>
      </c>
      <c r="D155">
        <f>COUNTIF(Table1[Name],Table_Complete[[#This Row],[Ship-Name]])</f>
        <v>1</v>
      </c>
      <c r="F155" t="str">
        <v>FAIRFAX</v>
      </c>
      <c r="G155">
        <v>15980</v>
      </c>
      <c r="H155" t="str">
        <v>Sun Shipbuilding &amp; Dry Dock Co, Chester, PA</v>
      </c>
      <c r="I155">
        <v>1</v>
      </c>
    </row>
    <row r="156" spans="1:9" x14ac:dyDescent="0.3">
      <c r="A156" t="s">
        <v>157</v>
      </c>
      <c r="B156" s="1">
        <v>15980</v>
      </c>
      <c r="C156" t="s">
        <v>16</v>
      </c>
      <c r="D156">
        <f>COUNTIF(Table1[Name],Table_Complete[[#This Row],[Ship-Name]])</f>
        <v>1</v>
      </c>
      <c r="F156" t="str">
        <v>FALLEN TIMBERS</v>
      </c>
      <c r="G156">
        <v>15827</v>
      </c>
      <c r="H156" t="str">
        <v>Kaiser Company, Swan Island, Portland, OR</v>
      </c>
      <c r="I156">
        <v>1</v>
      </c>
    </row>
    <row r="157" spans="1:9" x14ac:dyDescent="0.3">
      <c r="A157" t="s">
        <v>158</v>
      </c>
      <c r="B157" s="1">
        <v>15827</v>
      </c>
      <c r="C157" t="s">
        <v>14</v>
      </c>
      <c r="D157">
        <f>COUNTIF(Table1[Name],Table_Complete[[#This Row],[Ship-Name]])</f>
        <v>1</v>
      </c>
      <c r="F157" t="str">
        <v>FISHER'S HILL</v>
      </c>
      <c r="G157">
        <v>16041</v>
      </c>
      <c r="H157" t="str">
        <v>Sun Shipbuilding &amp; Dry Dock Co, Chester, PA</v>
      </c>
      <c r="I157">
        <v>1</v>
      </c>
    </row>
    <row r="158" spans="1:9" x14ac:dyDescent="0.3">
      <c r="A158" t="s">
        <v>159</v>
      </c>
      <c r="B158" s="1">
        <v>16041</v>
      </c>
      <c r="C158" t="s">
        <v>16</v>
      </c>
      <c r="D158">
        <f>COUNTIF(Table1[Name],Table_Complete[[#This Row],[Ship-Name]])</f>
        <v>1</v>
      </c>
      <c r="F158" t="str">
        <v>FIVE FORKS</v>
      </c>
      <c r="G158">
        <v>16041</v>
      </c>
      <c r="H158" t="str">
        <v>Sun Shipbuilding &amp; Dry Dock Co, Chester, PA</v>
      </c>
      <c r="I158">
        <v>1</v>
      </c>
    </row>
    <row r="159" spans="1:9" x14ac:dyDescent="0.3">
      <c r="A159" t="s">
        <v>160</v>
      </c>
      <c r="B159" s="1">
        <v>16041</v>
      </c>
      <c r="C159" t="s">
        <v>16</v>
      </c>
      <c r="D159">
        <f>COUNTIF(Table1[Name],Table_Complete[[#This Row],[Ship-Name]])</f>
        <v>1</v>
      </c>
      <c r="F159" t="str">
        <v>FORBES ROAD</v>
      </c>
      <c r="G159">
        <v>16254</v>
      </c>
      <c r="H159" t="str">
        <v>Kaiser Company, Swan Island, Portland, OR</v>
      </c>
      <c r="I159">
        <v>1</v>
      </c>
    </row>
    <row r="160" spans="1:9" x14ac:dyDescent="0.3">
      <c r="A160" t="s">
        <v>161</v>
      </c>
      <c r="B160" s="1">
        <v>16254</v>
      </c>
      <c r="C160" t="s">
        <v>14</v>
      </c>
      <c r="D160">
        <f>COUNTIF(Table1[Name],Table_Complete[[#This Row],[Ship-Name]])</f>
        <v>1</v>
      </c>
      <c r="F160" t="str">
        <v>FORT BRIDGER</v>
      </c>
      <c r="G160">
        <v>16103</v>
      </c>
      <c r="H160" t="str">
        <v>Alabama Drydock and Shipbuilding Co, Mobile, AL</v>
      </c>
      <c r="I160">
        <v>1</v>
      </c>
    </row>
    <row r="161" spans="1:9" x14ac:dyDescent="0.3">
      <c r="A161" t="s">
        <v>162</v>
      </c>
      <c r="B161" s="1">
        <v>16103</v>
      </c>
      <c r="C161" t="s">
        <v>13</v>
      </c>
      <c r="D161">
        <f>COUNTIF(Table1[Name],Table_Complete[[#This Row],[Ship-Name]])</f>
        <v>1</v>
      </c>
      <c r="F161" t="str">
        <v>FORT CASPAR</v>
      </c>
      <c r="G161">
        <v>16558</v>
      </c>
      <c r="H161" t="str">
        <v>Sun Shipbuilding &amp; Dry Dock Co, Chester, PA</v>
      </c>
      <c r="I161">
        <v>1</v>
      </c>
    </row>
    <row r="162" spans="1:9" x14ac:dyDescent="0.3">
      <c r="A162" t="s">
        <v>163</v>
      </c>
      <c r="B162" s="1">
        <v>16558</v>
      </c>
      <c r="C162" t="s">
        <v>16</v>
      </c>
      <c r="D162">
        <f>COUNTIF(Table1[Name],Table_Complete[[#This Row],[Ship-Name]])</f>
        <v>1</v>
      </c>
      <c r="F162" t="str">
        <v>FORT CHARLOTTE</v>
      </c>
      <c r="G162">
        <v>16254</v>
      </c>
      <c r="H162" t="str">
        <v>Kaiser Company, Swan Island, Portland, OR</v>
      </c>
      <c r="I162">
        <v>1</v>
      </c>
    </row>
    <row r="163" spans="1:9" x14ac:dyDescent="0.3">
      <c r="A163" t="s">
        <v>164</v>
      </c>
      <c r="B163" s="1">
        <v>16254</v>
      </c>
      <c r="C163" t="s">
        <v>14</v>
      </c>
      <c r="D163">
        <f>COUNTIF(Table1[Name],Table_Complete[[#This Row],[Ship-Name]])</f>
        <v>1</v>
      </c>
      <c r="F163" t="str">
        <v>FORT CHESWELL</v>
      </c>
      <c r="G163">
        <v>16650</v>
      </c>
      <c r="H163" t="str">
        <v>Sun Shipbuilding &amp; Dry Dock Co, Chester, PA</v>
      </c>
      <c r="I163">
        <v>1</v>
      </c>
    </row>
    <row r="164" spans="1:9" x14ac:dyDescent="0.3">
      <c r="A164" t="s">
        <v>165</v>
      </c>
      <c r="B164" s="1">
        <v>16650</v>
      </c>
      <c r="C164" t="s">
        <v>16</v>
      </c>
      <c r="D164">
        <f>COUNTIF(Table1[Name],Table_Complete[[#This Row],[Ship-Name]])</f>
        <v>1</v>
      </c>
      <c r="F164" t="str">
        <v>FORT CHRISTINA</v>
      </c>
      <c r="G164">
        <v>16469</v>
      </c>
      <c r="H164" t="str">
        <v>Kaiser Company, Swan Island, Portland, OR</v>
      </c>
      <c r="I164">
        <v>1</v>
      </c>
    </row>
    <row r="165" spans="1:9" x14ac:dyDescent="0.3">
      <c r="A165" t="s">
        <v>166</v>
      </c>
      <c r="B165" s="1">
        <v>16469</v>
      </c>
      <c r="C165" t="s">
        <v>14</v>
      </c>
      <c r="D165">
        <f>COUNTIF(Table1[Name],Table_Complete[[#This Row],[Ship-Name]])</f>
        <v>1</v>
      </c>
      <c r="F165" t="str">
        <v>FORT CLATSOP</v>
      </c>
      <c r="G165">
        <v>16377</v>
      </c>
      <c r="H165" t="str">
        <v>Kaiser Company, Swan Island, Portland, OR</v>
      </c>
      <c r="I165">
        <v>1</v>
      </c>
    </row>
    <row r="166" spans="1:9" x14ac:dyDescent="0.3">
      <c r="A166" t="s">
        <v>167</v>
      </c>
      <c r="B166" s="1">
        <v>16377</v>
      </c>
      <c r="C166" t="s">
        <v>14</v>
      </c>
      <c r="D166">
        <f>COUNTIF(Table1[Name],Table_Complete[[#This Row],[Ship-Name]])</f>
        <v>1</v>
      </c>
      <c r="F166" t="str">
        <v>FORT CORNWALLIS</v>
      </c>
      <c r="G166">
        <v>16163</v>
      </c>
      <c r="H166" t="str">
        <v>Sun Shipbuilding &amp; Dry Dock Co, Chester, PA</v>
      </c>
      <c r="I166">
        <v>1</v>
      </c>
    </row>
    <row r="167" spans="1:9" x14ac:dyDescent="0.3">
      <c r="A167" t="s">
        <v>168</v>
      </c>
      <c r="B167" s="1">
        <v>16163</v>
      </c>
      <c r="C167" t="s">
        <v>16</v>
      </c>
      <c r="D167">
        <f>COUNTIF(Table1[Name],Table_Complete[[#This Row],[Ship-Name]])</f>
        <v>1</v>
      </c>
      <c r="F167" t="str">
        <v>FORT CUMBERLAND</v>
      </c>
      <c r="G167">
        <v>16193</v>
      </c>
      <c r="H167" t="str">
        <v>Sun Shipbuilding &amp; Dry Dock Co, Chester, PA</v>
      </c>
      <c r="I167">
        <v>1</v>
      </c>
    </row>
    <row r="168" spans="1:9" x14ac:dyDescent="0.3">
      <c r="A168" t="s">
        <v>169</v>
      </c>
      <c r="B168" s="1">
        <v>16193</v>
      </c>
      <c r="C168" t="s">
        <v>16</v>
      </c>
      <c r="D168">
        <f>COUNTIF(Table1[Name],Table_Complete[[#This Row],[Ship-Name]])</f>
        <v>1</v>
      </c>
      <c r="F168" t="str">
        <v>FORT DEARBORN</v>
      </c>
      <c r="G168">
        <v>15858</v>
      </c>
      <c r="H168" t="str">
        <v>Kaiser Company, Swan Island, Portland, OR</v>
      </c>
      <c r="I168">
        <v>1</v>
      </c>
    </row>
    <row r="169" spans="1:9" x14ac:dyDescent="0.3">
      <c r="A169" t="s">
        <v>170</v>
      </c>
      <c r="B169" s="1">
        <v>15858</v>
      </c>
      <c r="C169" t="s">
        <v>14</v>
      </c>
      <c r="D169">
        <f>COUNTIF(Table1[Name],Table_Complete[[#This Row],[Ship-Name]])</f>
        <v>1</v>
      </c>
      <c r="F169" t="str">
        <v>FORT DONELSON</v>
      </c>
      <c r="G169">
        <v>15980</v>
      </c>
      <c r="H169" t="str">
        <v>Kaiser Company, Swan Island, Portland, OR</v>
      </c>
      <c r="I169">
        <v>1</v>
      </c>
    </row>
    <row r="170" spans="1:9" x14ac:dyDescent="0.3">
      <c r="A170" t="s">
        <v>171</v>
      </c>
      <c r="B170" s="1">
        <v>15980</v>
      </c>
      <c r="C170" t="s">
        <v>14</v>
      </c>
      <c r="D170">
        <f>COUNTIF(Table1[Name],Table_Complete[[#This Row],[Ship-Name]])</f>
        <v>1</v>
      </c>
      <c r="F170" t="str">
        <v>FORT ERIE</v>
      </c>
      <c r="G170">
        <v>15919</v>
      </c>
      <c r="H170" t="str">
        <v>Kaiser Company, Swan Island, Portland, OR</v>
      </c>
      <c r="I170">
        <v>1</v>
      </c>
    </row>
    <row r="171" spans="1:9" x14ac:dyDescent="0.3">
      <c r="A171" t="s">
        <v>172</v>
      </c>
      <c r="B171" s="1">
        <v>15919</v>
      </c>
      <c r="C171" t="s">
        <v>14</v>
      </c>
      <c r="D171">
        <f>COUNTIF(Table1[Name],Table_Complete[[#This Row],[Ship-Name]])</f>
        <v>1</v>
      </c>
      <c r="F171" t="str">
        <v>FORT FETTERMAN</v>
      </c>
      <c r="G171">
        <v>16072</v>
      </c>
      <c r="H171" t="str">
        <v>Alabama Drydock and Shipbuilding Co, Mobile, AL</v>
      </c>
      <c r="I171">
        <v>1</v>
      </c>
    </row>
    <row r="172" spans="1:9" x14ac:dyDescent="0.3">
      <c r="A172" t="s">
        <v>173</v>
      </c>
      <c r="B172" s="1">
        <v>16072</v>
      </c>
      <c r="C172" t="s">
        <v>13</v>
      </c>
      <c r="D172">
        <f>COUNTIF(Table1[Name],Table_Complete[[#This Row],[Ship-Name]])</f>
        <v>1</v>
      </c>
      <c r="F172" t="str">
        <v>FORT FREDERICA</v>
      </c>
      <c r="G172">
        <v>16438</v>
      </c>
      <c r="H172" t="str">
        <v>Kaiser Company, Swan Island, Portland, OR</v>
      </c>
      <c r="I172">
        <v>1</v>
      </c>
    </row>
    <row r="173" spans="1:9" x14ac:dyDescent="0.3">
      <c r="A173" t="s">
        <v>174</v>
      </c>
      <c r="B173" s="1">
        <v>16438</v>
      </c>
      <c r="C173" t="s">
        <v>14</v>
      </c>
      <c r="D173">
        <f>COUNTIF(Table1[Name],Table_Complete[[#This Row],[Ship-Name]])</f>
        <v>1</v>
      </c>
      <c r="F173" t="str">
        <v>FORT GEORGE</v>
      </c>
      <c r="G173">
        <v>15888</v>
      </c>
      <c r="H173" t="str">
        <v>Kaiser Company, Swan Island, Portland, OR</v>
      </c>
      <c r="I173">
        <v>1</v>
      </c>
    </row>
    <row r="174" spans="1:9" x14ac:dyDescent="0.3">
      <c r="A174" t="s">
        <v>175</v>
      </c>
      <c r="B174" s="1">
        <v>15888</v>
      </c>
      <c r="C174" t="s">
        <v>14</v>
      </c>
      <c r="D174">
        <f>COUNTIF(Table1[Name],Table_Complete[[#This Row],[Ship-Name]])</f>
        <v>1</v>
      </c>
      <c r="F174" t="str">
        <v>FORT HENRY</v>
      </c>
      <c r="G174">
        <v>15980</v>
      </c>
      <c r="H174" t="str">
        <v>Kaiser Company, Swan Island, Portland, OR</v>
      </c>
      <c r="I174">
        <v>1</v>
      </c>
    </row>
    <row r="175" spans="1:9" x14ac:dyDescent="0.3">
      <c r="A175" t="s">
        <v>176</v>
      </c>
      <c r="B175" s="1">
        <v>15980</v>
      </c>
      <c r="C175" t="s">
        <v>14</v>
      </c>
      <c r="D175">
        <f>COUNTIF(Table1[Name],Table_Complete[[#This Row],[Ship-Name]])</f>
        <v>1</v>
      </c>
      <c r="F175" t="str">
        <v>FORT HOSKINS</v>
      </c>
      <c r="G175">
        <v>16711</v>
      </c>
      <c r="H175" t="str">
        <v>Kaiser Company, Swan Island, Portland, OR</v>
      </c>
      <c r="I175">
        <v>1</v>
      </c>
    </row>
    <row r="176" spans="1:9" x14ac:dyDescent="0.3">
      <c r="A176" t="s">
        <v>177</v>
      </c>
      <c r="B176" s="1">
        <v>16711</v>
      </c>
      <c r="C176" t="s">
        <v>14</v>
      </c>
      <c r="D176">
        <f>COUNTIF(Table1[Name],Table_Complete[[#This Row],[Ship-Name]])</f>
        <v>1</v>
      </c>
      <c r="F176" t="str">
        <v>FORT JUPITER</v>
      </c>
      <c r="G176">
        <v>16650</v>
      </c>
      <c r="H176" t="str">
        <v>Sun Shipbuilding &amp; Dry Dock Co, Chester, PA</v>
      </c>
      <c r="I176">
        <v>1</v>
      </c>
    </row>
    <row r="177" spans="1:9" x14ac:dyDescent="0.3">
      <c r="A177" t="s">
        <v>178</v>
      </c>
      <c r="B177" s="1">
        <v>16650</v>
      </c>
      <c r="C177" t="s">
        <v>16</v>
      </c>
      <c r="D177">
        <f>COUNTIF(Table1[Name],Table_Complete[[#This Row],[Ship-Name]])</f>
        <v>1</v>
      </c>
      <c r="F177" t="str">
        <v>FORT LANE</v>
      </c>
      <c r="G177">
        <v>16528</v>
      </c>
      <c r="H177" t="str">
        <v>Kaiser Company, Swan Island, Portland, OR</v>
      </c>
      <c r="I177">
        <v>1</v>
      </c>
    </row>
    <row r="178" spans="1:9" x14ac:dyDescent="0.3">
      <c r="A178" t="s">
        <v>179</v>
      </c>
      <c r="B178" s="1">
        <v>16528</v>
      </c>
      <c r="C178" t="s">
        <v>14</v>
      </c>
      <c r="D178">
        <f>COUNTIF(Table1[Name],Table_Complete[[#This Row],[Ship-Name]])</f>
        <v>1</v>
      </c>
      <c r="F178" t="str">
        <v>FORT LARAMIE</v>
      </c>
      <c r="G178">
        <v>15980</v>
      </c>
      <c r="H178" t="str">
        <v>Alabama Drydock and Shipbuilding Co, Mobile, AL</v>
      </c>
      <c r="I178">
        <v>1</v>
      </c>
    </row>
    <row r="179" spans="1:9" x14ac:dyDescent="0.3">
      <c r="A179" t="s">
        <v>180</v>
      </c>
      <c r="B179" s="1">
        <v>15980</v>
      </c>
      <c r="C179" t="s">
        <v>13</v>
      </c>
      <c r="D179">
        <f>COUNTIF(Table1[Name],Table_Complete[[#This Row],[Ship-Name]])</f>
        <v>1</v>
      </c>
      <c r="F179" t="str">
        <v>FORT LEE</v>
      </c>
      <c r="G179">
        <v>15707</v>
      </c>
      <c r="H179" t="str">
        <v>Sun Shipbuilding &amp; Dry Dock Co, Chester, PA</v>
      </c>
      <c r="I179">
        <v>1</v>
      </c>
    </row>
    <row r="180" spans="1:9" x14ac:dyDescent="0.3">
      <c r="A180" t="s">
        <v>181</v>
      </c>
      <c r="B180" s="1">
        <v>15707</v>
      </c>
      <c r="C180" t="s">
        <v>16</v>
      </c>
      <c r="D180">
        <f>COUNTIF(Table1[Name],Table_Complete[[#This Row],[Ship-Name]])</f>
        <v>1</v>
      </c>
      <c r="F180" t="str">
        <v>FORT MASSIAC</v>
      </c>
      <c r="G180">
        <v>16650</v>
      </c>
      <c r="H180" t="str">
        <v>Sun Shipbuilding &amp; Dry Dock Co, Chester, PA</v>
      </c>
      <c r="I180">
        <v>1</v>
      </c>
    </row>
    <row r="181" spans="1:9" x14ac:dyDescent="0.3">
      <c r="A181" t="s">
        <v>182</v>
      </c>
      <c r="B181" s="1">
        <v>16650</v>
      </c>
      <c r="C181" t="s">
        <v>16</v>
      </c>
      <c r="D181">
        <f>COUNTIF(Table1[Name],Table_Complete[[#This Row],[Ship-Name]])</f>
        <v>1</v>
      </c>
      <c r="F181" t="str">
        <v>FORT MATANZAS</v>
      </c>
      <c r="G181">
        <v>16285</v>
      </c>
      <c r="H181" t="str">
        <v>Kaiser Company, Swan Island, Portland, OR</v>
      </c>
      <c r="I181">
        <v>1</v>
      </c>
    </row>
    <row r="182" spans="1:9" x14ac:dyDescent="0.3">
      <c r="A182" t="s">
        <v>183</v>
      </c>
      <c r="B182" s="1">
        <v>16285</v>
      </c>
      <c r="C182" t="s">
        <v>14</v>
      </c>
      <c r="D182">
        <f>COUNTIF(Table1[Name],Table_Complete[[#This Row],[Ship-Name]])</f>
        <v>1</v>
      </c>
      <c r="F182" t="str">
        <v>FORT McHENRY</v>
      </c>
      <c r="G182">
        <v>15950</v>
      </c>
      <c r="H182" t="str">
        <v>Kaiser Company, Swan Island, Portland, OR</v>
      </c>
      <c r="I182">
        <v>1</v>
      </c>
    </row>
    <row r="183" spans="1:9" x14ac:dyDescent="0.3">
      <c r="A183" t="s">
        <v>184</v>
      </c>
      <c r="B183" s="1">
        <v>15950</v>
      </c>
      <c r="C183" t="s">
        <v>14</v>
      </c>
      <c r="D183">
        <f>COUNTIF(Table1[Name],Table_Complete[[#This Row],[Ship-Name]])</f>
        <v>1</v>
      </c>
      <c r="F183" t="str">
        <v>FORT MEIGS</v>
      </c>
      <c r="G183">
        <v>15888</v>
      </c>
      <c r="H183" t="str">
        <v>Kaiser Company, Swan Island, Portland, OR</v>
      </c>
      <c r="I183">
        <v>1</v>
      </c>
    </row>
    <row r="184" spans="1:9" x14ac:dyDescent="0.3">
      <c r="A184" t="s">
        <v>185</v>
      </c>
      <c r="B184" s="1">
        <v>15888</v>
      </c>
      <c r="C184" t="s">
        <v>14</v>
      </c>
      <c r="D184">
        <f>COUNTIF(Table1[Name],Table_Complete[[#This Row],[Ship-Name]])</f>
        <v>1</v>
      </c>
      <c r="F184" t="str">
        <v>FORT MERCER</v>
      </c>
      <c r="G184">
        <v>16711</v>
      </c>
      <c r="H184" t="str">
        <v>Sun Shipbuilding &amp; Dry Dock Co, Chester, PA</v>
      </c>
      <c r="I184">
        <v>1</v>
      </c>
    </row>
    <row r="185" spans="1:9" x14ac:dyDescent="0.3">
      <c r="A185" t="s">
        <v>186</v>
      </c>
      <c r="B185" s="1">
        <v>16711</v>
      </c>
      <c r="C185" t="s">
        <v>16</v>
      </c>
      <c r="D185">
        <f>COUNTIF(Table1[Name],Table_Complete[[#This Row],[Ship-Name]])</f>
        <v>1</v>
      </c>
      <c r="F185" t="str">
        <v>FORT MIFFLIN</v>
      </c>
      <c r="G185">
        <v>16742</v>
      </c>
      <c r="H185" t="str">
        <v>Sun Shipbuilding &amp; Dry Dock Co, Chester, PA</v>
      </c>
      <c r="I185">
        <v>1</v>
      </c>
    </row>
    <row r="186" spans="1:9" x14ac:dyDescent="0.3">
      <c r="A186" t="s">
        <v>187</v>
      </c>
      <c r="B186" s="1">
        <v>16742</v>
      </c>
      <c r="C186" t="s">
        <v>16</v>
      </c>
      <c r="D186">
        <f>COUNTIF(Table1[Name],Table_Complete[[#This Row],[Ship-Name]])</f>
        <v>1</v>
      </c>
      <c r="F186" t="str">
        <v>FORT MIMS</v>
      </c>
      <c r="G186">
        <v>16711</v>
      </c>
      <c r="H186" t="str">
        <v>Alabama Drydock and Shipbuilding Co, Mobile, AL</v>
      </c>
      <c r="I186">
        <v>1</v>
      </c>
    </row>
    <row r="187" spans="1:9" x14ac:dyDescent="0.3">
      <c r="A187" t="s">
        <v>188</v>
      </c>
      <c r="B187" s="1">
        <v>16711</v>
      </c>
      <c r="C187" t="s">
        <v>13</v>
      </c>
      <c r="D187">
        <f>COUNTIF(Table1[Name],Table_Complete[[#This Row],[Ship-Name]])</f>
        <v>1</v>
      </c>
      <c r="F187" t="str">
        <v>FORT MOULTRIE</v>
      </c>
      <c r="G187">
        <v>15766</v>
      </c>
      <c r="H187" t="str">
        <v>Kaiser Company, Swan Island, Portland, OR</v>
      </c>
      <c r="I187">
        <v>1</v>
      </c>
    </row>
    <row r="188" spans="1:9" x14ac:dyDescent="0.3">
      <c r="A188" t="s">
        <v>189</v>
      </c>
      <c r="B188" s="1">
        <v>15766</v>
      </c>
      <c r="C188" t="s">
        <v>14</v>
      </c>
      <c r="D188">
        <f>COUNTIF(Table1[Name],Table_Complete[[#This Row],[Ship-Name]])</f>
        <v>1</v>
      </c>
      <c r="F188" t="str">
        <v>FORT NIAGARA</v>
      </c>
      <c r="G188">
        <v>15797</v>
      </c>
      <c r="H188" t="str">
        <v>Sun Shipbuilding &amp; Dry Dock Co, Chester, PA</v>
      </c>
      <c r="I188">
        <v>1</v>
      </c>
    </row>
    <row r="189" spans="1:9" x14ac:dyDescent="0.3">
      <c r="A189" t="s">
        <v>190</v>
      </c>
      <c r="B189" s="1">
        <v>15797</v>
      </c>
      <c r="C189" t="s">
        <v>16</v>
      </c>
      <c r="D189">
        <f>COUNTIF(Table1[Name],Table_Complete[[#This Row],[Ship-Name]])</f>
        <v>1</v>
      </c>
      <c r="F189" t="str">
        <v>FORT PITT</v>
      </c>
      <c r="G189">
        <v>16469</v>
      </c>
      <c r="H189" t="str">
        <v>Alabama Drydock and Shipbuilding Co, Mobile, AL</v>
      </c>
      <c r="I189">
        <v>1</v>
      </c>
    </row>
    <row r="190" spans="1:9" x14ac:dyDescent="0.3">
      <c r="A190" t="s">
        <v>191</v>
      </c>
      <c r="B190" s="1">
        <v>16469</v>
      </c>
      <c r="C190" t="s">
        <v>13</v>
      </c>
      <c r="D190">
        <f>COUNTIF(Table1[Name],Table_Complete[[#This Row],[Ship-Name]])</f>
        <v>1</v>
      </c>
      <c r="F190" t="str">
        <v>FORT RALEIGH</v>
      </c>
      <c r="G190">
        <v>16558</v>
      </c>
      <c r="H190" t="str">
        <v>Kaiser Company, Swan Island, Portland, OR</v>
      </c>
      <c r="I190">
        <v>1</v>
      </c>
    </row>
    <row r="191" spans="1:9" x14ac:dyDescent="0.3">
      <c r="A191" t="s">
        <v>192</v>
      </c>
      <c r="B191" s="1">
        <v>16558</v>
      </c>
      <c r="C191" t="s">
        <v>14</v>
      </c>
      <c r="D191">
        <f>COUNTIF(Table1[Name],Table_Complete[[#This Row],[Ship-Name]])</f>
        <v>1</v>
      </c>
      <c r="F191" t="str">
        <v>FORT RIDGELY</v>
      </c>
      <c r="G191">
        <v>16377</v>
      </c>
      <c r="H191" t="str">
        <v>Alabama Drydock and Shipbuilding Co, Mobile, AL</v>
      </c>
      <c r="I191">
        <v>1</v>
      </c>
    </row>
    <row r="192" spans="1:9" x14ac:dyDescent="0.3">
      <c r="A192" t="s">
        <v>193</v>
      </c>
      <c r="B192" s="1">
        <v>16377</v>
      </c>
      <c r="C192" t="s">
        <v>13</v>
      </c>
      <c r="D192">
        <f>COUNTIF(Table1[Name],Table_Complete[[#This Row],[Ship-Name]])</f>
        <v>1</v>
      </c>
      <c r="F192" t="str">
        <v>FORT ROBINSON</v>
      </c>
      <c r="G192">
        <v>16438</v>
      </c>
      <c r="H192" t="str">
        <v>Alabama Drydock and Shipbuilding Co, Mobile, AL</v>
      </c>
      <c r="I192">
        <v>1</v>
      </c>
    </row>
    <row r="193" spans="1:9" x14ac:dyDescent="0.3">
      <c r="A193" t="s">
        <v>194</v>
      </c>
      <c r="B193" s="1">
        <v>16438</v>
      </c>
      <c r="C193" t="s">
        <v>13</v>
      </c>
      <c r="D193">
        <f>COUNTIF(Table1[Name],Table_Complete[[#This Row],[Ship-Name]])</f>
        <v>1</v>
      </c>
      <c r="F193" t="str">
        <v>FORT SCHUYLER</v>
      </c>
      <c r="G193">
        <v>16132</v>
      </c>
      <c r="H193" t="str">
        <v>Sun Shipbuilding &amp; Dry Dock Co, Chester, PA</v>
      </c>
      <c r="I193">
        <v>1</v>
      </c>
    </row>
    <row r="194" spans="1:9" x14ac:dyDescent="0.3">
      <c r="A194" t="s">
        <v>195</v>
      </c>
      <c r="B194" s="1">
        <v>16132</v>
      </c>
      <c r="C194" t="s">
        <v>16</v>
      </c>
      <c r="D194">
        <f>COUNTIF(Table1[Name],Table_Complete[[#This Row],[Ship-Name]])</f>
        <v>1</v>
      </c>
      <c r="F194" t="str">
        <v>FORT STANWIX</v>
      </c>
      <c r="G194">
        <v>16438</v>
      </c>
      <c r="H194" t="str">
        <v>Kaiser Company, Swan Island, Portland, OR</v>
      </c>
      <c r="I194">
        <v>1</v>
      </c>
    </row>
    <row r="195" spans="1:9" x14ac:dyDescent="0.3">
      <c r="A195" t="s">
        <v>196</v>
      </c>
      <c r="B195" s="1">
        <v>16438</v>
      </c>
      <c r="C195" t="s">
        <v>14</v>
      </c>
      <c r="D195">
        <f>COUNTIF(Table1[Name],Table_Complete[[#This Row],[Ship-Name]])</f>
        <v>1</v>
      </c>
      <c r="F195" t="str">
        <v>FORT STEPHENSON</v>
      </c>
      <c r="G195">
        <v>15888</v>
      </c>
      <c r="H195" t="str">
        <v>Kaiser Company, Swan Island, Portland, OR</v>
      </c>
      <c r="I195">
        <v>1</v>
      </c>
    </row>
    <row r="196" spans="1:9" x14ac:dyDescent="0.3">
      <c r="A196" t="s">
        <v>197</v>
      </c>
      <c r="B196" s="1">
        <v>15888</v>
      </c>
      <c r="C196" t="s">
        <v>14</v>
      </c>
      <c r="D196">
        <f>COUNTIF(Table1[Name],Table_Complete[[#This Row],[Ship-Name]])</f>
        <v>1</v>
      </c>
      <c r="F196" t="str">
        <v>FORT STEVENS</v>
      </c>
      <c r="G196">
        <v>16346</v>
      </c>
      <c r="H196" t="str">
        <v>Alabama Drydock and Shipbuilding Co, Mobile, AL</v>
      </c>
      <c r="I196">
        <v>1</v>
      </c>
    </row>
    <row r="197" spans="1:9" x14ac:dyDescent="0.3">
      <c r="A197" t="s">
        <v>198</v>
      </c>
      <c r="B197" s="1">
        <v>16346</v>
      </c>
      <c r="C197" t="s">
        <v>13</v>
      </c>
      <c r="D197">
        <f>COUNTIF(Table1[Name],Table_Complete[[#This Row],[Ship-Name]])</f>
        <v>1</v>
      </c>
      <c r="F197" t="str">
        <v>FORT SUMTER</v>
      </c>
      <c r="G197">
        <v>15980</v>
      </c>
      <c r="H197" t="str">
        <v>Kaiser Company, Swan Island, Portland, OR</v>
      </c>
      <c r="I197">
        <v>1</v>
      </c>
    </row>
    <row r="198" spans="1:9" x14ac:dyDescent="0.3">
      <c r="A198" t="s">
        <v>199</v>
      </c>
      <c r="B198" s="1">
        <v>15980</v>
      </c>
      <c r="C198" t="s">
        <v>14</v>
      </c>
      <c r="D198">
        <f>COUNTIF(Table1[Name],Table_Complete[[#This Row],[Ship-Name]])</f>
        <v>1</v>
      </c>
      <c r="F198" t="str">
        <v>FORT WASHINGTON</v>
      </c>
      <c r="G198">
        <v>15766</v>
      </c>
      <c r="H198" t="str">
        <v>Kaiser Company, Swan Island, Portland, OR</v>
      </c>
      <c r="I198">
        <v>1</v>
      </c>
    </row>
    <row r="199" spans="1:9" x14ac:dyDescent="0.3">
      <c r="A199" t="s">
        <v>200</v>
      </c>
      <c r="B199" s="1">
        <v>15766</v>
      </c>
      <c r="C199" t="s">
        <v>14</v>
      </c>
      <c r="D199">
        <f>COUNTIF(Table1[Name],Table_Complete[[#This Row],[Ship-Name]])</f>
        <v>1</v>
      </c>
      <c r="F199" t="str">
        <v>FORT WILLIAM</v>
      </c>
      <c r="G199">
        <v>16316</v>
      </c>
      <c r="H199" t="str">
        <v>Kaiser Company, Swan Island, Portland, OR</v>
      </c>
      <c r="I199">
        <v>1</v>
      </c>
    </row>
    <row r="200" spans="1:9" x14ac:dyDescent="0.3">
      <c r="A200" t="s">
        <v>201</v>
      </c>
      <c r="B200" s="1">
        <v>16316</v>
      </c>
      <c r="C200" t="s">
        <v>14</v>
      </c>
      <c r="D200">
        <f>COUNTIF(Table1[Name],Table_Complete[[#This Row],[Ship-Name]])</f>
        <v>1</v>
      </c>
      <c r="F200" t="str">
        <v>FORT WINNEBAGO</v>
      </c>
      <c r="G200">
        <v>16254</v>
      </c>
      <c r="H200" t="str">
        <v>Kaiser Company, Swan Island, Portland, OR</v>
      </c>
      <c r="I200">
        <v>1</v>
      </c>
    </row>
    <row r="201" spans="1:9" x14ac:dyDescent="0.3">
      <c r="A201" t="s">
        <v>202</v>
      </c>
      <c r="B201" s="1">
        <v>16254</v>
      </c>
      <c r="C201" t="s">
        <v>14</v>
      </c>
      <c r="D201">
        <f>COUNTIF(Table1[Name],Table_Complete[[#This Row],[Ship-Name]])</f>
        <v>1</v>
      </c>
      <c r="F201" t="str">
        <v>FORT WOOD</v>
      </c>
      <c r="G201">
        <v>16346</v>
      </c>
      <c r="H201" t="str">
        <v>Kaiser Company, Swan Island, Portland, OR</v>
      </c>
      <c r="I201">
        <v>1</v>
      </c>
    </row>
    <row r="202" spans="1:9" x14ac:dyDescent="0.3">
      <c r="A202" t="s">
        <v>203</v>
      </c>
      <c r="B202" s="1">
        <v>16346</v>
      </c>
      <c r="C202" t="s">
        <v>14</v>
      </c>
      <c r="D202">
        <f>COUNTIF(Table1[Name],Table_Complete[[#This Row],[Ship-Name]])</f>
        <v>1</v>
      </c>
      <c r="F202" t="str">
        <v>FOUR LAKES</v>
      </c>
      <c r="G202">
        <v>16072</v>
      </c>
      <c r="H202" t="str">
        <v>Alabama Drydock and Shipbuilding Co, Mobile, AL</v>
      </c>
      <c r="I202">
        <v>1</v>
      </c>
    </row>
    <row r="203" spans="1:9" x14ac:dyDescent="0.3">
      <c r="A203" t="s">
        <v>204</v>
      </c>
      <c r="B203" s="1">
        <v>16072</v>
      </c>
      <c r="C203" t="s">
        <v>13</v>
      </c>
      <c r="D203">
        <f>COUNTIF(Table1[Name],Table_Complete[[#This Row],[Ship-Name]])</f>
        <v>1</v>
      </c>
      <c r="F203" t="str">
        <v>FREDERICKSBURG</v>
      </c>
      <c r="G203">
        <v>15980</v>
      </c>
      <c r="H203" t="str">
        <v>Sun Shipbuilding &amp; Dry Dock Co, Chester, PA</v>
      </c>
      <c r="I203">
        <v>1</v>
      </c>
    </row>
    <row r="204" spans="1:9" x14ac:dyDescent="0.3">
      <c r="A204" t="s">
        <v>205</v>
      </c>
      <c r="B204" s="1">
        <v>15980</v>
      </c>
      <c r="C204" t="s">
        <v>16</v>
      </c>
      <c r="D204">
        <f>COUNTIF(Table1[Name],Table_Complete[[#This Row],[Ship-Name]])</f>
        <v>1</v>
      </c>
      <c r="F204" t="str">
        <v>FRENCH CREEK</v>
      </c>
      <c r="G204">
        <v>16407</v>
      </c>
      <c r="H204" t="str">
        <v>Sun Shipbuilding &amp; Dry Dock Co, Chester, PA</v>
      </c>
      <c r="I204">
        <v>1</v>
      </c>
    </row>
    <row r="205" spans="1:9" x14ac:dyDescent="0.3">
      <c r="A205" t="s">
        <v>206</v>
      </c>
      <c r="B205" s="1">
        <v>16407</v>
      </c>
      <c r="C205" t="s">
        <v>16</v>
      </c>
      <c r="D205">
        <f>COUNTIF(Table1[Name],Table_Complete[[#This Row],[Ship-Name]])</f>
        <v>1</v>
      </c>
      <c r="F205" t="str">
        <v>FRENCHTOWN</v>
      </c>
      <c r="G205">
        <v>16132</v>
      </c>
      <c r="H205" t="str">
        <v>Sun Shipbuilding &amp; Dry Dock Co, Chester, PA</v>
      </c>
      <c r="I205">
        <v>1</v>
      </c>
    </row>
    <row r="206" spans="1:9" x14ac:dyDescent="0.3">
      <c r="A206" t="s">
        <v>207</v>
      </c>
      <c r="B206" s="1">
        <v>16132</v>
      </c>
      <c r="C206" t="s">
        <v>16</v>
      </c>
      <c r="D206">
        <f>COUNTIF(Table1[Name],Table_Complete[[#This Row],[Ship-Name]])</f>
        <v>1</v>
      </c>
      <c r="F206" t="str">
        <v>FRONT ROYAL</v>
      </c>
      <c r="G206">
        <v>15919</v>
      </c>
      <c r="H206" t="str">
        <v>Sun Shipbuilding &amp; Dry Dock Co, Chester, PA</v>
      </c>
      <c r="I206">
        <v>1</v>
      </c>
    </row>
    <row r="207" spans="1:9" x14ac:dyDescent="0.3">
      <c r="A207" t="s">
        <v>208</v>
      </c>
      <c r="B207" s="1">
        <v>15919</v>
      </c>
      <c r="C207" t="s">
        <v>16</v>
      </c>
      <c r="D207">
        <f>COUNTIF(Table1[Name],Table_Complete[[#This Row],[Ship-Name]])</f>
        <v>1</v>
      </c>
      <c r="F207" t="str">
        <v>FRUITVALE HILLS</v>
      </c>
      <c r="G207">
        <v>16681</v>
      </c>
      <c r="H207" t="str">
        <v>Marinship Corporation, Sausalito, CA</v>
      </c>
      <c r="I207">
        <v>1</v>
      </c>
    </row>
    <row r="208" spans="1:9" x14ac:dyDescent="0.3">
      <c r="A208" t="s">
        <v>209</v>
      </c>
      <c r="B208" s="1">
        <v>16681</v>
      </c>
      <c r="C208" t="s">
        <v>15</v>
      </c>
      <c r="D208">
        <f>COUNTIF(Table1[Name],Table_Complete[[#This Row],[Ship-Name]])</f>
        <v>1</v>
      </c>
      <c r="F208" t="str">
        <v>FULLERTON HILLS</v>
      </c>
      <c r="G208">
        <v>16558</v>
      </c>
      <c r="H208" t="str">
        <v>Marinship Corporation, Sausalito, CA</v>
      </c>
      <c r="I208">
        <v>1</v>
      </c>
    </row>
    <row r="209" spans="1:9" x14ac:dyDescent="0.3">
      <c r="A209" t="s">
        <v>210</v>
      </c>
      <c r="B209" s="1">
        <v>16558</v>
      </c>
      <c r="C209" t="s">
        <v>15</v>
      </c>
      <c r="D209">
        <f>COUNTIF(Table1[Name],Table_Complete[[#This Row],[Ship-Name]])</f>
        <v>1</v>
      </c>
      <c r="F209" t="str">
        <v>GAINES MILL</v>
      </c>
      <c r="G209">
        <v>15980</v>
      </c>
      <c r="H209" t="str">
        <v>Sun Shipbuilding &amp; Dry Dock Co, Chester, PA</v>
      </c>
      <c r="I209">
        <v>1</v>
      </c>
    </row>
    <row r="210" spans="1:9" x14ac:dyDescent="0.3">
      <c r="A210" t="s">
        <v>211</v>
      </c>
      <c r="B210" s="1">
        <v>15980</v>
      </c>
      <c r="C210" t="s">
        <v>16</v>
      </c>
      <c r="D210">
        <f>COUNTIF(Table1[Name],Table_Complete[[#This Row],[Ship-Name]])</f>
        <v>1</v>
      </c>
      <c r="F210" t="str">
        <v>GERVAIS</v>
      </c>
      <c r="G210">
        <v>16011</v>
      </c>
      <c r="H210" t="str">
        <v>Kaiser Company, Swan Island, Portland, OR</v>
      </c>
      <c r="I210">
        <v>1</v>
      </c>
    </row>
    <row r="211" spans="1:9" x14ac:dyDescent="0.3">
      <c r="A211" t="s">
        <v>212</v>
      </c>
      <c r="B211" s="1">
        <v>16011</v>
      </c>
      <c r="C211" t="s">
        <v>14</v>
      </c>
      <c r="D211">
        <f>COUNTIF(Table1[Name],Table_Complete[[#This Row],[Ship-Name]])</f>
        <v>1</v>
      </c>
      <c r="F211" t="str">
        <v>GLACIER PARK</v>
      </c>
      <c r="G211">
        <v>16163</v>
      </c>
      <c r="H211" t="str">
        <v>Kaiser Company, Swan Island, Portland, OR</v>
      </c>
      <c r="I211">
        <v>1</v>
      </c>
    </row>
    <row r="212" spans="1:9" x14ac:dyDescent="0.3">
      <c r="A212" t="s">
        <v>213</v>
      </c>
      <c r="B212" s="1">
        <v>16163</v>
      </c>
      <c r="C212" t="s">
        <v>14</v>
      </c>
      <c r="D212">
        <f>COUNTIF(Table1[Name],Table_Complete[[#This Row],[Ship-Name]])</f>
        <v>1</v>
      </c>
      <c r="F212" t="str">
        <v>GLENN'S FERRY</v>
      </c>
      <c r="G212">
        <v>16681</v>
      </c>
      <c r="H212" t="str">
        <v>Kaiser Company, Swan Island, Portland, OR</v>
      </c>
      <c r="I212">
        <v>1</v>
      </c>
    </row>
    <row r="213" spans="1:9" x14ac:dyDescent="0.3">
      <c r="A213" t="s">
        <v>214</v>
      </c>
      <c r="B213" s="1">
        <v>16681</v>
      </c>
      <c r="C213" t="s">
        <v>14</v>
      </c>
      <c r="D213">
        <f>COUNTIF(Table1[Name],Table_Complete[[#This Row],[Ship-Name]])</f>
        <v>1</v>
      </c>
      <c r="F213" t="str">
        <v>GLORIETA</v>
      </c>
      <c r="G213">
        <v>16254</v>
      </c>
      <c r="H213" t="str">
        <v>Sun Shipbuilding &amp; Dry Dock Co, Chester, PA</v>
      </c>
      <c r="I213">
        <v>1</v>
      </c>
    </row>
    <row r="214" spans="1:9" x14ac:dyDescent="0.3">
      <c r="A214" t="s">
        <v>215</v>
      </c>
      <c r="B214" s="1">
        <v>16254</v>
      </c>
      <c r="C214" t="s">
        <v>16</v>
      </c>
      <c r="D214">
        <f>COUNTIF(Table1[Name],Table_Complete[[#This Row],[Ship-Name]])</f>
        <v>1</v>
      </c>
      <c r="F214" t="str">
        <v>GOLD CREEK</v>
      </c>
      <c r="G214">
        <v>16589</v>
      </c>
      <c r="H214" t="str">
        <v>Alabama Drydock and Shipbuilding Co, Mobile, AL</v>
      </c>
      <c r="I214">
        <v>1</v>
      </c>
    </row>
    <row r="215" spans="1:9" x14ac:dyDescent="0.3">
      <c r="A215" t="s">
        <v>216</v>
      </c>
      <c r="B215" s="1">
        <v>16589</v>
      </c>
      <c r="C215" t="s">
        <v>13</v>
      </c>
      <c r="D215">
        <f>COUNTIF(Table1[Name],Table_Complete[[#This Row],[Ship-Name]])</f>
        <v>1</v>
      </c>
      <c r="F215" t="str">
        <v>GOLDEN HILL</v>
      </c>
      <c r="G215">
        <v>16497</v>
      </c>
      <c r="H215" t="str">
        <v>Alabama Drydock and Shipbuilding Co, Mobile, AL</v>
      </c>
      <c r="I215">
        <v>1</v>
      </c>
    </row>
    <row r="216" spans="1:9" x14ac:dyDescent="0.3">
      <c r="A216" t="s">
        <v>217</v>
      </c>
      <c r="B216" s="1">
        <v>16497</v>
      </c>
      <c r="C216" t="s">
        <v>13</v>
      </c>
      <c r="D216">
        <f>COUNTIF(Table1[Name],Table_Complete[[#This Row],[Ship-Name]])</f>
        <v>1</v>
      </c>
      <c r="F216" t="str">
        <v>GOVERNMENT CAMP</v>
      </c>
      <c r="G216">
        <v>16619</v>
      </c>
      <c r="H216" t="str">
        <v>Kaiser Company, Swan Island, Portland, OR</v>
      </c>
      <c r="I216">
        <v>1</v>
      </c>
    </row>
    <row r="217" spans="1:9" x14ac:dyDescent="0.3">
      <c r="A217" t="s">
        <v>218</v>
      </c>
      <c r="B217" s="1">
        <v>16619</v>
      </c>
      <c r="C217" t="s">
        <v>14</v>
      </c>
      <c r="D217">
        <f>COUNTIF(Table1[Name],Table_Complete[[#This Row],[Ship-Name]])</f>
        <v>1</v>
      </c>
      <c r="F217" t="str">
        <v>GRAND MESA</v>
      </c>
      <c r="G217">
        <v>16163</v>
      </c>
      <c r="H217" t="str">
        <v>Kaiser Company, Swan Island, Portland, OR</v>
      </c>
      <c r="I217">
        <v>1</v>
      </c>
    </row>
    <row r="218" spans="1:9" x14ac:dyDescent="0.3">
      <c r="A218" t="s">
        <v>219</v>
      </c>
      <c r="B218" s="1">
        <v>16163</v>
      </c>
      <c r="C218" t="s">
        <v>14</v>
      </c>
      <c r="D218">
        <f>COUNTIF(Table1[Name],Table_Complete[[#This Row],[Ship-Name]])</f>
        <v>1</v>
      </c>
      <c r="F218" t="str">
        <v>GRAND RIVER</v>
      </c>
      <c r="G218">
        <v>16377</v>
      </c>
      <c r="H218" t="str">
        <v>Alabama Drydock and Shipbuilding Co, Mobile, AL</v>
      </c>
      <c r="I218">
        <v>1</v>
      </c>
    </row>
    <row r="219" spans="1:9" x14ac:dyDescent="0.3">
      <c r="A219" t="s">
        <v>220</v>
      </c>
      <c r="B219" s="1">
        <v>16377</v>
      </c>
      <c r="C219" t="s">
        <v>13</v>
      </c>
      <c r="D219">
        <f>COUNTIF(Table1[Name],Table_Complete[[#This Row],[Ship-Name]])</f>
        <v>1</v>
      </c>
      <c r="F219" t="str">
        <v>GRAND TETON</v>
      </c>
      <c r="G219">
        <v>16316</v>
      </c>
      <c r="H219" t="str">
        <v>Kaiser Company, Swan Island, Portland, OR</v>
      </c>
      <c r="I219">
        <v>1</v>
      </c>
    </row>
    <row r="220" spans="1:9" x14ac:dyDescent="0.3">
      <c r="A220" t="s">
        <v>221</v>
      </c>
      <c r="B220" s="1">
        <v>16316</v>
      </c>
      <c r="C220" t="s">
        <v>14</v>
      </c>
      <c r="D220">
        <f>COUNTIF(Table1[Name],Table_Complete[[#This Row],[Ship-Name]])</f>
        <v>1</v>
      </c>
      <c r="F220" t="str">
        <v>GRANDE RONDE</v>
      </c>
      <c r="G220">
        <v>16041</v>
      </c>
      <c r="H220" t="str">
        <v>Kaiser Company, Swan Island, Portland, OR</v>
      </c>
      <c r="I220">
        <v>1</v>
      </c>
    </row>
    <row r="221" spans="1:9" x14ac:dyDescent="0.3">
      <c r="A221" t="s">
        <v>222</v>
      </c>
      <c r="B221" s="1">
        <v>16041</v>
      </c>
      <c r="C221" t="s">
        <v>14</v>
      </c>
      <c r="D221">
        <f>COUNTIF(Table1[Name],Table_Complete[[#This Row],[Ship-Name]])</f>
        <v>1</v>
      </c>
      <c r="F221" t="str">
        <v>GRANTS PASS</v>
      </c>
      <c r="G221">
        <v>16589</v>
      </c>
      <c r="H221" t="str">
        <v>Kaiser Company, Swan Island, Portland, OR</v>
      </c>
      <c r="I221">
        <v>1</v>
      </c>
    </row>
    <row r="222" spans="1:9" x14ac:dyDescent="0.3">
      <c r="A222" t="s">
        <v>223</v>
      </c>
      <c r="B222" s="1">
        <v>16589</v>
      </c>
      <c r="C222" t="s">
        <v>14</v>
      </c>
      <c r="D222">
        <f>COUNTIF(Table1[Name],Table_Complete[[#This Row],[Ship-Name]])</f>
        <v>1</v>
      </c>
      <c r="F222" t="str">
        <v>GRAYS HARBOR</v>
      </c>
      <c r="G222">
        <v>16619</v>
      </c>
      <c r="H222" t="str">
        <v>Kaiser Company, Swan Island, Portland, OR</v>
      </c>
      <c r="I222">
        <v>1</v>
      </c>
    </row>
    <row r="223" spans="1:9" x14ac:dyDescent="0.3">
      <c r="A223" t="s">
        <v>224</v>
      </c>
      <c r="B223" s="1">
        <v>16619</v>
      </c>
      <c r="C223" t="s">
        <v>14</v>
      </c>
      <c r="D223">
        <f>COUNTIF(Table1[Name],Table_Complete[[#This Row],[Ship-Name]])</f>
        <v>1</v>
      </c>
      <c r="F223" t="str">
        <v>GREAT MEADOWS</v>
      </c>
      <c r="G223">
        <v>15858</v>
      </c>
      <c r="H223" t="str">
        <v>Sun Shipbuilding &amp; Dry Dock Co, Chester, PA</v>
      </c>
      <c r="I223">
        <v>1</v>
      </c>
    </row>
    <row r="224" spans="1:9" x14ac:dyDescent="0.3">
      <c r="A224" t="s">
        <v>225</v>
      </c>
      <c r="B224" s="1">
        <v>15858</v>
      </c>
      <c r="C224" t="s">
        <v>16</v>
      </c>
      <c r="D224">
        <f>COUNTIF(Table1[Name],Table_Complete[[#This Row],[Ship-Name]])</f>
        <v>1</v>
      </c>
      <c r="F224" t="str">
        <v>GROVETON</v>
      </c>
      <c r="G224">
        <v>16285</v>
      </c>
      <c r="H224" t="str">
        <v>Sun Shipbuilding &amp; Dry Dock Co, Chester, PA</v>
      </c>
      <c r="I224">
        <v>1</v>
      </c>
    </row>
    <row r="225" spans="1:9" x14ac:dyDescent="0.3">
      <c r="A225" t="s">
        <v>226</v>
      </c>
      <c r="B225" s="1">
        <v>16285</v>
      </c>
      <c r="C225" t="s">
        <v>16</v>
      </c>
      <c r="D225">
        <f>COUNTIF(Table1[Name],Table_Complete[[#This Row],[Ship-Name]])</f>
        <v>1</v>
      </c>
      <c r="F225" t="str">
        <v>H. D. COLLIER</v>
      </c>
      <c r="G225">
        <v>16742</v>
      </c>
      <c r="H225" t="str">
        <v>Sun Shipbuilding &amp; Dry Dock Co, Chester, PA</v>
      </c>
      <c r="I225">
        <v>1</v>
      </c>
    </row>
    <row r="226" spans="1:9" x14ac:dyDescent="0.3">
      <c r="A226" t="s">
        <v>227</v>
      </c>
      <c r="B226" s="1">
        <v>16742</v>
      </c>
      <c r="C226" t="s">
        <v>16</v>
      </c>
      <c r="D226">
        <f>COUNTIF(Table1[Name],Table_Complete[[#This Row],[Ship-Name]])</f>
        <v>1</v>
      </c>
      <c r="F226" t="str">
        <v>HADLEY</v>
      </c>
      <c r="G226">
        <v>15827</v>
      </c>
      <c r="H226" t="str">
        <v>Kaiser Company, Swan Island, Portland, OR</v>
      </c>
      <c r="I226">
        <v>1</v>
      </c>
    </row>
    <row r="227" spans="1:9" x14ac:dyDescent="0.3">
      <c r="A227" t="s">
        <v>228</v>
      </c>
      <c r="B227" s="1">
        <v>15827</v>
      </c>
      <c r="C227" t="s">
        <v>14</v>
      </c>
      <c r="D227">
        <f>COUNTIF(Table1[Name],Table_Complete[[#This Row],[Ship-Name]])</f>
        <v>1</v>
      </c>
      <c r="F227" t="str">
        <v>HALLS OF MONTEZUMA</v>
      </c>
      <c r="G227">
        <v>16650</v>
      </c>
      <c r="H227" t="str">
        <v>Kaiser Company, Swan Island, Portland, OR</v>
      </c>
      <c r="I227">
        <v>1</v>
      </c>
    </row>
    <row r="228" spans="1:9" x14ac:dyDescent="0.3">
      <c r="A228" t="s">
        <v>229</v>
      </c>
      <c r="B228" s="1">
        <v>16650</v>
      </c>
      <c r="C228" t="s">
        <v>14</v>
      </c>
      <c r="D228">
        <f>COUNTIF(Table1[Name],Table_Complete[[#This Row],[Ship-Name]])</f>
        <v>1</v>
      </c>
      <c r="F228" t="str">
        <v>HAMMERFEST</v>
      </c>
      <c r="G228">
        <v>16558</v>
      </c>
      <c r="H228" t="str">
        <v>Sun Shipbuilding &amp; Dry Dock Co, Chester, PA</v>
      </c>
      <c r="I228">
        <v>1</v>
      </c>
    </row>
    <row r="229" spans="1:9" x14ac:dyDescent="0.3">
      <c r="A229" t="s">
        <v>230</v>
      </c>
      <c r="B229" s="1">
        <v>16558</v>
      </c>
      <c r="C229" t="s">
        <v>16</v>
      </c>
      <c r="D229">
        <f>COUNTIF(Table1[Name],Table_Complete[[#This Row],[Ship-Name]])</f>
        <v>1</v>
      </c>
      <c r="F229" t="str">
        <v>HANGING ROCK</v>
      </c>
      <c r="G229">
        <v>16072</v>
      </c>
      <c r="H229" t="str">
        <v>Sun Shipbuilding &amp; Dry Dock Co, Chester, PA</v>
      </c>
      <c r="I229">
        <v>1</v>
      </c>
    </row>
    <row r="230" spans="1:9" x14ac:dyDescent="0.3">
      <c r="A230" t="s">
        <v>231</v>
      </c>
      <c r="B230" s="1">
        <v>16072</v>
      </c>
      <c r="C230" t="s">
        <v>16</v>
      </c>
      <c r="D230">
        <f>COUNTIF(Table1[Name],Table_Complete[[#This Row],[Ship-Name]])</f>
        <v>1</v>
      </c>
      <c r="F230" t="str">
        <v>HARPERS FERRY</v>
      </c>
      <c r="G230">
        <v>16041</v>
      </c>
      <c r="H230" t="str">
        <v>Sun Shipbuilding &amp; Dry Dock Co, Chester, PA</v>
      </c>
      <c r="I230">
        <v>1</v>
      </c>
    </row>
    <row r="231" spans="1:9" x14ac:dyDescent="0.3">
      <c r="A231" t="s">
        <v>232</v>
      </c>
      <c r="B231" s="1">
        <v>16041</v>
      </c>
      <c r="C231" t="s">
        <v>16</v>
      </c>
      <c r="D231">
        <f>COUNTIF(Table1[Name],Table_Complete[[#This Row],[Ship-Name]])</f>
        <v>1</v>
      </c>
      <c r="F231" t="str">
        <v>HAT CREEK</v>
      </c>
      <c r="G231">
        <v>15888</v>
      </c>
      <c r="H231" t="str">
        <v>Alabama Drydock and Shipbuilding Co, Mobile, AL</v>
      </c>
      <c r="I231">
        <v>1</v>
      </c>
    </row>
    <row r="232" spans="1:9" x14ac:dyDescent="0.3">
      <c r="A232" t="s">
        <v>233</v>
      </c>
      <c r="B232" s="1">
        <v>15888</v>
      </c>
      <c r="C232" t="s">
        <v>13</v>
      </c>
      <c r="D232">
        <f>COUNTIF(Table1[Name],Table_Complete[[#This Row],[Ship-Name]])</f>
        <v>1</v>
      </c>
      <c r="F232" t="str">
        <v>HEGRA</v>
      </c>
      <c r="G232">
        <v>16132</v>
      </c>
      <c r="H232" t="str">
        <v>Sun Shipbuilding &amp; Dry Dock Co, Chester, PA</v>
      </c>
      <c r="I232">
        <v>1</v>
      </c>
    </row>
    <row r="233" spans="1:9" x14ac:dyDescent="0.3">
      <c r="A233" t="s">
        <v>234</v>
      </c>
      <c r="B233" s="1">
        <v>16132</v>
      </c>
      <c r="C233" t="s">
        <v>16</v>
      </c>
      <c r="D233">
        <f>COUNTIF(Table1[Name],Table_Complete[[#This Row],[Ship-Name]])</f>
        <v>1</v>
      </c>
      <c r="F233" t="str">
        <v>HERON'S BRIDGE</v>
      </c>
      <c r="G233">
        <v>16650</v>
      </c>
      <c r="H233" t="str">
        <v>Sun Shipbuilding &amp; Dry Dock Co, Chester, PA</v>
      </c>
      <c r="I233">
        <v>1</v>
      </c>
    </row>
    <row r="234" spans="1:9" x14ac:dyDescent="0.3">
      <c r="A234" t="s">
        <v>235</v>
      </c>
      <c r="B234" s="1">
        <v>16650</v>
      </c>
      <c r="C234" t="s">
        <v>16</v>
      </c>
      <c r="D234">
        <f>COUNTIF(Table1[Name],Table_Complete[[#This Row],[Ship-Name]])</f>
        <v>1</v>
      </c>
      <c r="F234" t="str">
        <v>HOBKIRK'S HILL</v>
      </c>
      <c r="G234">
        <v>16285</v>
      </c>
      <c r="H234" t="str">
        <v>Sun Shipbuilding &amp; Dry Dock Co, Chester, PA</v>
      </c>
      <c r="I234">
        <v>2</v>
      </c>
    </row>
    <row r="235" spans="1:9" x14ac:dyDescent="0.3">
      <c r="A235" t="s">
        <v>236</v>
      </c>
      <c r="B235" s="1">
        <v>16285</v>
      </c>
      <c r="C235" t="s">
        <v>16</v>
      </c>
      <c r="D235">
        <f>COUNTIF(Table1[Name],Table_Complete[[#This Row],[Ship-Name]])</f>
        <v>2</v>
      </c>
      <c r="F235" t="str">
        <v>HOMESTEAD</v>
      </c>
      <c r="G235">
        <v>16558</v>
      </c>
      <c r="H235" t="str">
        <v>Kaiser Company, Swan Island, Portland, OR</v>
      </c>
      <c r="I235">
        <v>1</v>
      </c>
    </row>
    <row r="236" spans="1:9" x14ac:dyDescent="0.3">
      <c r="A236" t="s">
        <v>237</v>
      </c>
      <c r="B236" s="1">
        <v>16558</v>
      </c>
      <c r="C236" t="s">
        <v>14</v>
      </c>
      <c r="D236">
        <f>COUNTIF(Table1[Name],Table_Complete[[#This Row],[Ship-Name]])</f>
        <v>1</v>
      </c>
      <c r="F236" t="str">
        <v>HONEY HILL</v>
      </c>
      <c r="G236">
        <v>16619</v>
      </c>
      <c r="H236" t="str">
        <v>Sun Shipbuilding &amp; Dry Dock Co, Chester, PA</v>
      </c>
      <c r="I236">
        <v>1</v>
      </c>
    </row>
    <row r="237" spans="1:9" x14ac:dyDescent="0.3">
      <c r="A237" t="s">
        <v>238</v>
      </c>
      <c r="B237" s="1">
        <v>16619</v>
      </c>
      <c r="C237" t="s">
        <v>16</v>
      </c>
      <c r="D237">
        <f>COUNTIF(Table1[Name],Table_Complete[[#This Row],[Ship-Name]])</f>
        <v>1</v>
      </c>
      <c r="F237" t="str">
        <v>HONNINGSVAAG</v>
      </c>
      <c r="G237">
        <v>16528</v>
      </c>
      <c r="H237" t="str">
        <v>Alabama Drydock and Shipbuilding Co, Mobile, AL</v>
      </c>
      <c r="I237">
        <v>1</v>
      </c>
    </row>
    <row r="238" spans="1:9" x14ac:dyDescent="0.3">
      <c r="A238" t="s">
        <v>239</v>
      </c>
      <c r="B238" s="1">
        <v>16528</v>
      </c>
      <c r="C238" t="s">
        <v>13</v>
      </c>
      <c r="D238">
        <f>COUNTIF(Table1[Name],Table_Complete[[#This Row],[Ship-Name]])</f>
        <v>1</v>
      </c>
      <c r="F238" t="str">
        <v>HOOD RIVER</v>
      </c>
      <c r="G238">
        <v>16346</v>
      </c>
      <c r="H238" t="str">
        <v>Kaiser Company, Swan Island, Portland, OR</v>
      </c>
      <c r="I238">
        <v>1</v>
      </c>
    </row>
    <row r="239" spans="1:9" x14ac:dyDescent="0.3">
      <c r="A239" t="s">
        <v>240</v>
      </c>
      <c r="B239" s="1">
        <v>16346</v>
      </c>
      <c r="C239" t="s">
        <v>14</v>
      </c>
      <c r="D239">
        <f>COUNTIF(Table1[Name],Table_Complete[[#This Row],[Ship-Name]])</f>
        <v>1</v>
      </c>
      <c r="F239" t="str">
        <v>HORSESHOE</v>
      </c>
      <c r="G239">
        <v>16224</v>
      </c>
      <c r="H239" t="str">
        <v>Alabama Drydock and Shipbuilding Co, Mobile, AL</v>
      </c>
      <c r="I239">
        <v>1</v>
      </c>
    </row>
    <row r="240" spans="1:9" x14ac:dyDescent="0.3">
      <c r="A240" t="s">
        <v>241</v>
      </c>
      <c r="B240" s="1">
        <v>16224</v>
      </c>
      <c r="C240" t="s">
        <v>13</v>
      </c>
      <c r="D240">
        <f>COUNTIF(Table1[Name],Table_Complete[[#This Row],[Ship-Name]])</f>
        <v>1</v>
      </c>
      <c r="F240" t="str">
        <v>HOVENWEEP</v>
      </c>
      <c r="G240">
        <v>16316</v>
      </c>
      <c r="H240" t="str">
        <v>Kaiser Company, Swan Island, Portland, OR</v>
      </c>
      <c r="I240">
        <v>1</v>
      </c>
    </row>
    <row r="241" spans="1:9" x14ac:dyDescent="0.3">
      <c r="A241" t="s">
        <v>242</v>
      </c>
      <c r="B241" s="1">
        <v>16316</v>
      </c>
      <c r="C241" t="s">
        <v>14</v>
      </c>
      <c r="D241">
        <f>COUNTIF(Table1[Name],Table_Complete[[#This Row],[Ship-Name]])</f>
        <v>1</v>
      </c>
      <c r="F241" t="str">
        <v>HUBBARDTON</v>
      </c>
      <c r="G241">
        <v>16407</v>
      </c>
      <c r="H241" t="str">
        <v>Sun Shipbuilding &amp; Dry Dock Co, Chester, PA</v>
      </c>
      <c r="I241">
        <v>1</v>
      </c>
    </row>
    <row r="242" spans="1:9" x14ac:dyDescent="0.3">
      <c r="A242" t="s">
        <v>243</v>
      </c>
      <c r="B242" s="1">
        <v>16407</v>
      </c>
      <c r="C242" t="s">
        <v>16</v>
      </c>
      <c r="D242">
        <f>COUNTIF(Table1[Name],Table_Complete[[#This Row],[Ship-Name]])</f>
        <v>1</v>
      </c>
      <c r="F242" t="str">
        <v>HUNTINGTON HILL</v>
      </c>
      <c r="G242">
        <v>16589</v>
      </c>
      <c r="H242" t="str">
        <v>Marinship Corporation, Sausalito, CA</v>
      </c>
      <c r="I242">
        <v>1</v>
      </c>
    </row>
    <row r="243" spans="1:9" x14ac:dyDescent="0.3">
      <c r="A243" t="s">
        <v>244</v>
      </c>
      <c r="B243" s="1">
        <v>16589</v>
      </c>
      <c r="C243" t="s">
        <v>15</v>
      </c>
      <c r="D243">
        <f>COUNTIF(Table1[Name],Table_Complete[[#This Row],[Ship-Name]])</f>
        <v>1</v>
      </c>
      <c r="F243" t="str">
        <v>IDAHO FALLS</v>
      </c>
      <c r="G243">
        <v>16163</v>
      </c>
      <c r="H243" t="str">
        <v>Kaiser Company, Swan Island, Portland, OR</v>
      </c>
      <c r="I243">
        <v>1</v>
      </c>
    </row>
    <row r="244" spans="1:9" x14ac:dyDescent="0.3">
      <c r="A244" t="s">
        <v>245</v>
      </c>
      <c r="B244" s="1">
        <v>16163</v>
      </c>
      <c r="C244" t="s">
        <v>14</v>
      </c>
      <c r="D244">
        <f>COUNTIF(Table1[Name],Table_Complete[[#This Row],[Ship-Name]])</f>
        <v>1</v>
      </c>
      <c r="F244" t="str">
        <v>INGLEWOOD HILLS</v>
      </c>
      <c r="G244">
        <v>16377</v>
      </c>
      <c r="H244" t="str">
        <v>Marinship Corporation, Sausalito, CA</v>
      </c>
      <c r="I244">
        <v>1</v>
      </c>
    </row>
    <row r="245" spans="1:9" x14ac:dyDescent="0.3">
      <c r="A245" t="s">
        <v>246</v>
      </c>
      <c r="B245" s="1">
        <v>16377</v>
      </c>
      <c r="C245" t="s">
        <v>15</v>
      </c>
      <c r="D245">
        <f>COUNTIF(Table1[Name],Table_Complete[[#This Row],[Ship-Name]])</f>
        <v>1</v>
      </c>
      <c r="F245" t="str">
        <v>J.H. MACGAREGILL</v>
      </c>
      <c r="G245">
        <v>16742</v>
      </c>
      <c r="H245" t="str">
        <v>Sun Shipbuilding &amp; Dry Dock Co, Chester, PA</v>
      </c>
      <c r="I245">
        <v>0</v>
      </c>
    </row>
    <row r="246" spans="1:9" x14ac:dyDescent="0.3">
      <c r="A246" t="s">
        <v>247</v>
      </c>
      <c r="B246" s="1">
        <v>16742</v>
      </c>
      <c r="C246" t="s">
        <v>16</v>
      </c>
      <c r="D246">
        <f>COUNTIF(Table1[Name],Table_Complete[[#This Row],[Ship-Name]])</f>
        <v>0</v>
      </c>
      <c r="F246" t="str">
        <v>J. L. HANNA</v>
      </c>
      <c r="G246">
        <v>16681</v>
      </c>
      <c r="H246" t="str">
        <v>Sun Shipbuilding &amp; Dry Dock Co, Chester, PA</v>
      </c>
      <c r="I246">
        <v>0</v>
      </c>
    </row>
    <row r="247" spans="1:9" x14ac:dyDescent="0.3">
      <c r="A247" t="s">
        <v>248</v>
      </c>
      <c r="B247" s="1">
        <v>16681</v>
      </c>
      <c r="C247" t="s">
        <v>16</v>
      </c>
      <c r="D247">
        <f>COUNTIF(Table1[Name],Table_Complete[[#This Row],[Ship-Name]])</f>
        <v>0</v>
      </c>
      <c r="F247" t="str">
        <v>JACKSONVILLE</v>
      </c>
      <c r="G247">
        <v>16072</v>
      </c>
      <c r="H247" t="str">
        <v>Kaiser Company, Swan Island, Portland, OR</v>
      </c>
      <c r="I247">
        <v>1</v>
      </c>
    </row>
    <row r="248" spans="1:9" x14ac:dyDescent="0.3">
      <c r="A248" t="s">
        <v>249</v>
      </c>
      <c r="B248" s="1">
        <v>16072</v>
      </c>
      <c r="C248" t="s">
        <v>14</v>
      </c>
      <c r="D248">
        <f>COUNTIF(Table1[Name],Table_Complete[[#This Row],[Ship-Name]])</f>
        <v>1</v>
      </c>
      <c r="F248" t="str">
        <v>JALAPA</v>
      </c>
      <c r="G248">
        <v>15858</v>
      </c>
      <c r="H248" t="str">
        <v>Sun Shipbuilding &amp; Dry Dock Co, Chester, PA</v>
      </c>
      <c r="I248">
        <v>1</v>
      </c>
    </row>
    <row r="249" spans="1:9" x14ac:dyDescent="0.3">
      <c r="A249" t="s">
        <v>250</v>
      </c>
      <c r="B249" s="1">
        <v>15858</v>
      </c>
      <c r="C249" t="s">
        <v>16</v>
      </c>
      <c r="D249">
        <f>COUNTIF(Table1[Name],Table_Complete[[#This Row],[Ship-Name]])</f>
        <v>1</v>
      </c>
      <c r="F249" t="str">
        <v>JAMES ISLAND</v>
      </c>
      <c r="G249">
        <v>16193</v>
      </c>
      <c r="H249" t="str">
        <v>Sun Shipbuilding &amp; Dry Dock Co, Chester, PA</v>
      </c>
      <c r="I249">
        <v>1</v>
      </c>
    </row>
    <row r="250" spans="1:9" x14ac:dyDescent="0.3">
      <c r="A250" t="s">
        <v>251</v>
      </c>
      <c r="B250" s="1">
        <v>16193</v>
      </c>
      <c r="C250" t="s">
        <v>16</v>
      </c>
      <c r="D250">
        <f>COUNTIF(Table1[Name],Table_Complete[[#This Row],[Ship-Name]])</f>
        <v>1</v>
      </c>
      <c r="F250" t="str">
        <v>JORDAN VALLEY</v>
      </c>
      <c r="G250">
        <v>16681</v>
      </c>
      <c r="H250" t="str">
        <v>Kaiser Company, Swan Island, Portland, OR</v>
      </c>
      <c r="I250">
        <v>1</v>
      </c>
    </row>
    <row r="251" spans="1:9" x14ac:dyDescent="0.3">
      <c r="A251" t="s">
        <v>252</v>
      </c>
      <c r="B251" s="1">
        <v>16681</v>
      </c>
      <c r="C251" t="s">
        <v>14</v>
      </c>
      <c r="D251">
        <f>COUNTIF(Table1[Name],Table_Complete[[#This Row],[Ship-Name]])</f>
        <v>1</v>
      </c>
      <c r="F251" t="str">
        <v>JOSHUA TREE</v>
      </c>
      <c r="G251">
        <v>16407</v>
      </c>
      <c r="H251" t="str">
        <v>Kaiser Company, Swan Island, Portland, OR</v>
      </c>
      <c r="I251">
        <v>1</v>
      </c>
    </row>
    <row r="252" spans="1:9" x14ac:dyDescent="0.3">
      <c r="A252" t="s">
        <v>253</v>
      </c>
      <c r="B252" s="1">
        <v>16407</v>
      </c>
      <c r="C252" t="s">
        <v>14</v>
      </c>
      <c r="D252">
        <f>COUNTIF(Table1[Name],Table_Complete[[#This Row],[Ship-Name]])</f>
        <v>1</v>
      </c>
      <c r="F252" t="str">
        <v>JULESBURG</v>
      </c>
      <c r="G252">
        <v>15919</v>
      </c>
      <c r="H252" t="str">
        <v>Alabama Drydock and Shipbuilding Co, Mobile, AL</v>
      </c>
      <c r="I252">
        <v>1</v>
      </c>
    </row>
    <row r="253" spans="1:9" x14ac:dyDescent="0.3">
      <c r="A253" t="s">
        <v>254</v>
      </c>
      <c r="B253" s="1">
        <v>15919</v>
      </c>
      <c r="C253" t="s">
        <v>13</v>
      </c>
      <c r="D253">
        <f>COUNTIF(Table1[Name],Table_Complete[[#This Row],[Ship-Name]])</f>
        <v>1</v>
      </c>
      <c r="F253" t="str">
        <v>KAPOSIA</v>
      </c>
      <c r="G253">
        <v>16528</v>
      </c>
      <c r="H253" t="str">
        <v>Alabama Drydock and Shipbuilding Co, Mobile, AL</v>
      </c>
      <c r="I253">
        <v>1</v>
      </c>
    </row>
    <row r="254" spans="1:9" x14ac:dyDescent="0.3">
      <c r="A254" t="s">
        <v>255</v>
      </c>
      <c r="B254" s="1">
        <v>16528</v>
      </c>
      <c r="C254" t="s">
        <v>13</v>
      </c>
      <c r="D254">
        <f>COUNTIF(Table1[Name],Table_Complete[[#This Row],[Ship-Name]])</f>
        <v>1</v>
      </c>
      <c r="F254" t="str">
        <v>KARSTEN WANG</v>
      </c>
      <c r="G254">
        <v>16224</v>
      </c>
      <c r="H254" t="str">
        <v>Sun Shipbuilding &amp; Dry Dock Co, Chester, PA</v>
      </c>
      <c r="I254">
        <v>1</v>
      </c>
    </row>
    <row r="255" spans="1:9" x14ac:dyDescent="0.3">
      <c r="A255" t="s">
        <v>256</v>
      </c>
      <c r="B255" s="1">
        <v>16224</v>
      </c>
      <c r="C255" t="s">
        <v>16</v>
      </c>
      <c r="D255">
        <f>COUNTIF(Table1[Name],Table_Complete[[#This Row],[Ship-Name]])</f>
        <v>1</v>
      </c>
      <c r="F255" t="str">
        <v>KATHIO</v>
      </c>
      <c r="G255">
        <v>16528</v>
      </c>
      <c r="H255" t="str">
        <v>Alabama Drydock and Shipbuilding Co, Mobile, AL</v>
      </c>
      <c r="I255">
        <v>1</v>
      </c>
    </row>
    <row r="256" spans="1:9" x14ac:dyDescent="0.3">
      <c r="A256" t="s">
        <v>257</v>
      </c>
      <c r="B256" s="1">
        <v>16528</v>
      </c>
      <c r="C256" t="s">
        <v>13</v>
      </c>
      <c r="D256">
        <f>COUNTIF(Table1[Name],Table_Complete[[#This Row],[Ship-Name]])</f>
        <v>1</v>
      </c>
      <c r="F256" t="str">
        <v>KENESAW MOUNTAIN</v>
      </c>
      <c r="G256">
        <v>15919</v>
      </c>
      <c r="H256" t="str">
        <v>Sun Shipbuilding &amp; Dry Dock Co, Chester, PA</v>
      </c>
      <c r="I256">
        <v>1</v>
      </c>
    </row>
    <row r="257" spans="1:9" x14ac:dyDescent="0.3">
      <c r="A257" t="s">
        <v>258</v>
      </c>
      <c r="B257" s="1">
        <v>15919</v>
      </c>
      <c r="C257" t="s">
        <v>16</v>
      </c>
      <c r="D257">
        <f>COUNTIF(Table1[Name],Table_Complete[[#This Row],[Ship-Name]])</f>
        <v>1</v>
      </c>
      <c r="F257" t="str">
        <v>KERN HILLS</v>
      </c>
      <c r="G257">
        <v>16497</v>
      </c>
      <c r="H257" t="str">
        <v>Marinship Corporation, Sausalito, CA</v>
      </c>
      <c r="I257">
        <v>1</v>
      </c>
    </row>
    <row r="258" spans="1:9" x14ac:dyDescent="0.3">
      <c r="A258" t="s">
        <v>259</v>
      </c>
      <c r="B258" s="1">
        <v>16497</v>
      </c>
      <c r="C258" t="s">
        <v>15</v>
      </c>
      <c r="D258">
        <f>COUNTIF(Table1[Name],Table_Complete[[#This Row],[Ship-Name]])</f>
        <v>1</v>
      </c>
      <c r="F258" t="str">
        <v>KERNSTOWN</v>
      </c>
      <c r="G258">
        <v>16103</v>
      </c>
      <c r="H258" t="str">
        <v>Sun Shipbuilding &amp; Dry Dock Co, Chester, PA</v>
      </c>
      <c r="I258">
        <v>1</v>
      </c>
    </row>
    <row r="259" spans="1:9" x14ac:dyDescent="0.3">
      <c r="A259" t="s">
        <v>260</v>
      </c>
      <c r="B259" s="1">
        <v>16103</v>
      </c>
      <c r="C259" t="s">
        <v>16</v>
      </c>
      <c r="D259">
        <f>COUNTIF(Table1[Name],Table_Complete[[#This Row],[Ship-Name]])</f>
        <v>1</v>
      </c>
      <c r="F259" t="str">
        <v>KETTLE CREEK</v>
      </c>
      <c r="G259">
        <v>16254</v>
      </c>
      <c r="H259" t="str">
        <v>Sun Shipbuilding &amp; Dry Dock Co, Chester, PA</v>
      </c>
      <c r="I259">
        <v>1</v>
      </c>
    </row>
    <row r="260" spans="1:9" x14ac:dyDescent="0.3">
      <c r="A260" t="s">
        <v>261</v>
      </c>
      <c r="B260" s="1">
        <v>16254</v>
      </c>
      <c r="C260" t="s">
        <v>16</v>
      </c>
      <c r="D260">
        <f>COUNTIF(Table1[Name],Table_Complete[[#This Row],[Ship-Name]])</f>
        <v>1</v>
      </c>
      <c r="F260" t="str">
        <v>KETTLEMAN HILLS</v>
      </c>
      <c r="G260">
        <v>16316</v>
      </c>
      <c r="H260" t="str">
        <v>Marinship Corporation, Sausalito, CA</v>
      </c>
      <c r="I260">
        <v>1</v>
      </c>
    </row>
    <row r="261" spans="1:9" x14ac:dyDescent="0.3">
      <c r="A261" t="s">
        <v>262</v>
      </c>
      <c r="B261" s="1">
        <v>16316</v>
      </c>
      <c r="C261" t="s">
        <v>15</v>
      </c>
      <c r="D261">
        <f>COUNTIF(Table1[Name],Table_Complete[[#This Row],[Ship-Name]])</f>
        <v>1</v>
      </c>
      <c r="F261" t="str">
        <v>KINGS CANYON</v>
      </c>
      <c r="G261">
        <v>16528</v>
      </c>
      <c r="H261" t="str">
        <v>Kaiser Company, Swan Island, Portland, OR</v>
      </c>
      <c r="I261">
        <v>1</v>
      </c>
    </row>
    <row r="262" spans="1:9" x14ac:dyDescent="0.3">
      <c r="A262" t="s">
        <v>263</v>
      </c>
      <c r="B262" s="1">
        <v>16528</v>
      </c>
      <c r="C262" t="s">
        <v>14</v>
      </c>
      <c r="D262">
        <f>COUNTIF(Table1[Name],Table_Complete[[#This Row],[Ship-Name]])</f>
        <v>1</v>
      </c>
      <c r="F262" t="str">
        <v>KITTANNING</v>
      </c>
      <c r="G262">
        <v>15980</v>
      </c>
      <c r="H262" t="str">
        <v>Sun Shipbuilding &amp; Dry Dock Co, Chester, PA</v>
      </c>
      <c r="I262">
        <v>1</v>
      </c>
    </row>
    <row r="263" spans="1:9" x14ac:dyDescent="0.3">
      <c r="A263" t="s">
        <v>264</v>
      </c>
      <c r="B263" s="1">
        <v>15980</v>
      </c>
      <c r="C263" t="s">
        <v>16</v>
      </c>
      <c r="D263">
        <f>COUNTIF(Table1[Name],Table_Complete[[#This Row],[Ship-Name]])</f>
        <v>1</v>
      </c>
      <c r="F263" t="str">
        <v>KLAMATH FALLS</v>
      </c>
      <c r="G263">
        <v>16041</v>
      </c>
      <c r="H263" t="str">
        <v>Kaiser Company, Swan Island, Portland, OR</v>
      </c>
      <c r="I263">
        <v>1</v>
      </c>
    </row>
    <row r="264" spans="1:9" x14ac:dyDescent="0.3">
      <c r="A264" t="s">
        <v>265</v>
      </c>
      <c r="B264" s="1">
        <v>16041</v>
      </c>
      <c r="C264" t="s">
        <v>14</v>
      </c>
      <c r="D264">
        <f>COUNTIF(Table1[Name],Table_Complete[[#This Row],[Ship-Name]])</f>
        <v>1</v>
      </c>
      <c r="F264" t="str">
        <v>LA BREA HILLS</v>
      </c>
      <c r="G264">
        <v>16497</v>
      </c>
      <c r="H264" t="str">
        <v>Marinship Corporation, Sausalito, CA</v>
      </c>
      <c r="I264">
        <v>1</v>
      </c>
    </row>
    <row r="265" spans="1:9" x14ac:dyDescent="0.3">
      <c r="A265" t="s">
        <v>266</v>
      </c>
      <c r="B265" s="1">
        <v>16497</v>
      </c>
      <c r="C265" t="s">
        <v>15</v>
      </c>
      <c r="D265">
        <f>COUNTIF(Table1[Name],Table_Complete[[#This Row],[Ship-Name]])</f>
        <v>1</v>
      </c>
      <c r="F265" t="str">
        <v>LA MESA</v>
      </c>
      <c r="G265">
        <v>16377</v>
      </c>
      <c r="H265" t="str">
        <v>Sun Shipbuilding &amp; Dry Dock Co, Chester, PA</v>
      </c>
      <c r="I265">
        <v>1</v>
      </c>
    </row>
    <row r="266" spans="1:9" x14ac:dyDescent="0.3">
      <c r="A266" t="s">
        <v>267</v>
      </c>
      <c r="B266" s="1">
        <v>16377</v>
      </c>
      <c r="C266" t="s">
        <v>16</v>
      </c>
      <c r="D266">
        <f>COUNTIF(Table1[Name],Table_Complete[[#This Row],[Ship-Name]])</f>
        <v>1</v>
      </c>
      <c r="F266" t="str">
        <v>LAKE CHAMPLAIN</v>
      </c>
      <c r="G266">
        <v>15950</v>
      </c>
      <c r="H266" t="str">
        <v>Kaiser Company, Swan Island, Portland, OR</v>
      </c>
      <c r="I266">
        <v>1</v>
      </c>
    </row>
    <row r="267" spans="1:9" x14ac:dyDescent="0.3">
      <c r="A267" t="s">
        <v>268</v>
      </c>
      <c r="B267" s="1">
        <v>15950</v>
      </c>
      <c r="C267" t="s">
        <v>14</v>
      </c>
      <c r="D267">
        <f>COUNTIF(Table1[Name],Table_Complete[[#This Row],[Ship-Name]])</f>
        <v>1</v>
      </c>
      <c r="F267" t="str">
        <v>LAKE ERIE</v>
      </c>
      <c r="G267">
        <v>16224</v>
      </c>
      <c r="H267" t="str">
        <v>Sun Shipbuilding &amp; Dry Dock Co, Chester, PA</v>
      </c>
      <c r="I267">
        <v>1</v>
      </c>
    </row>
    <row r="268" spans="1:9" x14ac:dyDescent="0.3">
      <c r="A268" t="s">
        <v>269</v>
      </c>
      <c r="B268" s="1">
        <v>16224</v>
      </c>
      <c r="C268" t="s">
        <v>16</v>
      </c>
      <c r="D268">
        <f>COUNTIF(Table1[Name],Table_Complete[[#This Row],[Ship-Name]])</f>
        <v>1</v>
      </c>
      <c r="F268" t="str">
        <v>LAKE GEORGE</v>
      </c>
      <c r="G268">
        <v>15950</v>
      </c>
      <c r="H268" t="str">
        <v>Sun Shipbuilding &amp; Dry Dock Co, Chester, PA</v>
      </c>
      <c r="I268">
        <v>1</v>
      </c>
    </row>
    <row r="269" spans="1:9" x14ac:dyDescent="0.3">
      <c r="A269" t="s">
        <v>270</v>
      </c>
      <c r="B269" s="1">
        <v>15950</v>
      </c>
      <c r="C269" t="s">
        <v>16</v>
      </c>
      <c r="D269">
        <f>COUNTIF(Table1[Name],Table_Complete[[#This Row],[Ship-Name]])</f>
        <v>1</v>
      </c>
      <c r="F269" t="str">
        <v>LAUREL HILL</v>
      </c>
      <c r="G269">
        <v>16072</v>
      </c>
      <c r="H269" t="str">
        <v>Kaiser Company, Swan Island, Portland, OR</v>
      </c>
      <c r="I269">
        <v>1</v>
      </c>
    </row>
    <row r="270" spans="1:9" x14ac:dyDescent="0.3">
      <c r="A270" t="s">
        <v>271</v>
      </c>
      <c r="B270" s="1">
        <v>16072</v>
      </c>
      <c r="C270" t="s">
        <v>14</v>
      </c>
      <c r="D270">
        <f>COUNTIF(Table1[Name],Table_Complete[[#This Row],[Ship-Name]])</f>
        <v>1</v>
      </c>
      <c r="F270" t="str">
        <v>LITTLE BIG HORN</v>
      </c>
      <c r="G270">
        <v>15858</v>
      </c>
      <c r="H270" t="str">
        <v>Alabama Drydock and Shipbuilding Co, Mobile, AL</v>
      </c>
      <c r="I270">
        <v>1</v>
      </c>
    </row>
    <row r="271" spans="1:9" x14ac:dyDescent="0.3">
      <c r="A271" t="s">
        <v>272</v>
      </c>
      <c r="B271" s="1">
        <v>15858</v>
      </c>
      <c r="C271" t="s">
        <v>13</v>
      </c>
      <c r="D271">
        <f>COUNTIF(Table1[Name],Table_Complete[[#This Row],[Ship-Name]])</f>
        <v>1</v>
      </c>
      <c r="F271" t="str">
        <v>LITTLE BUTTE</v>
      </c>
      <c r="G271">
        <v>16377</v>
      </c>
      <c r="H271" t="str">
        <v>Alabama Drydock and Shipbuilding Co, Mobile, AL</v>
      </c>
      <c r="I271">
        <v>1</v>
      </c>
    </row>
    <row r="272" spans="1:9" x14ac:dyDescent="0.3">
      <c r="A272" t="s">
        <v>273</v>
      </c>
      <c r="B272" s="1">
        <v>16377</v>
      </c>
      <c r="C272" t="s">
        <v>13</v>
      </c>
      <c r="D272">
        <f>COUNTIF(Table1[Name],Table_Complete[[#This Row],[Ship-Name]])</f>
        <v>1</v>
      </c>
      <c r="F272" t="str">
        <v>LOGAN'S FORT</v>
      </c>
      <c r="G272">
        <v>16528</v>
      </c>
      <c r="H272" t="str">
        <v>Sun Shipbuilding &amp; Dry Dock Co, Chester, PA</v>
      </c>
      <c r="I272">
        <v>1</v>
      </c>
    </row>
    <row r="273" spans="1:9" x14ac:dyDescent="0.3">
      <c r="A273" t="s">
        <v>274</v>
      </c>
      <c r="B273" s="1">
        <v>16528</v>
      </c>
      <c r="C273" t="s">
        <v>16</v>
      </c>
      <c r="D273">
        <f>COUNTIF(Table1[Name],Table_Complete[[#This Row],[Ship-Name]])</f>
        <v>1</v>
      </c>
      <c r="F273" t="str">
        <v>LONE JACK</v>
      </c>
      <c r="G273">
        <v>16346</v>
      </c>
      <c r="H273" t="str">
        <v>Sun Shipbuilding &amp; Dry Dock Co, Chester, PA</v>
      </c>
      <c r="I273">
        <v>1</v>
      </c>
    </row>
    <row r="274" spans="1:9" x14ac:dyDescent="0.3">
      <c r="A274" t="s">
        <v>275</v>
      </c>
      <c r="B274" s="1">
        <v>16346</v>
      </c>
      <c r="C274" t="s">
        <v>16</v>
      </c>
      <c r="D274">
        <f>COUNTIF(Table1[Name],Table_Complete[[#This Row],[Ship-Name]])</f>
        <v>1</v>
      </c>
      <c r="F274" t="str">
        <v>LOOKOUT MOUNTAIN</v>
      </c>
      <c r="G274">
        <v>16011</v>
      </c>
      <c r="H274" t="str">
        <v>Sun Shipbuilding &amp; Dry Dock Co, Chester, PA</v>
      </c>
      <c r="I274">
        <v>1</v>
      </c>
    </row>
    <row r="275" spans="1:9" x14ac:dyDescent="0.3">
      <c r="A275" t="s">
        <v>276</v>
      </c>
      <c r="B275" s="1">
        <v>16011</v>
      </c>
      <c r="C275" t="s">
        <v>16</v>
      </c>
      <c r="D275">
        <f>COUNTIF(Table1[Name],Table_Complete[[#This Row],[Ship-Name]])</f>
        <v>1</v>
      </c>
      <c r="F275" t="str">
        <v>LOST HILLS</v>
      </c>
      <c r="G275">
        <v>16346</v>
      </c>
      <c r="H275" t="str">
        <v>Marinship Corporation, Sausalito, CA</v>
      </c>
      <c r="I275">
        <v>1</v>
      </c>
    </row>
    <row r="276" spans="1:9" x14ac:dyDescent="0.3">
      <c r="A276" t="s">
        <v>277</v>
      </c>
      <c r="B276" s="1">
        <v>16346</v>
      </c>
      <c r="C276" t="s">
        <v>15</v>
      </c>
      <c r="D276">
        <f>COUNTIF(Table1[Name],Table_Complete[[#This Row],[Ship-Name]])</f>
        <v>1</v>
      </c>
      <c r="F276" t="str">
        <v>LUNDY'S LANE</v>
      </c>
      <c r="G276">
        <v>15919</v>
      </c>
      <c r="H276" t="str">
        <v>Kaiser Company, Swan Island, Portland, OR</v>
      </c>
      <c r="I276">
        <v>1</v>
      </c>
    </row>
    <row r="277" spans="1:9" x14ac:dyDescent="0.3">
      <c r="A277" t="s">
        <v>278</v>
      </c>
      <c r="B277" s="1">
        <v>15919</v>
      </c>
      <c r="C277" t="s">
        <v>14</v>
      </c>
      <c r="D277">
        <f>COUNTIF(Table1[Name],Table_Complete[[#This Row],[Ship-Name]])</f>
        <v>1</v>
      </c>
      <c r="F277" t="str">
        <v>LYON'S CREEK</v>
      </c>
      <c r="G277">
        <v>16163</v>
      </c>
      <c r="H277" t="str">
        <v>Sun Shipbuilding &amp; Dry Dock Co, Chester, PA</v>
      </c>
      <c r="I277">
        <v>1</v>
      </c>
    </row>
    <row r="278" spans="1:9" x14ac:dyDescent="0.3">
      <c r="A278" t="s">
        <v>279</v>
      </c>
      <c r="B278" s="1">
        <v>16163</v>
      </c>
      <c r="C278" t="s">
        <v>16</v>
      </c>
      <c r="D278">
        <f>COUNTIF(Table1[Name],Table_Complete[[#This Row],[Ship-Name]])</f>
        <v>1</v>
      </c>
      <c r="F278" t="str">
        <v>MALVERN HILL</v>
      </c>
      <c r="G278">
        <v>16072</v>
      </c>
      <c r="H278" t="str">
        <v>Sun Shipbuilding &amp; Dry Dock Co, Chester, PA</v>
      </c>
      <c r="I278">
        <v>1</v>
      </c>
    </row>
    <row r="279" spans="1:9" x14ac:dyDescent="0.3">
      <c r="A279" t="s">
        <v>280</v>
      </c>
      <c r="B279" s="1">
        <v>16072</v>
      </c>
      <c r="C279" t="s">
        <v>16</v>
      </c>
      <c r="D279">
        <f>COUNTIF(Table1[Name],Table_Complete[[#This Row],[Ship-Name]])</f>
        <v>1</v>
      </c>
      <c r="F279" t="str">
        <v>MANASSAS</v>
      </c>
      <c r="G279">
        <v>16041</v>
      </c>
      <c r="H279" t="str">
        <v>Sun Shipbuilding &amp; Dry Dock Co, Chester, PA</v>
      </c>
      <c r="I279">
        <v>1</v>
      </c>
    </row>
    <row r="280" spans="1:9" x14ac:dyDescent="0.3">
      <c r="A280" t="s">
        <v>281</v>
      </c>
      <c r="B280" s="1">
        <v>16041</v>
      </c>
      <c r="C280" t="s">
        <v>16</v>
      </c>
      <c r="D280">
        <f>COUNTIF(Table1[Name],Table_Complete[[#This Row],[Ship-Name]])</f>
        <v>1</v>
      </c>
      <c r="F280" t="str">
        <v>MARIN HILLS</v>
      </c>
      <c r="G280">
        <v>16681</v>
      </c>
      <c r="H280" t="str">
        <v>Marinship Corporation, Sausalito, CA</v>
      </c>
      <c r="I280">
        <v>1</v>
      </c>
    </row>
    <row r="281" spans="1:9" x14ac:dyDescent="0.3">
      <c r="A281" t="s">
        <v>282</v>
      </c>
      <c r="B281" s="1">
        <v>16681</v>
      </c>
      <c r="C281" t="s">
        <v>15</v>
      </c>
      <c r="D281">
        <f>COUNTIF(Table1[Name],Table_Complete[[#This Row],[Ship-Name]])</f>
        <v>1</v>
      </c>
      <c r="F281" t="str">
        <v>MARNE</v>
      </c>
      <c r="G281">
        <v>16469</v>
      </c>
      <c r="H281" t="str">
        <v>Sun Shipbuilding &amp; Dry Dock Co, Chester, PA</v>
      </c>
      <c r="I281">
        <v>1</v>
      </c>
    </row>
    <row r="282" spans="1:9" x14ac:dyDescent="0.3">
      <c r="A282" t="s">
        <v>283</v>
      </c>
      <c r="B282" s="1">
        <v>16469</v>
      </c>
      <c r="C282" t="s">
        <v>16</v>
      </c>
      <c r="D282">
        <f>COUNTIF(Table1[Name],Table_Complete[[#This Row],[Ship-Name]])</f>
        <v>1</v>
      </c>
      <c r="F282" t="str">
        <v>MASCOMA</v>
      </c>
      <c r="G282">
        <v>16103</v>
      </c>
      <c r="H282" t="str">
        <v>Marinship Corporation, Sausalito, CA</v>
      </c>
      <c r="I282">
        <v>1</v>
      </c>
    </row>
    <row r="283" spans="1:9" x14ac:dyDescent="0.3">
      <c r="A283" t="s">
        <v>284</v>
      </c>
      <c r="B283" s="1">
        <v>16103</v>
      </c>
      <c r="C283" t="s">
        <v>15</v>
      </c>
      <c r="D283">
        <f>COUNTIF(Table1[Name],Table_Complete[[#This Row],[Ship-Name]])</f>
        <v>1</v>
      </c>
      <c r="F283" t="str">
        <v>MAUVILLA</v>
      </c>
      <c r="G283">
        <v>16285</v>
      </c>
      <c r="H283" t="str">
        <v>Sun Shipbuilding &amp; Dry Dock Co, Chester, PA</v>
      </c>
      <c r="I283">
        <v>1</v>
      </c>
    </row>
    <row r="284" spans="1:9" x14ac:dyDescent="0.3">
      <c r="A284" t="s">
        <v>285</v>
      </c>
      <c r="B284" s="1">
        <v>16285</v>
      </c>
      <c r="C284" t="s">
        <v>16</v>
      </c>
      <c r="D284">
        <f>COUNTIF(Table1[Name],Table_Complete[[#This Row],[Ship-Name]])</f>
        <v>1</v>
      </c>
      <c r="F284" t="str">
        <v>McCLENNAN CREEK</v>
      </c>
      <c r="G284">
        <v>15858</v>
      </c>
      <c r="H284" t="str">
        <v>Alabama Drydock and Shipbuilding Co, Mobile, AL</v>
      </c>
      <c r="I284">
        <v>0</v>
      </c>
    </row>
    <row r="285" spans="1:9" x14ac:dyDescent="0.3">
      <c r="A285" t="s">
        <v>286</v>
      </c>
      <c r="B285" s="1">
        <v>15858</v>
      </c>
      <c r="C285" t="s">
        <v>13</v>
      </c>
      <c r="D285">
        <f>COUNTIF(Table1[Name],Table_Complete[[#This Row],[Ship-Name]])</f>
        <v>0</v>
      </c>
      <c r="F285" t="str">
        <v>McDOWELL</v>
      </c>
      <c r="G285">
        <v>15980</v>
      </c>
      <c r="H285" t="str">
        <v>Sun Shipbuilding &amp; Dry Dock Co, Chester, PA</v>
      </c>
      <c r="I285">
        <v>1</v>
      </c>
    </row>
    <row r="286" spans="1:9" x14ac:dyDescent="0.3">
      <c r="A286" t="s">
        <v>287</v>
      </c>
      <c r="B286" s="1">
        <v>15980</v>
      </c>
      <c r="C286" t="s">
        <v>16</v>
      </c>
      <c r="D286">
        <f>COUNTIF(Table1[Name],Table_Complete[[#This Row],[Ship-Name]])</f>
        <v>1</v>
      </c>
      <c r="F286" t="str">
        <v>McKITTRICK HILLS</v>
      </c>
      <c r="G286">
        <v>16407</v>
      </c>
      <c r="H286" t="str">
        <v>Marinship Corporation, Sausalito, CA</v>
      </c>
      <c r="I286">
        <v>1</v>
      </c>
    </row>
    <row r="287" spans="1:9" x14ac:dyDescent="0.3">
      <c r="A287" t="s">
        <v>288</v>
      </c>
      <c r="B287" s="1">
        <v>16407</v>
      </c>
      <c r="C287" t="s">
        <v>15</v>
      </c>
      <c r="D287">
        <f>COUNTIF(Table1[Name],Table_Complete[[#This Row],[Ship-Name]])</f>
        <v>1</v>
      </c>
      <c r="F287" t="str">
        <v>MEACHAM</v>
      </c>
      <c r="G287">
        <v>16072</v>
      </c>
      <c r="H287" t="str">
        <v>Kaiser Company, Swan Island, Portland, OR</v>
      </c>
      <c r="I287">
        <v>1</v>
      </c>
    </row>
    <row r="288" spans="1:9" x14ac:dyDescent="0.3">
      <c r="A288" t="s">
        <v>289</v>
      </c>
      <c r="B288" s="1">
        <v>16072</v>
      </c>
      <c r="C288" t="s">
        <v>14</v>
      </c>
      <c r="D288">
        <f>COUNTIF(Table1[Name],Table_Complete[[#This Row],[Ship-Name]])</f>
        <v>1</v>
      </c>
      <c r="F288" t="str">
        <v>MECHANICSVILLE</v>
      </c>
      <c r="G288">
        <v>15980</v>
      </c>
      <c r="H288" t="str">
        <v>Kaiser Company, Swan Island, Portland, OR</v>
      </c>
      <c r="I288">
        <v>1</v>
      </c>
    </row>
    <row r="289" spans="1:9" x14ac:dyDescent="0.3">
      <c r="A289" t="s">
        <v>290</v>
      </c>
      <c r="B289" s="1">
        <v>15980</v>
      </c>
      <c r="C289" t="s">
        <v>14</v>
      </c>
      <c r="D289">
        <f>COUNTIF(Table1[Name],Table_Complete[[#This Row],[Ship-Name]])</f>
        <v>1</v>
      </c>
      <c r="F289" t="str">
        <v>MESA VERDE</v>
      </c>
      <c r="G289">
        <v>16377</v>
      </c>
      <c r="H289" t="str">
        <v>Kaiser Company, Swan Island, Portland, OR</v>
      </c>
      <c r="I289">
        <v>1</v>
      </c>
    </row>
    <row r="290" spans="1:9" x14ac:dyDescent="0.3">
      <c r="A290" t="s">
        <v>291</v>
      </c>
      <c r="B290" s="1">
        <v>16377</v>
      </c>
      <c r="C290" t="s">
        <v>14</v>
      </c>
      <c r="D290">
        <f>COUNTIF(Table1[Name],Table_Complete[[#This Row],[Ship-Name]])</f>
        <v>1</v>
      </c>
      <c r="F290" t="str">
        <v>MEUSE-ARGONNE</v>
      </c>
      <c r="G290">
        <v>16497</v>
      </c>
      <c r="H290" t="str">
        <v>Sun Shipbuilding &amp; Dry Dock Co, Chester, PA</v>
      </c>
      <c r="I290">
        <v>1</v>
      </c>
    </row>
    <row r="291" spans="1:9" x14ac:dyDescent="0.3">
      <c r="A291" t="s">
        <v>292</v>
      </c>
      <c r="B291" s="1">
        <v>16497</v>
      </c>
      <c r="C291" t="s">
        <v>16</v>
      </c>
      <c r="D291">
        <f>COUNTIF(Table1[Name],Table_Complete[[#This Row],[Ship-Name]])</f>
        <v>1</v>
      </c>
      <c r="F291" t="str">
        <v>MIDWAY HILLS</v>
      </c>
      <c r="G291">
        <v>16438</v>
      </c>
      <c r="H291" t="str">
        <v>Marinship Corporation, Sausalito, CA</v>
      </c>
      <c r="I291">
        <v>1</v>
      </c>
    </row>
    <row r="292" spans="1:9" x14ac:dyDescent="0.3">
      <c r="A292" t="s">
        <v>293</v>
      </c>
      <c r="B292" s="1">
        <v>16438</v>
      </c>
      <c r="C292" t="s">
        <v>15</v>
      </c>
      <c r="D292">
        <f>COUNTIF(Table1[Name],Table_Complete[[#This Row],[Ship-Name]])</f>
        <v>1</v>
      </c>
      <c r="F292" t="str">
        <v>MILL SPRING</v>
      </c>
      <c r="G292">
        <v>15980</v>
      </c>
      <c r="H292" t="str">
        <v>Sun Shipbuilding &amp; Dry Dock Co, Chester, PA</v>
      </c>
      <c r="I292">
        <v>1</v>
      </c>
    </row>
    <row r="293" spans="1:9" x14ac:dyDescent="0.3">
      <c r="A293" t="s">
        <v>294</v>
      </c>
      <c r="B293" s="1">
        <v>15980</v>
      </c>
      <c r="C293" t="s">
        <v>16</v>
      </c>
      <c r="D293">
        <f>COUNTIF(Table1[Name],Table_Complete[[#This Row],[Ship-Name]])</f>
        <v>1</v>
      </c>
      <c r="F293" t="str">
        <v>MISSION BUENAVENTURA</v>
      </c>
      <c r="G293">
        <v>16224</v>
      </c>
      <c r="H293" t="str">
        <v>Marinship Corporation, Sausalito, CA</v>
      </c>
      <c r="I293">
        <v>1</v>
      </c>
    </row>
    <row r="294" spans="1:9" x14ac:dyDescent="0.3">
      <c r="A294" t="s">
        <v>295</v>
      </c>
      <c r="B294" s="1">
        <v>16224</v>
      </c>
      <c r="C294" t="s">
        <v>15</v>
      </c>
      <c r="D294">
        <f>COUNTIF(Table1[Name],Table_Complete[[#This Row],[Ship-Name]])</f>
        <v>1</v>
      </c>
      <c r="F294" t="str">
        <v>MISSION CAPISTRANO</v>
      </c>
      <c r="G294">
        <v>16224</v>
      </c>
      <c r="H294" t="str">
        <v>Marinship Corporation, Sausalito, CA</v>
      </c>
      <c r="I294">
        <v>1</v>
      </c>
    </row>
    <row r="295" spans="1:9" x14ac:dyDescent="0.3">
      <c r="A295" t="s">
        <v>296</v>
      </c>
      <c r="B295" s="1">
        <v>16224</v>
      </c>
      <c r="C295" t="s">
        <v>15</v>
      </c>
      <c r="D295">
        <f>COUNTIF(Table1[Name],Table_Complete[[#This Row],[Ship-Name]])</f>
        <v>1</v>
      </c>
      <c r="F295" t="str">
        <v>MISSION CARMEL</v>
      </c>
      <c r="G295">
        <v>16193</v>
      </c>
      <c r="H295" t="str">
        <v>Marinship Corporation, Sausalito, CA</v>
      </c>
      <c r="I295">
        <v>1</v>
      </c>
    </row>
    <row r="296" spans="1:9" x14ac:dyDescent="0.3">
      <c r="A296" t="s">
        <v>297</v>
      </c>
      <c r="B296" s="1">
        <v>16193</v>
      </c>
      <c r="C296" t="s">
        <v>15</v>
      </c>
      <c r="D296">
        <f>COUNTIF(Table1[Name],Table_Complete[[#This Row],[Ship-Name]])</f>
        <v>1</v>
      </c>
      <c r="F296" t="str">
        <v>MISSION DE PALA</v>
      </c>
      <c r="G296">
        <v>16163</v>
      </c>
      <c r="H296" t="str">
        <v>Marinship Corporation, Sausalito, CA</v>
      </c>
      <c r="I296">
        <v>0</v>
      </c>
    </row>
    <row r="297" spans="1:9" x14ac:dyDescent="0.3">
      <c r="A297" t="s">
        <v>298</v>
      </c>
      <c r="B297" s="1">
        <v>16163</v>
      </c>
      <c r="C297" t="s">
        <v>15</v>
      </c>
      <c r="D297">
        <f>COUNTIF(Table1[Name],Table_Complete[[#This Row],[Ship-Name]])</f>
        <v>0</v>
      </c>
      <c r="F297" t="str">
        <v>MISSION DOLORES</v>
      </c>
      <c r="G297">
        <v>16193</v>
      </c>
      <c r="H297" t="str">
        <v>Marinship Corporation, Sausalito, CA</v>
      </c>
      <c r="I297">
        <v>1</v>
      </c>
    </row>
    <row r="298" spans="1:9" x14ac:dyDescent="0.3">
      <c r="A298" t="s">
        <v>299</v>
      </c>
      <c r="B298" s="1">
        <v>16193</v>
      </c>
      <c r="C298" t="s">
        <v>15</v>
      </c>
      <c r="D298">
        <f>COUNTIF(Table1[Name],Table_Complete[[#This Row],[Ship-Name]])</f>
        <v>1</v>
      </c>
      <c r="F298" t="str">
        <v>MISSION LORETO</v>
      </c>
      <c r="G298">
        <v>16254</v>
      </c>
      <c r="H298" t="str">
        <v>Marinship Corporation, Sausalito, CA</v>
      </c>
      <c r="I298">
        <v>1</v>
      </c>
    </row>
    <row r="299" spans="1:9" x14ac:dyDescent="0.3">
      <c r="A299" t="s">
        <v>300</v>
      </c>
      <c r="B299" s="1">
        <v>16254</v>
      </c>
      <c r="C299" t="s">
        <v>15</v>
      </c>
      <c r="D299">
        <f>COUNTIF(Table1[Name],Table_Complete[[#This Row],[Ship-Name]])</f>
        <v>1</v>
      </c>
      <c r="F299" t="str">
        <v>MISSION LOS ANGELES</v>
      </c>
      <c r="G299">
        <v>16711</v>
      </c>
      <c r="H299" t="str">
        <v>Marinship Corporation, Sausalito, CA</v>
      </c>
      <c r="I299">
        <v>1</v>
      </c>
    </row>
    <row r="300" spans="1:9" x14ac:dyDescent="0.3">
      <c r="A300" t="s">
        <v>301</v>
      </c>
      <c r="B300" s="1">
        <v>16711</v>
      </c>
      <c r="C300" t="s">
        <v>15</v>
      </c>
      <c r="D300">
        <f>COUNTIF(Table1[Name],Table_Complete[[#This Row],[Ship-Name]])</f>
        <v>1</v>
      </c>
      <c r="F300" t="str">
        <v>MISSION PURISIMA</v>
      </c>
      <c r="G300">
        <v>16011</v>
      </c>
      <c r="H300" t="str">
        <v>Marinship Corporation, Sausalito, CA</v>
      </c>
      <c r="I300">
        <v>1</v>
      </c>
    </row>
    <row r="301" spans="1:9" x14ac:dyDescent="0.3">
      <c r="A301" t="s">
        <v>302</v>
      </c>
      <c r="B301" s="1">
        <v>16011</v>
      </c>
      <c r="C301" t="s">
        <v>15</v>
      </c>
      <c r="D301">
        <f>COUNTIF(Table1[Name],Table_Complete[[#This Row],[Ship-Name]])</f>
        <v>1</v>
      </c>
      <c r="F301" t="str">
        <v>MISSION SAN ANTONIO</v>
      </c>
      <c r="G301">
        <v>16193</v>
      </c>
      <c r="H301" t="str">
        <v>Marinship Corporation, Sausalito, CA</v>
      </c>
      <c r="I301">
        <v>1</v>
      </c>
    </row>
    <row r="302" spans="1:9" x14ac:dyDescent="0.3">
      <c r="A302" t="s">
        <v>303</v>
      </c>
      <c r="B302" s="1">
        <v>16193</v>
      </c>
      <c r="C302" t="s">
        <v>15</v>
      </c>
      <c r="D302">
        <f>COUNTIF(Table1[Name],Table_Complete[[#This Row],[Ship-Name]])</f>
        <v>1</v>
      </c>
      <c r="F302" t="str">
        <v>MISSION SAN CARLOS</v>
      </c>
      <c r="G302">
        <v>16163</v>
      </c>
      <c r="H302" t="str">
        <v>Marinship Corporation, Sausalito, CA</v>
      </c>
      <c r="I302">
        <v>1</v>
      </c>
    </row>
    <row r="303" spans="1:9" x14ac:dyDescent="0.3">
      <c r="A303" t="s">
        <v>304</v>
      </c>
      <c r="B303" s="1">
        <v>16163</v>
      </c>
      <c r="C303" t="s">
        <v>15</v>
      </c>
      <c r="D303">
        <f>COUNTIF(Table1[Name],Table_Complete[[#This Row],[Ship-Name]])</f>
        <v>1</v>
      </c>
      <c r="F303" t="str">
        <v>MISSION SAN DIEGO</v>
      </c>
      <c r="G303">
        <v>16163</v>
      </c>
      <c r="H303" t="str">
        <v>Marinship Corporation, Sausalito, CA</v>
      </c>
      <c r="I303">
        <v>1</v>
      </c>
    </row>
    <row r="304" spans="1:9" x14ac:dyDescent="0.3">
      <c r="A304" t="s">
        <v>305</v>
      </c>
      <c r="B304" s="1">
        <v>16163</v>
      </c>
      <c r="C304" t="s">
        <v>15</v>
      </c>
      <c r="D304">
        <f>COUNTIF(Table1[Name],Table_Complete[[#This Row],[Ship-Name]])</f>
        <v>1</v>
      </c>
      <c r="F304" t="str">
        <v>MISSION SAN FERNANDO</v>
      </c>
      <c r="G304">
        <v>16103</v>
      </c>
      <c r="H304" t="str">
        <v>Kaiser Company, Swan Island, Portland, OR</v>
      </c>
      <c r="I304">
        <v>1</v>
      </c>
    </row>
    <row r="305" spans="1:9" x14ac:dyDescent="0.3">
      <c r="A305" t="s">
        <v>306</v>
      </c>
      <c r="B305" s="1">
        <v>16103</v>
      </c>
      <c r="C305" t="s">
        <v>14</v>
      </c>
      <c r="D305">
        <f>COUNTIF(Table1[Name],Table_Complete[[#This Row],[Ship-Name]])</f>
        <v>1</v>
      </c>
      <c r="F305" t="str">
        <v>MISSION SAN FRANCISCO</v>
      </c>
      <c r="G305">
        <v>16711</v>
      </c>
      <c r="H305" t="str">
        <v>Marinship Corporation, Sausalito, CA</v>
      </c>
      <c r="I305">
        <v>1</v>
      </c>
    </row>
    <row r="306" spans="1:9" x14ac:dyDescent="0.3">
      <c r="A306" t="s">
        <v>307</v>
      </c>
      <c r="B306" s="1">
        <v>16711</v>
      </c>
      <c r="C306" t="s">
        <v>15</v>
      </c>
      <c r="D306">
        <f>COUNTIF(Table1[Name],Table_Complete[[#This Row],[Ship-Name]])</f>
        <v>1</v>
      </c>
      <c r="F306" t="str">
        <v>MISSION SAN GABRIEL</v>
      </c>
      <c r="G306">
        <v>16193</v>
      </c>
      <c r="H306" t="str">
        <v>Marinship Corporation, Sausalito, CA</v>
      </c>
      <c r="I306">
        <v>1</v>
      </c>
    </row>
    <row r="307" spans="1:9" x14ac:dyDescent="0.3">
      <c r="A307" t="s">
        <v>308</v>
      </c>
      <c r="B307" s="1">
        <v>16193</v>
      </c>
      <c r="C307" t="s">
        <v>15</v>
      </c>
      <c r="D307">
        <f>COUNTIF(Table1[Name],Table_Complete[[#This Row],[Ship-Name]])</f>
        <v>1</v>
      </c>
      <c r="F307" t="str">
        <v>MISSION SAN JOSE</v>
      </c>
      <c r="G307">
        <v>16072</v>
      </c>
      <c r="H307" t="str">
        <v>Marinship Corporation, Sausalito, CA</v>
      </c>
      <c r="I307">
        <v>1</v>
      </c>
    </row>
    <row r="308" spans="1:9" x14ac:dyDescent="0.3">
      <c r="A308" t="s">
        <v>309</v>
      </c>
      <c r="B308" s="1">
        <v>16072</v>
      </c>
      <c r="C308" t="s">
        <v>15</v>
      </c>
      <c r="D308">
        <f>COUNTIF(Table1[Name],Table_Complete[[#This Row],[Ship-Name]])</f>
        <v>1</v>
      </c>
      <c r="F308" t="str">
        <v>MISSION SAN JUAN</v>
      </c>
      <c r="G308">
        <v>16072</v>
      </c>
      <c r="H308" t="str">
        <v>Marinship Corporation, Sausalito, CA</v>
      </c>
      <c r="I308">
        <v>1</v>
      </c>
    </row>
    <row r="309" spans="1:9" x14ac:dyDescent="0.3">
      <c r="A309" t="s">
        <v>310</v>
      </c>
      <c r="B309" s="1">
        <v>16072</v>
      </c>
      <c r="C309" t="s">
        <v>15</v>
      </c>
      <c r="D309">
        <f>COUNTIF(Table1[Name],Table_Complete[[#This Row],[Ship-Name]])</f>
        <v>1</v>
      </c>
      <c r="F309" t="str">
        <v>MISSION SAN LUIS OBISPO</v>
      </c>
      <c r="G309">
        <v>16254</v>
      </c>
      <c r="H309" t="str">
        <v>Marinship Corporation, Sausalito, CA</v>
      </c>
      <c r="I309">
        <v>1</v>
      </c>
    </row>
    <row r="310" spans="1:9" x14ac:dyDescent="0.3">
      <c r="A310" t="s">
        <v>311</v>
      </c>
      <c r="B310" s="1">
        <v>16254</v>
      </c>
      <c r="C310" t="s">
        <v>15</v>
      </c>
      <c r="D310">
        <f>COUNTIF(Table1[Name],Table_Complete[[#This Row],[Ship-Name]])</f>
        <v>1</v>
      </c>
      <c r="F310" t="str">
        <v>MISSION SAN LUIS REY</v>
      </c>
      <c r="G310">
        <v>16132</v>
      </c>
      <c r="H310" t="str">
        <v>Marinship Corporation, Sausalito, CA</v>
      </c>
      <c r="I310">
        <v>1</v>
      </c>
    </row>
    <row r="311" spans="1:9" x14ac:dyDescent="0.3">
      <c r="A311" t="s">
        <v>312</v>
      </c>
      <c r="B311" s="1">
        <v>16132</v>
      </c>
      <c r="C311" t="s">
        <v>15</v>
      </c>
      <c r="D311">
        <f>COUNTIF(Table1[Name],Table_Complete[[#This Row],[Ship-Name]])</f>
        <v>1</v>
      </c>
      <c r="F311" t="str">
        <v>MISSION SAN MIGUEL</v>
      </c>
      <c r="G311">
        <v>16103</v>
      </c>
      <c r="H311" t="str">
        <v>Marinship Corporation, Sausalito, CA</v>
      </c>
      <c r="I311">
        <v>1</v>
      </c>
    </row>
    <row r="312" spans="1:9" x14ac:dyDescent="0.3">
      <c r="A312" t="s">
        <v>313</v>
      </c>
      <c r="B312" s="1">
        <v>16103</v>
      </c>
      <c r="C312" t="s">
        <v>15</v>
      </c>
      <c r="D312">
        <f>COUNTIF(Table1[Name],Table_Complete[[#This Row],[Ship-Name]])</f>
        <v>1</v>
      </c>
      <c r="F312" t="str">
        <v>MISSION SAN RAFAEL</v>
      </c>
      <c r="G312">
        <v>16132</v>
      </c>
      <c r="H312" t="str">
        <v>Marinship Corporation, Sausalito, CA</v>
      </c>
      <c r="I312">
        <v>1</v>
      </c>
    </row>
    <row r="313" spans="1:9" x14ac:dyDescent="0.3">
      <c r="A313" t="s">
        <v>314</v>
      </c>
      <c r="B313" s="1">
        <v>16132</v>
      </c>
      <c r="C313" t="s">
        <v>15</v>
      </c>
      <c r="D313">
        <f>COUNTIF(Table1[Name],Table_Complete[[#This Row],[Ship-Name]])</f>
        <v>1</v>
      </c>
      <c r="F313" t="str">
        <v>MISSION SANTA ANA</v>
      </c>
      <c r="G313">
        <v>16711</v>
      </c>
      <c r="H313" t="str">
        <v>Marinship Corporation, Sausalito, CA</v>
      </c>
      <c r="I313">
        <v>1</v>
      </c>
    </row>
    <row r="314" spans="1:9" x14ac:dyDescent="0.3">
      <c r="A314" t="s">
        <v>315</v>
      </c>
      <c r="B314" s="1">
        <v>16711</v>
      </c>
      <c r="C314" t="s">
        <v>15</v>
      </c>
      <c r="D314">
        <f>COUNTIF(Table1[Name],Table_Complete[[#This Row],[Ship-Name]])</f>
        <v>1</v>
      </c>
      <c r="F314" t="str">
        <v>MISSION SANTA BARBARA</v>
      </c>
      <c r="G314">
        <v>16254</v>
      </c>
      <c r="H314" t="str">
        <v>Marinship Corporation, Sausalito, CA</v>
      </c>
      <c r="I314">
        <v>1</v>
      </c>
    </row>
    <row r="315" spans="1:9" x14ac:dyDescent="0.3">
      <c r="A315" t="s">
        <v>316</v>
      </c>
      <c r="B315" s="1">
        <v>16254</v>
      </c>
      <c r="C315" t="s">
        <v>15</v>
      </c>
      <c r="D315">
        <f>COUNTIF(Table1[Name],Table_Complete[[#This Row],[Ship-Name]])</f>
        <v>1</v>
      </c>
      <c r="F315" t="str">
        <v>MISSION SANTA CLARA</v>
      </c>
      <c r="G315">
        <v>16224</v>
      </c>
      <c r="H315" t="str">
        <v>Marinship Corporation, Sausalito, CA</v>
      </c>
      <c r="I315">
        <v>1</v>
      </c>
    </row>
    <row r="316" spans="1:9" x14ac:dyDescent="0.3">
      <c r="A316" t="s">
        <v>317</v>
      </c>
      <c r="B316" s="1">
        <v>16224</v>
      </c>
      <c r="C316" t="s">
        <v>15</v>
      </c>
      <c r="D316">
        <f>COUNTIF(Table1[Name],Table_Complete[[#This Row],[Ship-Name]])</f>
        <v>1</v>
      </c>
      <c r="F316" t="str">
        <v>MISSION SANTA CRUZ</v>
      </c>
      <c r="G316">
        <v>16041</v>
      </c>
      <c r="H316" t="str">
        <v>Marinship Corporation, Sausalito, CA</v>
      </c>
      <c r="I316">
        <v>1</v>
      </c>
    </row>
    <row r="317" spans="1:9" x14ac:dyDescent="0.3">
      <c r="A317" t="s">
        <v>318</v>
      </c>
      <c r="B317" s="1">
        <v>16041</v>
      </c>
      <c r="C317" t="s">
        <v>15</v>
      </c>
      <c r="D317">
        <f>COUNTIF(Table1[Name],Table_Complete[[#This Row],[Ship-Name]])</f>
        <v>1</v>
      </c>
      <c r="F317" t="str">
        <v>MISSION SANTA MARIA</v>
      </c>
      <c r="G317">
        <v>16254</v>
      </c>
      <c r="H317" t="str">
        <v>Marinship Corporation, Sausalito, CA</v>
      </c>
      <c r="I317">
        <v>1</v>
      </c>
    </row>
    <row r="318" spans="1:9" x14ac:dyDescent="0.3">
      <c r="A318" t="s">
        <v>319</v>
      </c>
      <c r="B318" s="1">
        <v>16254</v>
      </c>
      <c r="C318" t="s">
        <v>15</v>
      </c>
      <c r="D318">
        <f>COUNTIF(Table1[Name],Table_Complete[[#This Row],[Ship-Name]])</f>
        <v>1</v>
      </c>
      <c r="F318" t="str">
        <v>MISSION SANTA YNEZ</v>
      </c>
      <c r="G318">
        <v>16132</v>
      </c>
      <c r="H318" t="str">
        <v>Marinship Corporation, Sausalito, CA</v>
      </c>
      <c r="I318">
        <v>1</v>
      </c>
    </row>
    <row r="319" spans="1:9" x14ac:dyDescent="0.3">
      <c r="A319" t="s">
        <v>320</v>
      </c>
      <c r="B319" s="1">
        <v>16132</v>
      </c>
      <c r="C319" t="s">
        <v>15</v>
      </c>
      <c r="D319">
        <f>COUNTIF(Table1[Name],Table_Complete[[#This Row],[Ship-Name]])</f>
        <v>1</v>
      </c>
      <c r="F319" t="str">
        <v>MISSION SOLANO</v>
      </c>
      <c r="G319">
        <v>16132</v>
      </c>
      <c r="H319" t="str">
        <v>Marinship Corporation, Sausalito, CA</v>
      </c>
      <c r="I319">
        <v>1</v>
      </c>
    </row>
    <row r="320" spans="1:9" x14ac:dyDescent="0.3">
      <c r="A320" t="s">
        <v>321</v>
      </c>
      <c r="B320" s="1">
        <v>16132</v>
      </c>
      <c r="C320" t="s">
        <v>15</v>
      </c>
      <c r="D320">
        <f>COUNTIF(Table1[Name],Table_Complete[[#This Row],[Ship-Name]])</f>
        <v>1</v>
      </c>
      <c r="F320" t="str">
        <v>MISSION SOLEDAD</v>
      </c>
      <c r="G320">
        <v>16072</v>
      </c>
      <c r="H320" t="str">
        <v>Marinship Corporation, Sausalito, CA</v>
      </c>
      <c r="I320">
        <v>1</v>
      </c>
    </row>
    <row r="321" spans="1:9" x14ac:dyDescent="0.3">
      <c r="A321" t="s">
        <v>322</v>
      </c>
      <c r="B321" s="1">
        <v>16072</v>
      </c>
      <c r="C321" t="s">
        <v>15</v>
      </c>
      <c r="D321">
        <f>COUNTIF(Table1[Name],Table_Complete[[#This Row],[Ship-Name]])</f>
        <v>1</v>
      </c>
      <c r="F321" t="str">
        <v>MISSIONARY RIDGE</v>
      </c>
      <c r="G321">
        <v>16041</v>
      </c>
      <c r="H321" t="str">
        <v>Sun Shipbuilding &amp; Dry Dock Co, Chester, PA</v>
      </c>
      <c r="I321">
        <v>1</v>
      </c>
    </row>
    <row r="322" spans="1:9" x14ac:dyDescent="0.3">
      <c r="A322" t="s">
        <v>323</v>
      </c>
      <c r="B322" s="1">
        <v>16041</v>
      </c>
      <c r="C322" t="s">
        <v>16</v>
      </c>
      <c r="D322">
        <f>COUNTIF(Table1[Name],Table_Complete[[#This Row],[Ship-Name]])</f>
        <v>1</v>
      </c>
      <c r="F322" t="str">
        <v>MOBILE BAY</v>
      </c>
      <c r="G322">
        <v>16528</v>
      </c>
      <c r="H322" t="str">
        <v>Alabama Drydock and Shipbuilding Co, Mobile, AL</v>
      </c>
      <c r="I322">
        <v>1</v>
      </c>
    </row>
    <row r="323" spans="1:9" x14ac:dyDescent="0.3">
      <c r="A323" t="s">
        <v>324</v>
      </c>
      <c r="B323" s="1">
        <v>16528</v>
      </c>
      <c r="C323" t="s">
        <v>13</v>
      </c>
      <c r="D323">
        <f>COUNTIF(Table1[Name],Table_Complete[[#This Row],[Ship-Name]])</f>
        <v>1</v>
      </c>
      <c r="F323" t="str">
        <v>MOCCASIN GAP</v>
      </c>
      <c r="G323">
        <v>16681</v>
      </c>
      <c r="H323" t="str">
        <v>Alabama Drydock and Shipbuilding Co, Mobile, AL</v>
      </c>
      <c r="I323">
        <v>1</v>
      </c>
    </row>
    <row r="324" spans="1:9" x14ac:dyDescent="0.3">
      <c r="A324" t="s">
        <v>325</v>
      </c>
      <c r="B324" s="1">
        <v>16681</v>
      </c>
      <c r="C324" t="s">
        <v>13</v>
      </c>
      <c r="D324">
        <f>COUNTIF(Table1[Name],Table_Complete[[#This Row],[Ship-Name]])</f>
        <v>1</v>
      </c>
      <c r="F324" t="str">
        <v>MODOC POINT</v>
      </c>
      <c r="G324">
        <v>16558</v>
      </c>
      <c r="H324" t="str">
        <v>Kaiser Company, Swan Island, Portland, OR</v>
      </c>
      <c r="I324">
        <v>1</v>
      </c>
    </row>
    <row r="325" spans="1:9" x14ac:dyDescent="0.3">
      <c r="A325" t="s">
        <v>326</v>
      </c>
      <c r="B325" s="1">
        <v>16558</v>
      </c>
      <c r="C325" t="s">
        <v>14</v>
      </c>
      <c r="D325">
        <f>COUNTIF(Table1[Name],Table_Complete[[#This Row],[Ship-Name]])</f>
        <v>1</v>
      </c>
      <c r="F325" t="str">
        <v>MOLINO DEL REY</v>
      </c>
      <c r="G325">
        <v>15827</v>
      </c>
      <c r="H325" t="str">
        <v>Sun Shipbuilding &amp; Dry Dock Co, Chester, PA</v>
      </c>
      <c r="I325">
        <v>1</v>
      </c>
    </row>
    <row r="326" spans="1:9" x14ac:dyDescent="0.3">
      <c r="A326" t="s">
        <v>327</v>
      </c>
      <c r="B326" s="1">
        <v>15827</v>
      </c>
      <c r="C326" t="s">
        <v>16</v>
      </c>
      <c r="D326">
        <f>COUNTIF(Table1[Name],Table_Complete[[#This Row],[Ship-Name]])</f>
        <v>1</v>
      </c>
      <c r="F326" t="str">
        <v>MONMOUTH</v>
      </c>
      <c r="G326">
        <v>15615</v>
      </c>
      <c r="H326" t="str">
        <v>Sun Shipbuilding &amp; Dry Dock Co, Chester, PA</v>
      </c>
      <c r="I326">
        <v>1</v>
      </c>
    </row>
    <row r="327" spans="1:9" x14ac:dyDescent="0.3">
      <c r="A327" t="s">
        <v>328</v>
      </c>
      <c r="B327" s="1">
        <v>15615</v>
      </c>
      <c r="C327" t="s">
        <v>16</v>
      </c>
      <c r="D327">
        <f>COUNTIF(Table1[Name],Table_Complete[[#This Row],[Ship-Name]])</f>
        <v>1</v>
      </c>
      <c r="F327" t="str">
        <v>MONOCASY</v>
      </c>
      <c r="G327">
        <v>15919</v>
      </c>
      <c r="H327" t="str">
        <v>Sun Shipbuilding &amp; Dry Dock Co, Chester, PA</v>
      </c>
      <c r="I327">
        <v>1</v>
      </c>
    </row>
    <row r="328" spans="1:9" x14ac:dyDescent="0.3">
      <c r="A328" t="s">
        <v>329</v>
      </c>
      <c r="B328" s="1">
        <v>15919</v>
      </c>
      <c r="C328" t="s">
        <v>16</v>
      </c>
      <c r="D328">
        <f>COUNTIF(Table1[Name],Table_Complete[[#This Row],[Ship-Name]])</f>
        <v>1</v>
      </c>
      <c r="F328" t="str">
        <v>MONTEBELLO HILLS</v>
      </c>
      <c r="G328">
        <v>16377</v>
      </c>
      <c r="H328" t="str">
        <v>Marinship Corporation, Sausalito, CA</v>
      </c>
      <c r="I328">
        <v>1</v>
      </c>
    </row>
    <row r="329" spans="1:9" x14ac:dyDescent="0.3">
      <c r="A329" t="s">
        <v>330</v>
      </c>
      <c r="B329" s="1">
        <v>16377</v>
      </c>
      <c r="C329" t="s">
        <v>15</v>
      </c>
      <c r="D329">
        <f>COUNTIF(Table1[Name],Table_Complete[[#This Row],[Ship-Name]])</f>
        <v>1</v>
      </c>
      <c r="F329" t="str">
        <v>MONTEZUMA CASTLE</v>
      </c>
      <c r="G329">
        <v>16316</v>
      </c>
      <c r="H329" t="str">
        <v>Kaiser Company, Swan Island, Portland, OR</v>
      </c>
      <c r="I329">
        <v>1</v>
      </c>
    </row>
    <row r="330" spans="1:9" x14ac:dyDescent="0.3">
      <c r="A330" t="s">
        <v>331</v>
      </c>
      <c r="B330" s="1">
        <v>16316</v>
      </c>
      <c r="C330" t="s">
        <v>14</v>
      </c>
      <c r="D330">
        <f>COUNTIF(Table1[Name],Table_Complete[[#This Row],[Ship-Name]])</f>
        <v>1</v>
      </c>
      <c r="F330" t="str">
        <v>MOOR'S FIELDS</v>
      </c>
      <c r="G330">
        <v>16193</v>
      </c>
      <c r="H330" t="str">
        <v>Sun Shipbuilding &amp; Dry Dock Co, Chester, PA</v>
      </c>
      <c r="I330">
        <v>1</v>
      </c>
    </row>
    <row r="331" spans="1:9" x14ac:dyDescent="0.3">
      <c r="A331" t="s">
        <v>332</v>
      </c>
      <c r="B331" s="1">
        <v>16193</v>
      </c>
      <c r="C331" t="s">
        <v>16</v>
      </c>
      <c r="D331">
        <f>COUNTIF(Table1[Name],Table_Complete[[#This Row],[Ship-Name]])</f>
        <v>1</v>
      </c>
      <c r="F331" t="str">
        <v>MUIR WOODS</v>
      </c>
      <c r="G331">
        <v>16497</v>
      </c>
      <c r="H331" t="str">
        <v>Kaiser Company, Swan Island, Portland, OR</v>
      </c>
      <c r="I331">
        <v>1</v>
      </c>
    </row>
    <row r="332" spans="1:9" x14ac:dyDescent="0.3">
      <c r="A332" t="s">
        <v>333</v>
      </c>
      <c r="B332" s="1">
        <v>16497</v>
      </c>
      <c r="C332" t="s">
        <v>14</v>
      </c>
      <c r="D332">
        <f>COUNTIF(Table1[Name],Table_Complete[[#This Row],[Ship-Name]])</f>
        <v>1</v>
      </c>
      <c r="F332" t="str">
        <v>MULTNOMAH</v>
      </c>
      <c r="G332">
        <v>16619</v>
      </c>
      <c r="H332" t="str">
        <v>Kaiser Company, Swan Island, Portland, OR</v>
      </c>
      <c r="I332">
        <v>1</v>
      </c>
    </row>
    <row r="333" spans="1:9" x14ac:dyDescent="0.3">
      <c r="A333" t="s">
        <v>334</v>
      </c>
      <c r="B333" s="1">
        <v>16619</v>
      </c>
      <c r="C333" t="s">
        <v>14</v>
      </c>
      <c r="D333">
        <f>COUNTIF(Table1[Name],Table_Complete[[#This Row],[Ship-Name]])</f>
        <v>1</v>
      </c>
      <c r="F333" t="str">
        <v>MURFREESBORO</v>
      </c>
      <c r="G333">
        <v>15950</v>
      </c>
      <c r="H333" t="str">
        <v>Sun Shipbuilding &amp; Dry Dock Co, Chester, PA</v>
      </c>
      <c r="I333">
        <v>1</v>
      </c>
    </row>
    <row r="334" spans="1:9" x14ac:dyDescent="0.3">
      <c r="A334" t="s">
        <v>335</v>
      </c>
      <c r="B334" s="1">
        <v>15950</v>
      </c>
      <c r="C334" t="s">
        <v>16</v>
      </c>
      <c r="D334">
        <f>COUNTIF(Table1[Name],Table_Complete[[#This Row],[Ship-Name]])</f>
        <v>1</v>
      </c>
      <c r="F334" t="str">
        <v>MUSGROVES MILLS</v>
      </c>
      <c r="G334">
        <v>16193</v>
      </c>
      <c r="H334" t="str">
        <v>Sun Shipbuilding &amp; Dry Dock Co, Chester, PA</v>
      </c>
      <c r="I334">
        <v>0</v>
      </c>
    </row>
    <row r="335" spans="1:9" x14ac:dyDescent="0.3">
      <c r="A335" t="s">
        <v>336</v>
      </c>
      <c r="B335" s="1">
        <v>16193</v>
      </c>
      <c r="C335" t="s">
        <v>16</v>
      </c>
      <c r="D335">
        <f>COUNTIF(Table1[Name],Table_Complete[[#This Row],[Ship-Name]])</f>
        <v>0</v>
      </c>
      <c r="F335" t="str">
        <v>NEHALEM</v>
      </c>
      <c r="G335">
        <v>16103</v>
      </c>
      <c r="H335" t="str">
        <v>Kaiser Company, Swan Island, Portland, OR</v>
      </c>
      <c r="I335">
        <v>1</v>
      </c>
    </row>
    <row r="336" spans="1:9" x14ac:dyDescent="0.3">
      <c r="A336" t="s">
        <v>337</v>
      </c>
      <c r="B336" s="1">
        <v>16103</v>
      </c>
      <c r="C336" t="s">
        <v>14</v>
      </c>
      <c r="D336">
        <f>COUNTIF(Table1[Name],Table_Complete[[#This Row],[Ship-Name]])</f>
        <v>1</v>
      </c>
      <c r="F336" t="str">
        <v>NEW ECHOTA</v>
      </c>
      <c r="G336">
        <v>16497</v>
      </c>
      <c r="H336" t="str">
        <v>Kaiser Company, Swan Island, Portland, OR</v>
      </c>
      <c r="I336">
        <v>1</v>
      </c>
    </row>
    <row r="337" spans="1:9" x14ac:dyDescent="0.3">
      <c r="A337" t="s">
        <v>338</v>
      </c>
      <c r="B337" s="1">
        <v>16497</v>
      </c>
      <c r="C337" t="s">
        <v>14</v>
      </c>
      <c r="D337">
        <f>COUNTIF(Table1[Name],Table_Complete[[#This Row],[Ship-Name]])</f>
        <v>1</v>
      </c>
      <c r="F337" t="str">
        <v>NEW HOPE</v>
      </c>
      <c r="G337">
        <v>16469</v>
      </c>
      <c r="H337" t="str">
        <v>Sun Shipbuilding &amp; Dry Dock Co, Chester, PA</v>
      </c>
      <c r="I337">
        <v>1</v>
      </c>
    </row>
    <row r="338" spans="1:9" x14ac:dyDescent="0.3">
      <c r="A338" t="s">
        <v>339</v>
      </c>
      <c r="B338" s="1">
        <v>16469</v>
      </c>
      <c r="C338" t="s">
        <v>16</v>
      </c>
      <c r="D338">
        <f>COUNTIF(Table1[Name],Table_Complete[[#This Row],[Ship-Name]])</f>
        <v>1</v>
      </c>
      <c r="F338" t="str">
        <v>NEW LONDON</v>
      </c>
      <c r="G338">
        <v>15797</v>
      </c>
      <c r="H338" t="str">
        <v>Kaiser Company, Swan Island, Portland, OR</v>
      </c>
      <c r="I338">
        <v>1</v>
      </c>
    </row>
    <row r="339" spans="1:9" x14ac:dyDescent="0.3">
      <c r="A339" t="s">
        <v>340</v>
      </c>
      <c r="B339" s="1">
        <v>15797</v>
      </c>
      <c r="C339" t="s">
        <v>14</v>
      </c>
      <c r="D339">
        <f>COUNTIF(Table1[Name],Table_Complete[[#This Row],[Ship-Name]])</f>
        <v>1</v>
      </c>
      <c r="F339" t="str">
        <v>NEW MARKET</v>
      </c>
      <c r="G339">
        <v>16469</v>
      </c>
      <c r="H339" t="str">
        <v>Sun Shipbuilding &amp; Dry Dock Co, Chester, PA</v>
      </c>
      <c r="I339">
        <v>1</v>
      </c>
    </row>
    <row r="340" spans="1:9" x14ac:dyDescent="0.3">
      <c r="A340" t="s">
        <v>341</v>
      </c>
      <c r="B340" s="1">
        <v>16469</v>
      </c>
      <c r="C340" t="s">
        <v>16</v>
      </c>
      <c r="D340">
        <f>COUNTIF(Table1[Name],Table_Complete[[#This Row],[Ship-Name]])</f>
        <v>1</v>
      </c>
      <c r="F340" t="str">
        <v>NEWBERG</v>
      </c>
      <c r="G340">
        <v>16132</v>
      </c>
      <c r="H340" t="str">
        <v>Kaiser Company, Swan Island, Portland, OR</v>
      </c>
      <c r="I340">
        <v>1</v>
      </c>
    </row>
    <row r="341" spans="1:9" x14ac:dyDescent="0.3">
      <c r="A341" t="s">
        <v>342</v>
      </c>
      <c r="B341" s="1">
        <v>16132</v>
      </c>
      <c r="C341" t="s">
        <v>14</v>
      </c>
      <c r="D341">
        <f>COUNTIF(Table1[Name],Table_Complete[[#This Row],[Ship-Name]])</f>
        <v>1</v>
      </c>
      <c r="F341" t="str">
        <v>NEWHALL HILLS</v>
      </c>
      <c r="G341">
        <v>16407</v>
      </c>
      <c r="H341" t="str">
        <v>Marinship Corporation, Sausalito, CA</v>
      </c>
      <c r="I341">
        <v>1</v>
      </c>
    </row>
    <row r="342" spans="1:9" x14ac:dyDescent="0.3">
      <c r="A342" t="s">
        <v>343</v>
      </c>
      <c r="B342" s="1">
        <v>16407</v>
      </c>
      <c r="C342" t="s">
        <v>15</v>
      </c>
      <c r="D342">
        <f>COUNTIF(Table1[Name],Table_Complete[[#This Row],[Ship-Name]])</f>
        <v>1</v>
      </c>
      <c r="F342" t="str">
        <v>NICKAJACK TRAIL</v>
      </c>
      <c r="G342">
        <v>16224</v>
      </c>
      <c r="H342" t="str">
        <v>Kaiser Company, Swan Island, Portland, OR</v>
      </c>
      <c r="I342">
        <v>1</v>
      </c>
    </row>
    <row r="343" spans="1:9" x14ac:dyDescent="0.3">
      <c r="A343" t="s">
        <v>344</v>
      </c>
      <c r="B343" s="1">
        <v>16224</v>
      </c>
      <c r="C343" t="s">
        <v>14</v>
      </c>
      <c r="D343">
        <f>COUNTIF(Table1[Name],Table_Complete[[#This Row],[Ship-Name]])</f>
        <v>1</v>
      </c>
      <c r="F343" t="str">
        <v>NINETY-SIX</v>
      </c>
      <c r="G343">
        <v>16650</v>
      </c>
      <c r="H343" t="str">
        <v>Alabama Drydock and Shipbuilding Co, Mobile, AL</v>
      </c>
      <c r="I343">
        <v>1</v>
      </c>
    </row>
    <row r="344" spans="1:9" x14ac:dyDescent="0.3">
      <c r="A344" t="s">
        <v>345</v>
      </c>
      <c r="B344" s="1">
        <v>16650</v>
      </c>
      <c r="C344" t="s">
        <v>13</v>
      </c>
      <c r="D344">
        <f>COUNTIF(Table1[Name],Table_Complete[[#This Row],[Ship-Name]])</f>
        <v>1</v>
      </c>
      <c r="F344" t="str">
        <v>NORDAHL GRIEG</v>
      </c>
      <c r="G344">
        <v>16285</v>
      </c>
      <c r="H344" t="str">
        <v>Alabama Drydock and Shipbuilding Co, Mobile, AL</v>
      </c>
      <c r="I344">
        <v>1</v>
      </c>
    </row>
    <row r="345" spans="1:9" x14ac:dyDescent="0.3">
      <c r="A345" t="s">
        <v>346</v>
      </c>
      <c r="B345" s="1">
        <v>16285</v>
      </c>
      <c r="C345" t="s">
        <v>13</v>
      </c>
      <c r="D345">
        <f>COUNTIF(Table1[Name],Table_Complete[[#This Row],[Ship-Name]])</f>
        <v>1</v>
      </c>
      <c r="F345" t="str">
        <v>NORTH POINT</v>
      </c>
      <c r="G345">
        <v>16346</v>
      </c>
      <c r="H345" t="str">
        <v>Alabama Drydock and Shipbuilding Co, Mobile, AL</v>
      </c>
      <c r="I345">
        <v>1</v>
      </c>
    </row>
    <row r="346" spans="1:9" x14ac:dyDescent="0.3">
      <c r="A346" t="s">
        <v>347</v>
      </c>
      <c r="B346" s="1">
        <v>16346</v>
      </c>
      <c r="C346" t="s">
        <v>13</v>
      </c>
      <c r="D346">
        <f>COUNTIF(Table1[Name],Table_Complete[[#This Row],[Ship-Name]])</f>
        <v>1</v>
      </c>
      <c r="F346" t="str">
        <v>NORTHFIELD</v>
      </c>
      <c r="G346">
        <v>15827</v>
      </c>
      <c r="H346" t="str">
        <v>Kaiser Company, Swan Island, Portland, OR</v>
      </c>
      <c r="I346">
        <v>1</v>
      </c>
    </row>
    <row r="347" spans="1:9" x14ac:dyDescent="0.3">
      <c r="A347" t="s">
        <v>348</v>
      </c>
      <c r="B347" s="1">
        <v>15827</v>
      </c>
      <c r="C347" t="s">
        <v>14</v>
      </c>
      <c r="D347">
        <f>COUNTIF(Table1[Name],Table_Complete[[#This Row],[Ship-Name]])</f>
        <v>1</v>
      </c>
      <c r="F347" t="str">
        <v>OCHOCO</v>
      </c>
      <c r="G347">
        <v>16132</v>
      </c>
      <c r="H347" t="str">
        <v>Kaiser Company, Swan Island, Portland, OR</v>
      </c>
      <c r="I347">
        <v>1</v>
      </c>
    </row>
    <row r="348" spans="1:9" x14ac:dyDescent="0.3">
      <c r="A348" t="s">
        <v>349</v>
      </c>
      <c r="B348" s="1">
        <v>16132</v>
      </c>
      <c r="C348" t="s">
        <v>14</v>
      </c>
      <c r="D348">
        <f>COUNTIF(Table1[Name],Table_Complete[[#This Row],[Ship-Name]])</f>
        <v>1</v>
      </c>
      <c r="F348" t="str">
        <v>OPEQUON</v>
      </c>
      <c r="G348">
        <v>16041</v>
      </c>
      <c r="H348" t="str">
        <v>Sun Shipbuilding &amp; Dry Dock Co, Chester, PA</v>
      </c>
      <c r="I348">
        <v>1</v>
      </c>
    </row>
    <row r="349" spans="1:9" x14ac:dyDescent="0.3">
      <c r="A349" t="s">
        <v>350</v>
      </c>
      <c r="B349" s="1">
        <v>16041</v>
      </c>
      <c r="C349" t="s">
        <v>16</v>
      </c>
      <c r="D349">
        <f>COUNTIF(Table1[Name],Table_Complete[[#This Row],[Ship-Name]])</f>
        <v>1</v>
      </c>
      <c r="F349" t="str">
        <v>ORCHARD KNOB</v>
      </c>
      <c r="G349">
        <v>16650</v>
      </c>
      <c r="H349" t="str">
        <v>Sun Shipbuilding &amp; Dry Dock Co, Chester, PA</v>
      </c>
      <c r="I349">
        <v>1</v>
      </c>
    </row>
    <row r="350" spans="1:9" x14ac:dyDescent="0.3">
      <c r="A350" t="s">
        <v>351</v>
      </c>
      <c r="B350" s="1">
        <v>16650</v>
      </c>
      <c r="C350" t="s">
        <v>16</v>
      </c>
      <c r="D350">
        <f>COUNTIF(Table1[Name],Table_Complete[[#This Row],[Ship-Name]])</f>
        <v>1</v>
      </c>
      <c r="F350" t="str">
        <v>OREGON TRAIL</v>
      </c>
      <c r="G350">
        <v>16011</v>
      </c>
      <c r="H350" t="str">
        <v>Kaiser Company, Swan Island, Portland, OR</v>
      </c>
      <c r="I350">
        <v>1</v>
      </c>
    </row>
    <row r="351" spans="1:9" x14ac:dyDescent="0.3">
      <c r="A351" t="s">
        <v>352</v>
      </c>
      <c r="B351" s="1">
        <v>16011</v>
      </c>
      <c r="C351" t="s">
        <v>14</v>
      </c>
      <c r="D351">
        <f>COUNTIF(Table1[Name],Table_Complete[[#This Row],[Ship-Name]])</f>
        <v>1</v>
      </c>
      <c r="F351" t="str">
        <v>OWYHEE</v>
      </c>
      <c r="G351">
        <v>16041</v>
      </c>
      <c r="H351" t="str">
        <v>Kaiser Company, Swan Island, Portland, OR</v>
      </c>
      <c r="I351">
        <v>1</v>
      </c>
    </row>
    <row r="352" spans="1:9" x14ac:dyDescent="0.3">
      <c r="A352" t="s">
        <v>353</v>
      </c>
      <c r="B352" s="1">
        <v>16041</v>
      </c>
      <c r="C352" t="s">
        <v>14</v>
      </c>
      <c r="D352">
        <f>COUNTIF(Table1[Name],Table_Complete[[#This Row],[Ship-Name]])</f>
        <v>1</v>
      </c>
      <c r="F352" t="str">
        <v>PALO ALTO</v>
      </c>
      <c r="G352">
        <v>15738</v>
      </c>
      <c r="H352" t="str">
        <v>Sun Shipbuilding &amp; Dry Dock Co, Chester, PA</v>
      </c>
      <c r="I352">
        <v>1</v>
      </c>
    </row>
    <row r="353" spans="1:9" x14ac:dyDescent="0.3">
      <c r="A353" t="s">
        <v>354</v>
      </c>
      <c r="B353" s="1">
        <v>15738</v>
      </c>
      <c r="C353" t="s">
        <v>16</v>
      </c>
      <c r="D353">
        <f>COUNTIF(Table1[Name],Table_Complete[[#This Row],[Ship-Name]])</f>
        <v>1</v>
      </c>
      <c r="F353" t="str">
        <v>PALO DURO</v>
      </c>
      <c r="G353">
        <v>16469</v>
      </c>
      <c r="H353" t="str">
        <v>Alabama Drydock and Shipbuilding Co, Mobile, AL</v>
      </c>
      <c r="I353">
        <v>1</v>
      </c>
    </row>
    <row r="354" spans="1:9" x14ac:dyDescent="0.3">
      <c r="A354" t="s">
        <v>355</v>
      </c>
      <c r="B354" s="1">
        <v>16469</v>
      </c>
      <c r="C354" t="s">
        <v>13</v>
      </c>
      <c r="D354">
        <f>COUNTIF(Table1[Name],Table_Complete[[#This Row],[Ship-Name]])</f>
        <v>1</v>
      </c>
      <c r="F354" t="str">
        <v>PALOMA HILLS</v>
      </c>
      <c r="G354">
        <v>16558</v>
      </c>
      <c r="H354" t="str">
        <v>Marinship Corporation, Sausalito, CA</v>
      </c>
      <c r="I354">
        <v>1</v>
      </c>
    </row>
    <row r="355" spans="1:9" x14ac:dyDescent="0.3">
      <c r="A355" t="s">
        <v>356</v>
      </c>
      <c r="B355" s="1">
        <v>16558</v>
      </c>
      <c r="C355" t="s">
        <v>15</v>
      </c>
      <c r="D355">
        <f>COUNTIF(Table1[Name],Table_Complete[[#This Row],[Ship-Name]])</f>
        <v>1</v>
      </c>
      <c r="F355" t="str">
        <v>PAMANSET</v>
      </c>
      <c r="G355">
        <v>16163</v>
      </c>
      <c r="H355" t="str">
        <v>Marinship Corporation, Sausalito, CA</v>
      </c>
      <c r="I355">
        <v>1</v>
      </c>
    </row>
    <row r="356" spans="1:9" x14ac:dyDescent="0.3">
      <c r="A356" t="s">
        <v>357</v>
      </c>
      <c r="B356" s="1">
        <v>16163</v>
      </c>
      <c r="C356" t="s">
        <v>15</v>
      </c>
      <c r="D356">
        <f>COUNTIF(Table1[Name],Table_Complete[[#This Row],[Ship-Name]])</f>
        <v>1</v>
      </c>
      <c r="F356" t="str">
        <v>PAOLI</v>
      </c>
      <c r="G356">
        <v>16377</v>
      </c>
      <c r="H356" t="str">
        <v>Sun Shipbuilding &amp; Dry Dock Co, Chester, PA</v>
      </c>
      <c r="I356">
        <v>1</v>
      </c>
    </row>
    <row r="357" spans="1:9" x14ac:dyDescent="0.3">
      <c r="A357" t="s">
        <v>358</v>
      </c>
      <c r="B357" s="1">
        <v>16377</v>
      </c>
      <c r="C357" t="s">
        <v>16</v>
      </c>
      <c r="D357">
        <f>COUNTIF(Table1[Name],Table_Complete[[#This Row],[Ship-Name]])</f>
        <v>1</v>
      </c>
      <c r="F357" t="str">
        <v>PAULUS HOOK</v>
      </c>
      <c r="G357">
        <v>16346</v>
      </c>
      <c r="H357" t="str">
        <v>Alabama Drydock and Shipbuilding Co, Mobile, AL</v>
      </c>
      <c r="I357">
        <v>1</v>
      </c>
    </row>
    <row r="358" spans="1:9" x14ac:dyDescent="0.3">
      <c r="A358" t="s">
        <v>359</v>
      </c>
      <c r="B358" s="1">
        <v>16346</v>
      </c>
      <c r="C358" t="s">
        <v>13</v>
      </c>
      <c r="D358">
        <f>COUNTIF(Table1[Name],Table_Complete[[#This Row],[Ship-Name]])</f>
        <v>1</v>
      </c>
      <c r="F358" t="str">
        <v>PAWNEE ROCK</v>
      </c>
      <c r="G358">
        <v>16469</v>
      </c>
      <c r="H358" t="str">
        <v>Alabama Drydock and Shipbuilding Co, Mobile, AL</v>
      </c>
      <c r="I358">
        <v>1</v>
      </c>
    </row>
    <row r="359" spans="1:9" x14ac:dyDescent="0.3">
      <c r="A359" t="s">
        <v>360</v>
      </c>
      <c r="B359" s="1">
        <v>16469</v>
      </c>
      <c r="C359" t="s">
        <v>13</v>
      </c>
      <c r="D359">
        <f>COUNTIF(Table1[Name],Table_Complete[[#This Row],[Ship-Name]])</f>
        <v>1</v>
      </c>
      <c r="F359" t="str">
        <v>PENDLETON</v>
      </c>
      <c r="G359">
        <v>16103</v>
      </c>
      <c r="H359" t="str">
        <v>Kaiser Company, Swan Island, Portland, OR</v>
      </c>
      <c r="I359">
        <v>1</v>
      </c>
    </row>
    <row r="360" spans="1:9" x14ac:dyDescent="0.3">
      <c r="A360" t="s">
        <v>361</v>
      </c>
      <c r="B360" s="1">
        <v>16103</v>
      </c>
      <c r="C360" t="s">
        <v>14</v>
      </c>
      <c r="D360">
        <f>COUNTIF(Table1[Name],Table_Complete[[#This Row],[Ship-Name]])</f>
        <v>1</v>
      </c>
      <c r="F360" t="str">
        <v>PEQUOT HILL</v>
      </c>
      <c r="G360">
        <v>15858</v>
      </c>
      <c r="H360" t="str">
        <v>Kaiser Company, Swan Island, Portland, OR</v>
      </c>
      <c r="I360">
        <v>1</v>
      </c>
    </row>
    <row r="361" spans="1:9" x14ac:dyDescent="0.3">
      <c r="A361" t="s">
        <v>362</v>
      </c>
      <c r="B361" s="1">
        <v>15858</v>
      </c>
      <c r="C361" t="s">
        <v>14</v>
      </c>
      <c r="D361">
        <f>COUNTIF(Table1[Name],Table_Complete[[#This Row],[Ship-Name]])</f>
        <v>1</v>
      </c>
      <c r="F361" t="str">
        <v>PEROTE</v>
      </c>
      <c r="G361">
        <v>15858</v>
      </c>
      <c r="H361" t="str">
        <v>Sun Shipbuilding &amp; Dry Dock Co, Chester, PA</v>
      </c>
      <c r="I361">
        <v>1</v>
      </c>
    </row>
    <row r="362" spans="1:9" x14ac:dyDescent="0.3">
      <c r="A362" t="s">
        <v>363</v>
      </c>
      <c r="B362" s="1">
        <v>15858</v>
      </c>
      <c r="C362" t="s">
        <v>16</v>
      </c>
      <c r="D362">
        <f>COUNTIF(Table1[Name],Table_Complete[[#This Row],[Ship-Name]])</f>
        <v>1</v>
      </c>
      <c r="F362" t="str">
        <v>PERRYVILLE</v>
      </c>
      <c r="G362">
        <v>16011</v>
      </c>
      <c r="H362" t="str">
        <v>Sun Shipbuilding &amp; Dry Dock Co, Chester, PA</v>
      </c>
      <c r="I362">
        <v>1</v>
      </c>
    </row>
    <row r="363" spans="1:9" x14ac:dyDescent="0.3">
      <c r="A363" t="s">
        <v>364</v>
      </c>
      <c r="B363" s="1">
        <v>16011</v>
      </c>
      <c r="C363" t="s">
        <v>16</v>
      </c>
      <c r="D363">
        <f>COUNTIF(Table1[Name],Table_Complete[[#This Row],[Ship-Name]])</f>
        <v>1</v>
      </c>
      <c r="F363" t="str">
        <v>PETERSBURG</v>
      </c>
      <c r="G363">
        <v>16011</v>
      </c>
      <c r="H363" t="str">
        <v>Sun Shipbuilding &amp; Dry Dock Co, Chester, PA</v>
      </c>
      <c r="I363">
        <v>1</v>
      </c>
    </row>
    <row r="364" spans="1:9" x14ac:dyDescent="0.3">
      <c r="A364" t="s">
        <v>365</v>
      </c>
      <c r="B364" s="1">
        <v>16011</v>
      </c>
      <c r="C364" t="s">
        <v>16</v>
      </c>
      <c r="D364">
        <f>COUNTIF(Table1[Name],Table_Complete[[#This Row],[Ship-Name]])</f>
        <v>1</v>
      </c>
      <c r="F364" t="str">
        <v>PHANTOM HILL</v>
      </c>
      <c r="G364">
        <v>16619</v>
      </c>
      <c r="H364" t="str">
        <v>Alabama Drydock and Shipbuilding Co, Mobile, AL</v>
      </c>
      <c r="I364">
        <v>1</v>
      </c>
    </row>
    <row r="365" spans="1:9" x14ac:dyDescent="0.3">
      <c r="A365" t="s">
        <v>366</v>
      </c>
      <c r="B365" s="1">
        <v>16619</v>
      </c>
      <c r="C365" t="s">
        <v>13</v>
      </c>
      <c r="D365">
        <f>COUNTIF(Table1[Name],Table_Complete[[#This Row],[Ship-Name]])</f>
        <v>1</v>
      </c>
      <c r="F365" t="str">
        <v>PILOT BUTTE</v>
      </c>
      <c r="G365">
        <v>16407</v>
      </c>
      <c r="H365" t="str">
        <v>Kaiser Company, Swan Island, Portland, OR</v>
      </c>
      <c r="I365">
        <v>1</v>
      </c>
    </row>
    <row r="366" spans="1:9" x14ac:dyDescent="0.3">
      <c r="A366" t="s">
        <v>367</v>
      </c>
      <c r="B366" s="1">
        <v>16407</v>
      </c>
      <c r="C366" t="s">
        <v>14</v>
      </c>
      <c r="D366">
        <f>COUNTIF(Table1[Name],Table_Complete[[#This Row],[Ship-Name]])</f>
        <v>1</v>
      </c>
      <c r="F366" t="str">
        <v>PINE BLUFF</v>
      </c>
      <c r="G366">
        <v>16346</v>
      </c>
      <c r="H366" t="str">
        <v>Sun Shipbuilding &amp; Dry Dock Co, Chester, PA</v>
      </c>
      <c r="I366">
        <v>1</v>
      </c>
    </row>
    <row r="367" spans="1:9" x14ac:dyDescent="0.3">
      <c r="A367" t="s">
        <v>368</v>
      </c>
      <c r="B367" s="1">
        <v>16346</v>
      </c>
      <c r="C367" t="s">
        <v>16</v>
      </c>
      <c r="D367">
        <f>COUNTIF(Table1[Name],Table_Complete[[#This Row],[Ship-Name]])</f>
        <v>1</v>
      </c>
      <c r="F367" t="str">
        <v>PINE RIDGE</v>
      </c>
      <c r="G367">
        <v>15919</v>
      </c>
      <c r="H367" t="str">
        <v>Alabama Drydock and Shipbuilding Co, Mobile, AL</v>
      </c>
      <c r="I367">
        <v>1</v>
      </c>
    </row>
    <row r="368" spans="1:9" x14ac:dyDescent="0.3">
      <c r="A368" t="s">
        <v>369</v>
      </c>
      <c r="B368" s="1">
        <v>15919</v>
      </c>
      <c r="C368" t="s">
        <v>13</v>
      </c>
      <c r="D368">
        <f>COUNTIF(Table1[Name],Table_Complete[[#This Row],[Ship-Name]])</f>
        <v>1</v>
      </c>
      <c r="F368" t="str">
        <v>PINNACLES</v>
      </c>
      <c r="G368">
        <v>16407</v>
      </c>
      <c r="H368" t="str">
        <v>Kaiser Company, Swan Island, Portland, OR</v>
      </c>
      <c r="I368">
        <v>1</v>
      </c>
    </row>
    <row r="369" spans="1:9" x14ac:dyDescent="0.3">
      <c r="A369" t="s">
        <v>370</v>
      </c>
      <c r="B369" s="1">
        <v>16407</v>
      </c>
      <c r="C369" t="s">
        <v>14</v>
      </c>
      <c r="D369">
        <f>COUNTIF(Table1[Name],Table_Complete[[#This Row],[Ship-Name]])</f>
        <v>1</v>
      </c>
      <c r="F369" t="str">
        <v>PIONEER VALLEY</v>
      </c>
      <c r="G369">
        <v>16346</v>
      </c>
      <c r="H369" t="str">
        <v>Kaiser Company, Swan Island, Portland, OR</v>
      </c>
      <c r="I369">
        <v>1</v>
      </c>
    </row>
    <row r="370" spans="1:9" x14ac:dyDescent="0.3">
      <c r="A370" t="s">
        <v>371</v>
      </c>
      <c r="B370" s="1">
        <v>16346</v>
      </c>
      <c r="C370" t="s">
        <v>14</v>
      </c>
      <c r="D370">
        <f>COUNTIF(Table1[Name],Table_Complete[[#This Row],[Ship-Name]])</f>
        <v>1</v>
      </c>
      <c r="F370" t="str">
        <v>PIPE SPRING</v>
      </c>
      <c r="G370">
        <v>16285</v>
      </c>
      <c r="H370" t="str">
        <v>Kaiser Company, Swan Island, Portland, OR</v>
      </c>
      <c r="I370">
        <v>1</v>
      </c>
    </row>
    <row r="371" spans="1:9" x14ac:dyDescent="0.3">
      <c r="A371" t="s">
        <v>372</v>
      </c>
      <c r="B371" s="1">
        <v>16285</v>
      </c>
      <c r="C371" t="s">
        <v>14</v>
      </c>
      <c r="D371">
        <f>COUNTIF(Table1[Name],Table_Complete[[#This Row],[Ship-Name]])</f>
        <v>1</v>
      </c>
      <c r="F371" t="str">
        <v>PIQUA</v>
      </c>
      <c r="G371">
        <v>16469</v>
      </c>
      <c r="H371" t="str">
        <v>Alabama Drydock and Shipbuilding Co, Mobile, AL</v>
      </c>
      <c r="I371">
        <v>1</v>
      </c>
    </row>
    <row r="372" spans="1:9" x14ac:dyDescent="0.3">
      <c r="A372" t="s">
        <v>373</v>
      </c>
      <c r="B372" s="1">
        <v>16469</v>
      </c>
      <c r="C372" t="s">
        <v>13</v>
      </c>
      <c r="D372">
        <f>COUNTIF(Table1[Name],Table_Complete[[#This Row],[Ship-Name]])</f>
        <v>1</v>
      </c>
      <c r="F372" t="str">
        <v>PIT RIVER</v>
      </c>
      <c r="G372">
        <v>16438</v>
      </c>
      <c r="H372" t="str">
        <v>Alabama Drydock and Shipbuilding Co, Mobile, AL</v>
      </c>
      <c r="I372">
        <v>1</v>
      </c>
    </row>
    <row r="373" spans="1:9" x14ac:dyDescent="0.3">
      <c r="A373" t="s">
        <v>374</v>
      </c>
      <c r="B373" s="1">
        <v>16438</v>
      </c>
      <c r="C373" t="s">
        <v>13</v>
      </c>
      <c r="D373">
        <f>COUNTIF(Table1[Name],Table_Complete[[#This Row],[Ship-Name]])</f>
        <v>1</v>
      </c>
      <c r="F373" t="str">
        <v>PLATT PARK</v>
      </c>
      <c r="G373">
        <v>16438</v>
      </c>
      <c r="H373" t="str">
        <v>Kaiser Company, Swan Island, Portland, OR</v>
      </c>
      <c r="I373">
        <v>1</v>
      </c>
    </row>
    <row r="374" spans="1:9" x14ac:dyDescent="0.3">
      <c r="A374" t="s">
        <v>375</v>
      </c>
      <c r="B374" s="1">
        <v>16438</v>
      </c>
      <c r="C374" t="s">
        <v>14</v>
      </c>
      <c r="D374">
        <f>COUNTIF(Table1[Name],Table_Complete[[#This Row],[Ship-Name]])</f>
        <v>1</v>
      </c>
      <c r="F374" t="str">
        <v>PLATTE BRIDGE</v>
      </c>
      <c r="G374">
        <v>16224</v>
      </c>
      <c r="H374" t="str">
        <v>Alabama Drydock and Shipbuilding Co, Mobile, AL</v>
      </c>
      <c r="I374">
        <v>1</v>
      </c>
    </row>
    <row r="375" spans="1:9" x14ac:dyDescent="0.3">
      <c r="A375" t="s">
        <v>376</v>
      </c>
      <c r="B375" s="1">
        <v>16224</v>
      </c>
      <c r="C375" t="s">
        <v>13</v>
      </c>
      <c r="D375">
        <f>COUNTIF(Table1[Name],Table_Complete[[#This Row],[Ship-Name]])</f>
        <v>1</v>
      </c>
      <c r="F375" t="str">
        <v>PLATTSBURG</v>
      </c>
      <c r="G375">
        <v>15919</v>
      </c>
      <c r="H375" t="str">
        <v>Kaiser Company, Swan Island, Portland, OR</v>
      </c>
      <c r="I375">
        <v>1</v>
      </c>
    </row>
    <row r="376" spans="1:9" x14ac:dyDescent="0.3">
      <c r="A376" t="s">
        <v>377</v>
      </c>
      <c r="B376" s="1">
        <v>15919</v>
      </c>
      <c r="C376" t="s">
        <v>14</v>
      </c>
      <c r="D376">
        <f>COUNTIF(Table1[Name],Table_Complete[[#This Row],[Ship-Name]])</f>
        <v>1</v>
      </c>
      <c r="F376" t="str">
        <v>POCKET CANYON</v>
      </c>
      <c r="G376">
        <v>16224</v>
      </c>
      <c r="H376" t="str">
        <v>Alabama Drydock and Shipbuilding Co, Mobile, AL</v>
      </c>
      <c r="I376">
        <v>1</v>
      </c>
    </row>
    <row r="377" spans="1:9" x14ac:dyDescent="0.3">
      <c r="A377" t="s">
        <v>378</v>
      </c>
      <c r="B377" s="1">
        <v>16224</v>
      </c>
      <c r="C377" t="s">
        <v>13</v>
      </c>
      <c r="D377">
        <f>COUNTIF(Table1[Name],Table_Complete[[#This Row],[Ship-Name]])</f>
        <v>1</v>
      </c>
      <c r="F377" t="str">
        <v>POINT PLEASANT</v>
      </c>
      <c r="G377">
        <v>16224</v>
      </c>
      <c r="H377" t="str">
        <v>Sun Shipbuilding &amp; Dry Dock Co, Chester, PA</v>
      </c>
      <c r="I377">
        <v>1</v>
      </c>
    </row>
    <row r="378" spans="1:9" x14ac:dyDescent="0.3">
      <c r="A378" t="s">
        <v>379</v>
      </c>
      <c r="B378" s="1">
        <v>16224</v>
      </c>
      <c r="C378" t="s">
        <v>16</v>
      </c>
      <c r="D378">
        <f>COUNTIF(Table1[Name],Table_Complete[[#This Row],[Ship-Name]])</f>
        <v>1</v>
      </c>
      <c r="F378" t="str">
        <v>PORT REPUBLIC</v>
      </c>
      <c r="G378">
        <v>16438</v>
      </c>
      <c r="H378" t="str">
        <v>Sun Shipbuilding &amp; Dry Dock Co, Chester, PA</v>
      </c>
      <c r="I378">
        <v>1</v>
      </c>
    </row>
    <row r="379" spans="1:9" x14ac:dyDescent="0.3">
      <c r="A379" t="s">
        <v>380</v>
      </c>
      <c r="B379" s="1">
        <v>16438</v>
      </c>
      <c r="C379" t="s">
        <v>16</v>
      </c>
      <c r="D379">
        <f>COUNTIF(Table1[Name],Table_Complete[[#This Row],[Ship-Name]])</f>
        <v>1</v>
      </c>
      <c r="F379" t="str">
        <v>PORT ROYAL</v>
      </c>
      <c r="G379">
        <v>16193</v>
      </c>
      <c r="H379" t="str">
        <v>Sun Shipbuilding &amp; Dry Dock Co, Chester, PA</v>
      </c>
      <c r="I379">
        <v>1</v>
      </c>
    </row>
    <row r="380" spans="1:9" x14ac:dyDescent="0.3">
      <c r="A380" t="s">
        <v>381</v>
      </c>
      <c r="B380" s="1">
        <v>16193</v>
      </c>
      <c r="C380" t="s">
        <v>16</v>
      </c>
      <c r="D380">
        <f>COUNTIF(Table1[Name],Table_Complete[[#This Row],[Ship-Name]])</f>
        <v>1</v>
      </c>
      <c r="F380" t="str">
        <v>POTRERO HILLS</v>
      </c>
      <c r="G380">
        <v>16438</v>
      </c>
      <c r="H380" t="str">
        <v>Marinship Corporation, Sausalito, CA</v>
      </c>
      <c r="I380">
        <v>1</v>
      </c>
    </row>
    <row r="381" spans="1:9" x14ac:dyDescent="0.3">
      <c r="A381" t="s">
        <v>382</v>
      </c>
      <c r="B381" s="1">
        <v>16438</v>
      </c>
      <c r="C381" t="s">
        <v>15</v>
      </c>
      <c r="D381">
        <f>COUNTIF(Table1[Name],Table_Complete[[#This Row],[Ship-Name]])</f>
        <v>1</v>
      </c>
      <c r="F381" t="str">
        <v>POWDER RIVER</v>
      </c>
      <c r="G381">
        <v>15950</v>
      </c>
      <c r="H381" t="str">
        <v>Alabama Drydock and Shipbuilding Co, Mobile, AL</v>
      </c>
      <c r="I381">
        <v>1</v>
      </c>
    </row>
    <row r="382" spans="1:9" x14ac:dyDescent="0.3">
      <c r="A382" t="s">
        <v>383</v>
      </c>
      <c r="B382" s="1">
        <v>15950</v>
      </c>
      <c r="C382" t="s">
        <v>13</v>
      </c>
      <c r="D382">
        <f>COUNTIF(Table1[Name],Table_Complete[[#This Row],[Ship-Name]])</f>
        <v>1</v>
      </c>
      <c r="F382" t="str">
        <v>PRAIRIE GROVE</v>
      </c>
      <c r="G382">
        <v>16346</v>
      </c>
      <c r="H382" t="str">
        <v>Sun Shipbuilding &amp; Dry Dock Co, Chester, PA</v>
      </c>
      <c r="I382">
        <v>1</v>
      </c>
    </row>
    <row r="383" spans="1:9" x14ac:dyDescent="0.3">
      <c r="A383" t="s">
        <v>384</v>
      </c>
      <c r="B383" s="1">
        <v>16346</v>
      </c>
      <c r="C383" t="s">
        <v>16</v>
      </c>
      <c r="D383">
        <f>COUNTIF(Table1[Name],Table_Complete[[#This Row],[Ship-Name]])</f>
        <v>1</v>
      </c>
      <c r="F383" t="str">
        <v>PUEBLO</v>
      </c>
      <c r="G383">
        <v>15827</v>
      </c>
      <c r="H383" t="str">
        <v>Sun Shipbuilding &amp; Dry Dock Co, Chester, PA</v>
      </c>
      <c r="I383">
        <v>1</v>
      </c>
    </row>
    <row r="384" spans="1:9" x14ac:dyDescent="0.3">
      <c r="A384" t="s">
        <v>385</v>
      </c>
      <c r="B384" s="1">
        <v>15827</v>
      </c>
      <c r="C384" t="s">
        <v>16</v>
      </c>
      <c r="D384">
        <f>COUNTIF(Table1[Name],Table_Complete[[#This Row],[Ship-Name]])</f>
        <v>1</v>
      </c>
      <c r="F384" t="str">
        <v>PUENTE HILLS</v>
      </c>
      <c r="G384">
        <v>16469</v>
      </c>
      <c r="H384" t="str">
        <v>Marinship Corporation, Sausalito, CA</v>
      </c>
      <c r="I384">
        <v>1</v>
      </c>
    </row>
    <row r="385" spans="1:9" x14ac:dyDescent="0.3">
      <c r="A385" t="s">
        <v>386</v>
      </c>
      <c r="B385" s="1">
        <v>16469</v>
      </c>
      <c r="C385" t="s">
        <v>15</v>
      </c>
      <c r="D385">
        <f>COUNTIF(Table1[Name],Table_Complete[[#This Row],[Ship-Name]])</f>
        <v>1</v>
      </c>
      <c r="F385" t="str">
        <v>PULPIT ROCK</v>
      </c>
      <c r="G385">
        <v>16377</v>
      </c>
      <c r="H385" t="str">
        <v>Kaiser Company, Swan Island, Portland, OR</v>
      </c>
      <c r="I385">
        <v>1</v>
      </c>
    </row>
    <row r="386" spans="1:9" x14ac:dyDescent="0.3">
      <c r="A386" t="s">
        <v>387</v>
      </c>
      <c r="B386" s="1">
        <v>16377</v>
      </c>
      <c r="C386" t="s">
        <v>14</v>
      </c>
      <c r="D386">
        <f>COUNTIF(Table1[Name],Table_Complete[[#This Row],[Ship-Name]])</f>
        <v>1</v>
      </c>
      <c r="F386" t="str">
        <v>QUAKER HILL</v>
      </c>
      <c r="G386">
        <v>16346</v>
      </c>
      <c r="H386" t="str">
        <v>Alabama Drydock and Shipbuilding Co, Mobile, AL</v>
      </c>
      <c r="I386">
        <v>1</v>
      </c>
    </row>
    <row r="387" spans="1:9" x14ac:dyDescent="0.3">
      <c r="A387" t="s">
        <v>388</v>
      </c>
      <c r="B387" s="1">
        <v>16346</v>
      </c>
      <c r="C387" t="s">
        <v>13</v>
      </c>
      <c r="D387">
        <f>COUNTIF(Table1[Name],Table_Complete[[#This Row],[Ship-Name]])</f>
        <v>1</v>
      </c>
      <c r="F387" t="str">
        <v>QUEBEC</v>
      </c>
      <c r="G387">
        <v>15738</v>
      </c>
      <c r="H387" t="str">
        <v>Kaiser Company, Swan Island, Portland, OR</v>
      </c>
      <c r="I387">
        <v>1</v>
      </c>
    </row>
    <row r="388" spans="1:9" x14ac:dyDescent="0.3">
      <c r="A388" t="s">
        <v>389</v>
      </c>
      <c r="B388" s="1">
        <v>15738</v>
      </c>
      <c r="C388" t="s">
        <v>14</v>
      </c>
      <c r="D388">
        <f>COUNTIF(Table1[Name],Table_Complete[[#This Row],[Ship-Name]])</f>
        <v>1</v>
      </c>
      <c r="F388" t="str">
        <v>QUEENSTON HEIGHTS</v>
      </c>
      <c r="G388">
        <v>15858</v>
      </c>
      <c r="H388" t="str">
        <v>Kaiser Company, Swan Island, Portland, OR</v>
      </c>
      <c r="I388">
        <v>0</v>
      </c>
    </row>
    <row r="389" spans="1:9" x14ac:dyDescent="0.3">
      <c r="A389" t="s">
        <v>390</v>
      </c>
      <c r="B389" s="1">
        <v>15858</v>
      </c>
      <c r="C389" t="s">
        <v>14</v>
      </c>
      <c r="D389">
        <f>COUNTIF(Table1[Name],Table_Complete[[#This Row],[Ship-Name]])</f>
        <v>0</v>
      </c>
      <c r="F389" t="str">
        <v>QUEMADO LAKE</v>
      </c>
      <c r="G389">
        <v>15950</v>
      </c>
      <c r="H389" t="str">
        <v>Alabama Drydock and Shipbuilding Co, Mobile, AL</v>
      </c>
      <c r="I389">
        <v>1</v>
      </c>
    </row>
    <row r="390" spans="1:9" x14ac:dyDescent="0.3">
      <c r="A390" t="s">
        <v>391</v>
      </c>
      <c r="B390" s="1">
        <v>15950</v>
      </c>
      <c r="C390" t="s">
        <v>13</v>
      </c>
      <c r="D390">
        <f>COUNTIF(Table1[Name],Table_Complete[[#This Row],[Ship-Name]])</f>
        <v>1</v>
      </c>
      <c r="F390" t="str">
        <v>RAINIER</v>
      </c>
      <c r="G390">
        <v>16132</v>
      </c>
      <c r="H390" t="str">
        <v>Kaiser Company, Swan Island, Portland, OR</v>
      </c>
      <c r="I390">
        <v>0</v>
      </c>
    </row>
    <row r="391" spans="1:9" x14ac:dyDescent="0.3">
      <c r="A391" t="s">
        <v>392</v>
      </c>
      <c r="B391" s="1">
        <v>16132</v>
      </c>
      <c r="C391" t="s">
        <v>14</v>
      </c>
      <c r="D391">
        <f>COUNTIF(Table1[Name],Table_Complete[[#This Row],[Ship-Name]])</f>
        <v>0</v>
      </c>
      <c r="F391" t="str">
        <v>RATON PASS</v>
      </c>
      <c r="G391">
        <v>16619</v>
      </c>
      <c r="H391" t="str">
        <v>Alabama Drydock and Shipbuilding Co, Mobile, AL</v>
      </c>
      <c r="I391">
        <v>1</v>
      </c>
    </row>
    <row r="392" spans="1:9" x14ac:dyDescent="0.3">
      <c r="A392" t="s">
        <v>393</v>
      </c>
      <c r="B392" s="1">
        <v>16619</v>
      </c>
      <c r="C392" t="s">
        <v>13</v>
      </c>
      <c r="D392">
        <f>COUNTIF(Table1[Name],Table_Complete[[#This Row],[Ship-Name]])</f>
        <v>1</v>
      </c>
      <c r="F392" t="str">
        <v>RED BANK</v>
      </c>
      <c r="G392">
        <v>16377</v>
      </c>
      <c r="H392" t="str">
        <v>Alabama Drydock and Shipbuilding Co, Mobile, AL</v>
      </c>
      <c r="I392">
        <v>1</v>
      </c>
    </row>
    <row r="393" spans="1:9" x14ac:dyDescent="0.3">
      <c r="A393" t="s">
        <v>394</v>
      </c>
      <c r="B393" s="1">
        <v>16377</v>
      </c>
      <c r="C393" t="s">
        <v>13</v>
      </c>
      <c r="D393">
        <f>COUNTIF(Table1[Name],Table_Complete[[#This Row],[Ship-Name]])</f>
        <v>1</v>
      </c>
      <c r="F393" t="str">
        <v>RED CANYON</v>
      </c>
      <c r="G393">
        <v>15980</v>
      </c>
      <c r="H393" t="str">
        <v>Alabama Drydock and Shipbuilding Co, Mobile, AL</v>
      </c>
      <c r="I393">
        <v>1</v>
      </c>
    </row>
    <row r="394" spans="1:9" x14ac:dyDescent="0.3">
      <c r="A394" t="s">
        <v>395</v>
      </c>
      <c r="B394" s="1">
        <v>15980</v>
      </c>
      <c r="C394" t="s">
        <v>13</v>
      </c>
      <c r="D394">
        <f>COUNTIF(Table1[Name],Table_Complete[[#This Row],[Ship-Name]])</f>
        <v>1</v>
      </c>
      <c r="F394" t="str">
        <v>REDSTONE</v>
      </c>
      <c r="G394">
        <v>16558</v>
      </c>
      <c r="H394" t="str">
        <v>Sun Shipbuilding &amp; Dry Dock Co, Chester, PA</v>
      </c>
      <c r="I394">
        <v>1</v>
      </c>
    </row>
    <row r="395" spans="1:9" x14ac:dyDescent="0.3">
      <c r="A395" t="s">
        <v>396</v>
      </c>
      <c r="B395" s="1">
        <v>16558</v>
      </c>
      <c r="C395" t="s">
        <v>16</v>
      </c>
      <c r="D395">
        <f>COUNTIF(Table1[Name],Table_Complete[[#This Row],[Ship-Name]])</f>
        <v>1</v>
      </c>
      <c r="F395" t="str">
        <v>RICH MOUNTAIN</v>
      </c>
      <c r="G395">
        <v>16285</v>
      </c>
      <c r="H395" t="str">
        <v>Sun Shipbuilding &amp; Dry Dock Co, Chester, PA</v>
      </c>
      <c r="I395">
        <v>1</v>
      </c>
    </row>
    <row r="396" spans="1:9" x14ac:dyDescent="0.3">
      <c r="A396" t="s">
        <v>397</v>
      </c>
      <c r="B396" s="1">
        <v>16285</v>
      </c>
      <c r="C396" t="s">
        <v>16</v>
      </c>
      <c r="D396">
        <f>COUNTIF(Table1[Name],Table_Complete[[#This Row],[Ship-Name]])</f>
        <v>1</v>
      </c>
      <c r="F396" t="str">
        <v>RIDGEFIELD</v>
      </c>
      <c r="G396">
        <v>16254</v>
      </c>
      <c r="H396" t="str">
        <v>Sun Shipbuilding &amp; Dry Dock Co, Chester, PA</v>
      </c>
      <c r="I396">
        <v>1</v>
      </c>
    </row>
    <row r="397" spans="1:9" x14ac:dyDescent="0.3">
      <c r="A397" t="s">
        <v>398</v>
      </c>
      <c r="B397" s="1">
        <v>16254</v>
      </c>
      <c r="C397" t="s">
        <v>16</v>
      </c>
      <c r="D397">
        <f>COUNTIF(Table1[Name],Table_Complete[[#This Row],[Ship-Name]])</f>
        <v>1</v>
      </c>
      <c r="F397" t="str">
        <v>RINCON HILLS</v>
      </c>
      <c r="G397">
        <v>16407</v>
      </c>
      <c r="H397" t="str">
        <v>Marinship Corporation, Sausalito, CA</v>
      </c>
      <c r="I397">
        <v>1</v>
      </c>
    </row>
    <row r="398" spans="1:9" x14ac:dyDescent="0.3">
      <c r="A398" t="s">
        <v>399</v>
      </c>
      <c r="B398" s="1">
        <v>16407</v>
      </c>
      <c r="C398" t="s">
        <v>15</v>
      </c>
      <c r="D398">
        <f>COUNTIF(Table1[Name],Table_Complete[[#This Row],[Ship-Name]])</f>
        <v>1</v>
      </c>
      <c r="F398" t="str">
        <v>RIVER RAISIN</v>
      </c>
      <c r="G398">
        <v>15858</v>
      </c>
      <c r="H398" t="str">
        <v>Kaiser Company, Swan Island, Portland, OR</v>
      </c>
      <c r="I398">
        <v>1</v>
      </c>
    </row>
    <row r="399" spans="1:9" x14ac:dyDescent="0.3">
      <c r="A399" t="s">
        <v>400</v>
      </c>
      <c r="B399" s="1">
        <v>15858</v>
      </c>
      <c r="C399" t="s">
        <v>14</v>
      </c>
      <c r="D399">
        <f>COUNTIF(Table1[Name],Table_Complete[[#This Row],[Ship-Name]])</f>
        <v>1</v>
      </c>
      <c r="F399" t="str">
        <v>ROCK LANDING</v>
      </c>
      <c r="G399">
        <v>16711</v>
      </c>
      <c r="H399" t="str">
        <v>Alabama Drydock and Shipbuilding Co, Mobile, AL</v>
      </c>
      <c r="I399">
        <v>1</v>
      </c>
    </row>
    <row r="400" spans="1:9" x14ac:dyDescent="0.3">
      <c r="A400" t="s">
        <v>401</v>
      </c>
      <c r="B400" s="1">
        <v>16711</v>
      </c>
      <c r="C400" t="s">
        <v>13</v>
      </c>
      <c r="D400">
        <f>COUNTIF(Table1[Name],Table_Complete[[#This Row],[Ship-Name]])</f>
        <v>1</v>
      </c>
      <c r="F400" t="str">
        <v>ROGUE RIVER</v>
      </c>
      <c r="G400">
        <v>16407</v>
      </c>
      <c r="H400" t="str">
        <v>Alabama Drydock and Shipbuilding Co, Mobile, AL</v>
      </c>
      <c r="I400">
        <v>1</v>
      </c>
    </row>
    <row r="401" spans="1:9" x14ac:dyDescent="0.3">
      <c r="A401" t="s">
        <v>402</v>
      </c>
      <c r="B401" s="1">
        <v>16407</v>
      </c>
      <c r="C401" t="s">
        <v>13</v>
      </c>
      <c r="D401">
        <f>COUNTIF(Table1[Name],Table_Complete[[#This Row],[Ship-Name]])</f>
        <v>1</v>
      </c>
      <c r="F401" t="str">
        <v>ROSEBUD</v>
      </c>
      <c r="G401">
        <v>15950</v>
      </c>
      <c r="H401" t="str">
        <v>Alabama Drydock and Shipbuilding Co, Mobile, AL</v>
      </c>
      <c r="I401">
        <v>1</v>
      </c>
    </row>
    <row r="402" spans="1:9" x14ac:dyDescent="0.3">
      <c r="A402" t="s">
        <v>403</v>
      </c>
      <c r="B402" s="1">
        <v>15950</v>
      </c>
      <c r="C402" t="s">
        <v>13</v>
      </c>
      <c r="D402">
        <f>COUNTIF(Table1[Name],Table_Complete[[#This Row],[Ship-Name]])</f>
        <v>1</v>
      </c>
      <c r="F402" t="str">
        <v>ROXBURY HILL</v>
      </c>
      <c r="G402">
        <v>16558</v>
      </c>
      <c r="H402" t="str">
        <v>Sun Shipbuilding &amp; Dry Dock Co, Chester, PA</v>
      </c>
      <c r="I402">
        <v>1</v>
      </c>
    </row>
    <row r="403" spans="1:9" x14ac:dyDescent="0.3">
      <c r="A403" t="s">
        <v>404</v>
      </c>
      <c r="B403" s="1">
        <v>16558</v>
      </c>
      <c r="C403" t="s">
        <v>16</v>
      </c>
      <c r="D403">
        <f>COUNTIF(Table1[Name],Table_Complete[[#This Row],[Ship-Name]])</f>
        <v>1</v>
      </c>
      <c r="F403" t="str">
        <v>ROYAL OAK</v>
      </c>
      <c r="G403">
        <v>16528</v>
      </c>
      <c r="H403" t="str">
        <v>Sun Shipbuilding &amp; Dry Dock Co, Chester, PA</v>
      </c>
      <c r="I403">
        <v>1</v>
      </c>
    </row>
    <row r="404" spans="1:9" x14ac:dyDescent="0.3">
      <c r="A404" t="s">
        <v>405</v>
      </c>
      <c r="B404" s="1">
        <v>16528</v>
      </c>
      <c r="C404" t="s">
        <v>16</v>
      </c>
      <c r="D404">
        <f>COUNTIF(Table1[Name],Table_Complete[[#This Row],[Ship-Name]])</f>
        <v>1</v>
      </c>
      <c r="F404" t="str">
        <v>RUM RIVER</v>
      </c>
      <c r="G404">
        <v>16407</v>
      </c>
      <c r="H404" t="str">
        <v>Sun Shipbuilding &amp; Dry Dock Co, Chester, PA</v>
      </c>
      <c r="I404">
        <v>1</v>
      </c>
    </row>
    <row r="405" spans="1:9" x14ac:dyDescent="0.3">
      <c r="A405" t="s">
        <v>406</v>
      </c>
      <c r="B405" s="1">
        <v>16407</v>
      </c>
      <c r="C405" t="s">
        <v>16</v>
      </c>
      <c r="D405">
        <f>COUNTIF(Table1[Name],Table_Complete[[#This Row],[Ship-Name]])</f>
        <v>1</v>
      </c>
      <c r="F405" t="str">
        <v>RYE COVE</v>
      </c>
      <c r="G405">
        <v>16711</v>
      </c>
      <c r="H405" t="str">
        <v>Sun Shipbuilding &amp; Dry Dock Co, Chester, PA</v>
      </c>
      <c r="I405">
        <v>1</v>
      </c>
    </row>
    <row r="406" spans="1:9" x14ac:dyDescent="0.3">
      <c r="A406" t="s">
        <v>407</v>
      </c>
      <c r="B406" s="1">
        <v>16711</v>
      </c>
      <c r="C406" t="s">
        <v>16</v>
      </c>
      <c r="D406">
        <f>COUNTIF(Table1[Name],Table_Complete[[#This Row],[Ship-Name]])</f>
        <v>1</v>
      </c>
      <c r="F406" t="str">
        <v>SACKETT'S HARBOR</v>
      </c>
      <c r="G406">
        <v>15919</v>
      </c>
      <c r="H406" t="str">
        <v>Kaiser Company, Swan Island, Portland, OR</v>
      </c>
      <c r="I406">
        <v>1</v>
      </c>
    </row>
    <row r="407" spans="1:9" x14ac:dyDescent="0.3">
      <c r="A407" t="s">
        <v>408</v>
      </c>
      <c r="B407" s="1">
        <v>15919</v>
      </c>
      <c r="C407" t="s">
        <v>14</v>
      </c>
      <c r="D407">
        <f>COUNTIF(Table1[Name],Table_Complete[[#This Row],[Ship-Name]])</f>
        <v>1</v>
      </c>
      <c r="F407" t="str">
        <v>SAG HARBOR</v>
      </c>
      <c r="G407">
        <v>16132</v>
      </c>
      <c r="H407" t="str">
        <v>Sun Shipbuilding &amp; Dry Dock Co, Chester, PA</v>
      </c>
      <c r="I407">
        <v>1</v>
      </c>
    </row>
    <row r="408" spans="1:9" x14ac:dyDescent="0.3">
      <c r="A408" t="s">
        <v>409</v>
      </c>
      <c r="B408" s="1">
        <v>16132</v>
      </c>
      <c r="C408" t="s">
        <v>16</v>
      </c>
      <c r="D408">
        <f>COUNTIF(Table1[Name],Table_Complete[[#This Row],[Ship-Name]])</f>
        <v>1</v>
      </c>
      <c r="F408" t="str">
        <v>SAGUARO</v>
      </c>
      <c r="G408">
        <v>16438</v>
      </c>
      <c r="H408" t="str">
        <v>Kaiser Company, Swan Island, Portland, OR</v>
      </c>
      <c r="I408">
        <v>1</v>
      </c>
    </row>
    <row r="409" spans="1:9" x14ac:dyDescent="0.3">
      <c r="A409" t="s">
        <v>410</v>
      </c>
      <c r="B409" s="1">
        <v>16438</v>
      </c>
      <c r="C409" t="s">
        <v>14</v>
      </c>
      <c r="D409">
        <f>COUNTIF(Table1[Name],Table_Complete[[#This Row],[Ship-Name]])</f>
        <v>1</v>
      </c>
      <c r="F409" t="str">
        <v>SAINT MIHIEL</v>
      </c>
      <c r="G409">
        <v>16497</v>
      </c>
      <c r="H409" t="str">
        <v>Sun Shipbuilding &amp; Dry Dock Co, Chester, PA</v>
      </c>
      <c r="I409">
        <v>1</v>
      </c>
    </row>
    <row r="410" spans="1:9" x14ac:dyDescent="0.3">
      <c r="A410" t="s">
        <v>411</v>
      </c>
      <c r="B410" s="1">
        <v>16497</v>
      </c>
      <c r="C410" t="s">
        <v>16</v>
      </c>
      <c r="D410">
        <f>COUNTIF(Table1[Name],Table_Complete[[#This Row],[Ship-Name]])</f>
        <v>1</v>
      </c>
      <c r="F410" t="str">
        <v>SALEM MARITIME</v>
      </c>
      <c r="G410">
        <v>16528</v>
      </c>
      <c r="H410" t="str">
        <v>Kaiser Company, Swan Island, Portland, OR</v>
      </c>
      <c r="I410">
        <v>1</v>
      </c>
    </row>
    <row r="411" spans="1:9" x14ac:dyDescent="0.3">
      <c r="A411" t="s">
        <v>412</v>
      </c>
      <c r="B411" s="1">
        <v>16528</v>
      </c>
      <c r="C411" t="s">
        <v>14</v>
      </c>
      <c r="D411">
        <f>COUNTIF(Table1[Name],Table_Complete[[#This Row],[Ship-Name]])</f>
        <v>1</v>
      </c>
      <c r="F411" t="str">
        <v>SALMON FALLS</v>
      </c>
      <c r="G411">
        <v>16438</v>
      </c>
      <c r="H411" t="str">
        <v>Sun Shipbuilding &amp; Dry Dock Co, Chester, PA</v>
      </c>
      <c r="I411">
        <v>1</v>
      </c>
    </row>
    <row r="412" spans="1:9" x14ac:dyDescent="0.3">
      <c r="A412" t="s">
        <v>413</v>
      </c>
      <c r="B412" s="1">
        <v>16438</v>
      </c>
      <c r="C412" t="s">
        <v>16</v>
      </c>
      <c r="D412">
        <f>COUNTIF(Table1[Name],Table_Complete[[#This Row],[Ship-Name]])</f>
        <v>1</v>
      </c>
      <c r="F412" t="str">
        <v>SAN ANTONIO</v>
      </c>
      <c r="G412">
        <v>15797</v>
      </c>
      <c r="H412" t="str">
        <v>Sun Shipbuilding &amp; Dry Dock Co, Chester, PA</v>
      </c>
      <c r="I412">
        <v>1</v>
      </c>
    </row>
    <row r="413" spans="1:9" x14ac:dyDescent="0.3">
      <c r="A413" t="s">
        <v>414</v>
      </c>
      <c r="B413" s="1">
        <v>15797</v>
      </c>
      <c r="C413" t="s">
        <v>16</v>
      </c>
      <c r="D413">
        <f>COUNTIF(Table1[Name],Table_Complete[[#This Row],[Ship-Name]])</f>
        <v>1</v>
      </c>
      <c r="F413" t="str">
        <v>SAN JUAN HILL</v>
      </c>
      <c r="G413">
        <v>16193</v>
      </c>
      <c r="H413" t="str">
        <v>Alabama Drydock and Shipbuilding Co, Mobile, AL</v>
      </c>
      <c r="I413">
        <v>1</v>
      </c>
    </row>
    <row r="414" spans="1:9" x14ac:dyDescent="0.3">
      <c r="A414" t="s">
        <v>415</v>
      </c>
      <c r="B414" s="1">
        <v>16193</v>
      </c>
      <c r="C414" t="s">
        <v>13</v>
      </c>
      <c r="D414">
        <f>COUNTIF(Table1[Name],Table_Complete[[#This Row],[Ship-Name]])</f>
        <v>1</v>
      </c>
      <c r="F414" t="str">
        <v>SAN PASQUAL</v>
      </c>
      <c r="G414">
        <v>16407</v>
      </c>
      <c r="H414" t="str">
        <v>Sun Shipbuilding &amp; Dry Dock Co, Chester, PA</v>
      </c>
      <c r="I414">
        <v>1</v>
      </c>
    </row>
    <row r="415" spans="1:9" x14ac:dyDescent="0.3">
      <c r="A415" t="s">
        <v>416</v>
      </c>
      <c r="B415" s="1">
        <v>16407</v>
      </c>
      <c r="C415" t="s">
        <v>16</v>
      </c>
      <c r="D415">
        <f>COUNTIF(Table1[Name],Table_Complete[[#This Row],[Ship-Name]])</f>
        <v>1</v>
      </c>
      <c r="F415" t="str">
        <v>SANDY CREEK</v>
      </c>
      <c r="G415">
        <v>16316</v>
      </c>
      <c r="H415" t="str">
        <v>Sun Shipbuilding &amp; Dry Dock Co, Chester, PA</v>
      </c>
      <c r="I415">
        <v>1</v>
      </c>
    </row>
    <row r="416" spans="1:9" x14ac:dyDescent="0.3">
      <c r="A416" t="s">
        <v>417</v>
      </c>
      <c r="B416" s="1">
        <v>16316</v>
      </c>
      <c r="C416" t="s">
        <v>16</v>
      </c>
      <c r="D416">
        <f>COUNTIF(Table1[Name],Table_Complete[[#This Row],[Ship-Name]])</f>
        <v>1</v>
      </c>
      <c r="F416" t="str">
        <v>SANDY LAKE</v>
      </c>
      <c r="G416">
        <v>16469</v>
      </c>
      <c r="H416" t="str">
        <v>Alabama Drydock and Shipbuilding Co, Mobile, AL</v>
      </c>
      <c r="I416">
        <v>1</v>
      </c>
    </row>
    <row r="417" spans="1:9" x14ac:dyDescent="0.3">
      <c r="A417" t="s">
        <v>418</v>
      </c>
      <c r="B417" s="1">
        <v>16469</v>
      </c>
      <c r="C417" t="s">
        <v>13</v>
      </c>
      <c r="D417">
        <f>COUNTIF(Table1[Name],Table_Complete[[#This Row],[Ship-Name]])</f>
        <v>1</v>
      </c>
      <c r="F417" t="str">
        <v>SANTA FE HILLS</v>
      </c>
      <c r="G417">
        <v>16528</v>
      </c>
      <c r="H417" t="str">
        <v>Marinship Corporation, Sausalito, CA</v>
      </c>
      <c r="I417">
        <v>1</v>
      </c>
    </row>
    <row r="418" spans="1:9" x14ac:dyDescent="0.3">
      <c r="A418" t="s">
        <v>419</v>
      </c>
      <c r="B418" s="1">
        <v>16528</v>
      </c>
      <c r="C418" t="s">
        <v>15</v>
      </c>
      <c r="D418">
        <f>COUNTIF(Table1[Name],Table_Complete[[#This Row],[Ship-Name]])</f>
        <v>1</v>
      </c>
      <c r="F418" t="str">
        <v>SANTA MARIA HILLS</v>
      </c>
      <c r="G418">
        <v>16497</v>
      </c>
      <c r="H418" t="str">
        <v>Marinship Corporation, Sausalito, CA</v>
      </c>
      <c r="I418">
        <v>1</v>
      </c>
    </row>
    <row r="419" spans="1:9" x14ac:dyDescent="0.3">
      <c r="A419" t="s">
        <v>420</v>
      </c>
      <c r="B419" s="1">
        <v>16497</v>
      </c>
      <c r="C419" t="s">
        <v>15</v>
      </c>
      <c r="D419">
        <f>COUNTIF(Table1[Name],Table_Complete[[#This Row],[Ship-Name]])</f>
        <v>1</v>
      </c>
      <c r="F419" t="str">
        <v>SANTA PAULA</v>
      </c>
      <c r="G419">
        <v>16528</v>
      </c>
      <c r="H419" t="str">
        <v>Sun Shipbuilding &amp; Dry Dock Co, Chester, PA</v>
      </c>
      <c r="I419">
        <v>1</v>
      </c>
    </row>
    <row r="420" spans="1:9" x14ac:dyDescent="0.3">
      <c r="A420" t="s">
        <v>421</v>
      </c>
      <c r="B420" s="1">
        <v>16528</v>
      </c>
      <c r="C420" t="s">
        <v>16</v>
      </c>
      <c r="D420">
        <f>COUNTIF(Table1[Name],Table_Complete[[#This Row],[Ship-Name]])</f>
        <v>1</v>
      </c>
      <c r="F420" t="str">
        <v>SANTIAGO</v>
      </c>
      <c r="G420">
        <v>16103</v>
      </c>
      <c r="H420" t="str">
        <v>Sun Shipbuilding &amp; Dry Dock Co, Chester, PA</v>
      </c>
      <c r="I420">
        <v>1</v>
      </c>
    </row>
    <row r="421" spans="1:9" x14ac:dyDescent="0.3">
      <c r="A421" t="s">
        <v>422</v>
      </c>
      <c r="B421" s="1">
        <v>16103</v>
      </c>
      <c r="C421" t="s">
        <v>16</v>
      </c>
      <c r="D421">
        <f>COUNTIF(Table1[Name],Table_Complete[[#This Row],[Ship-Name]])</f>
        <v>1</v>
      </c>
      <c r="F421" t="str">
        <v>SAPPA CREEK</v>
      </c>
      <c r="G421">
        <v>15980</v>
      </c>
      <c r="H421" t="str">
        <v>Alabama Drydock and Shipbuilding Co, Mobile, AL</v>
      </c>
      <c r="I421">
        <v>1</v>
      </c>
    </row>
    <row r="422" spans="1:9" x14ac:dyDescent="0.3">
      <c r="A422" t="s">
        <v>423</v>
      </c>
      <c r="B422" s="1">
        <v>15980</v>
      </c>
      <c r="C422" t="s">
        <v>13</v>
      </c>
      <c r="D422">
        <f>COUNTIF(Table1[Name],Table_Complete[[#This Row],[Ship-Name]])</f>
        <v>1</v>
      </c>
      <c r="F422" t="str">
        <v>SARANAC</v>
      </c>
      <c r="G422">
        <v>15676</v>
      </c>
      <c r="H422" t="str">
        <v>Sun Shipbuilding &amp; Dry Dock Co, Chester, PA</v>
      </c>
      <c r="I422">
        <v>0</v>
      </c>
    </row>
    <row r="423" spans="1:9" x14ac:dyDescent="0.3">
      <c r="A423" t="s">
        <v>424</v>
      </c>
      <c r="B423" s="1">
        <v>15676</v>
      </c>
      <c r="C423" t="s">
        <v>16</v>
      </c>
      <c r="D423">
        <f>COUNTIF(Table1[Name],Table_Complete[[#This Row],[Ship-Name]])</f>
        <v>0</v>
      </c>
      <c r="F423" t="str">
        <v>SCHENECTADY</v>
      </c>
      <c r="G423">
        <v>15707</v>
      </c>
      <c r="H423" t="str">
        <v>Kaiser Company, Swan Island, Portland, OR</v>
      </c>
      <c r="I423">
        <v>1</v>
      </c>
    </row>
    <row r="424" spans="1:9" x14ac:dyDescent="0.3">
      <c r="A424" t="s">
        <v>425</v>
      </c>
      <c r="B424" s="1">
        <v>15707</v>
      </c>
      <c r="C424" t="s">
        <v>14</v>
      </c>
      <c r="D424">
        <f>COUNTIF(Table1[Name],Table_Complete[[#This Row],[Ship-Name]])</f>
        <v>1</v>
      </c>
      <c r="F424" t="str">
        <v>SCOTTS BLUFF</v>
      </c>
      <c r="G424">
        <v>16224</v>
      </c>
      <c r="H424" t="str">
        <v>Kaiser Company, Swan Island, Portland, OR</v>
      </c>
      <c r="I424">
        <v>1</v>
      </c>
    </row>
    <row r="425" spans="1:9" x14ac:dyDescent="0.3">
      <c r="A425" t="s">
        <v>426</v>
      </c>
      <c r="B425" s="1">
        <v>16224</v>
      </c>
      <c r="C425" t="s">
        <v>14</v>
      </c>
      <c r="D425">
        <f>COUNTIF(Table1[Name],Table_Complete[[#This Row],[Ship-Name]])</f>
        <v>1</v>
      </c>
      <c r="F425" t="str">
        <v>SEDAN</v>
      </c>
      <c r="G425">
        <v>16497</v>
      </c>
      <c r="H425" t="str">
        <v>Sun Shipbuilding &amp; Dry Dock Co, Chester, PA</v>
      </c>
      <c r="I425">
        <v>1</v>
      </c>
    </row>
    <row r="426" spans="1:9" x14ac:dyDescent="0.3">
      <c r="A426" t="s">
        <v>427</v>
      </c>
      <c r="B426" s="1">
        <v>16497</v>
      </c>
      <c r="C426" t="s">
        <v>16</v>
      </c>
      <c r="D426">
        <f>COUNTIF(Table1[Name],Table_Complete[[#This Row],[Ship-Name]])</f>
        <v>1</v>
      </c>
      <c r="F426" t="str">
        <v>SENECA CASTLE</v>
      </c>
      <c r="G426">
        <v>16711</v>
      </c>
      <c r="H426" t="str">
        <v>Alabama Drydock and Shipbuilding Co, Mobile, AL</v>
      </c>
      <c r="I426">
        <v>1</v>
      </c>
    </row>
    <row r="427" spans="1:9" x14ac:dyDescent="0.3">
      <c r="A427" t="s">
        <v>428</v>
      </c>
      <c r="B427" s="1">
        <v>16711</v>
      </c>
      <c r="C427" t="s">
        <v>13</v>
      </c>
      <c r="D427">
        <f>COUNTIF(Table1[Name],Table_Complete[[#This Row],[Ship-Name]])</f>
        <v>1</v>
      </c>
      <c r="F427" t="str">
        <v>SEVEN PINES</v>
      </c>
      <c r="G427">
        <v>15919</v>
      </c>
      <c r="H427" t="str">
        <v>Sun Shipbuilding &amp; Dry Dock Co, Chester, PA</v>
      </c>
      <c r="I427">
        <v>1</v>
      </c>
    </row>
    <row r="428" spans="1:9" x14ac:dyDescent="0.3">
      <c r="A428" t="s">
        <v>429</v>
      </c>
      <c r="B428" s="1">
        <v>15919</v>
      </c>
      <c r="C428" t="s">
        <v>16</v>
      </c>
      <c r="D428">
        <f>COUNTIF(Table1[Name],Table_Complete[[#This Row],[Ship-Name]])</f>
        <v>1</v>
      </c>
      <c r="F428" t="str">
        <v>SHARPSBURG</v>
      </c>
      <c r="G428">
        <v>15980</v>
      </c>
      <c r="H428" t="str">
        <v>Sun Shipbuilding &amp; Dry Dock Co, Chester, PA</v>
      </c>
      <c r="I428">
        <v>1</v>
      </c>
    </row>
    <row r="429" spans="1:9" x14ac:dyDescent="0.3">
      <c r="A429" t="s">
        <v>430</v>
      </c>
      <c r="B429" s="1">
        <v>15980</v>
      </c>
      <c r="C429" t="s">
        <v>16</v>
      </c>
      <c r="D429">
        <f>COUNTIF(Table1[Name],Table_Complete[[#This Row],[Ship-Name]])</f>
        <v>1</v>
      </c>
      <c r="F429" t="str">
        <v>SHAWNEE TRAIL</v>
      </c>
      <c r="G429">
        <v>16224</v>
      </c>
      <c r="H429" t="str">
        <v>Kaiser Company, Swan Island, Portland, OR</v>
      </c>
      <c r="I429">
        <v>1</v>
      </c>
    </row>
    <row r="430" spans="1:9" x14ac:dyDescent="0.3">
      <c r="A430" t="s">
        <v>431</v>
      </c>
      <c r="B430" s="1">
        <v>16224</v>
      </c>
      <c r="C430" t="s">
        <v>14</v>
      </c>
      <c r="D430">
        <f>COUNTIF(Table1[Name],Table_Complete[[#This Row],[Ship-Name]])</f>
        <v>1</v>
      </c>
      <c r="F430" t="str">
        <v>SHILOH</v>
      </c>
      <c r="G430">
        <v>15858</v>
      </c>
      <c r="H430" t="str">
        <v>Sun Shipbuilding &amp; Dry Dock Co, Chester, PA</v>
      </c>
      <c r="I430">
        <v>1</v>
      </c>
    </row>
    <row r="431" spans="1:9" x14ac:dyDescent="0.3">
      <c r="A431" t="s">
        <v>432</v>
      </c>
      <c r="B431" s="1">
        <v>15858</v>
      </c>
      <c r="C431" t="s">
        <v>16</v>
      </c>
      <c r="D431">
        <f>COUNTIF(Table1[Name],Table_Complete[[#This Row],[Ship-Name]])</f>
        <v>1</v>
      </c>
      <c r="F431" t="str">
        <v>SIDELING HILL</v>
      </c>
      <c r="G431">
        <v>16469</v>
      </c>
      <c r="H431" t="str">
        <v>Alabama Drydock and Shipbuilding Co, Mobile, AL</v>
      </c>
      <c r="I431">
        <v>1</v>
      </c>
    </row>
    <row r="432" spans="1:9" x14ac:dyDescent="0.3">
      <c r="A432" t="s">
        <v>433</v>
      </c>
      <c r="B432" s="1">
        <v>16469</v>
      </c>
      <c r="C432" t="s">
        <v>13</v>
      </c>
      <c r="D432">
        <f>COUNTIF(Table1[Name],Table_Complete[[#This Row],[Ship-Name]])</f>
        <v>1</v>
      </c>
      <c r="F432" t="str">
        <v>SIGNAL HILLS</v>
      </c>
      <c r="G432">
        <v>16469</v>
      </c>
      <c r="H432" t="str">
        <v>Marinship Corporation, Sausalito, CA</v>
      </c>
      <c r="I432">
        <v>1</v>
      </c>
    </row>
    <row r="433" spans="1:9" x14ac:dyDescent="0.3">
      <c r="A433" t="s">
        <v>434</v>
      </c>
      <c r="B433" s="1">
        <v>16469</v>
      </c>
      <c r="C433" t="s">
        <v>15</v>
      </c>
      <c r="D433">
        <f>COUNTIF(Table1[Name],Table_Complete[[#This Row],[Ship-Name]])</f>
        <v>1</v>
      </c>
      <c r="F433" t="str">
        <v>SILVER CREEK</v>
      </c>
      <c r="G433">
        <v>16650</v>
      </c>
      <c r="H433" t="str">
        <v>Kaiser Company, Swan Island, Portland, OR</v>
      </c>
      <c r="I433">
        <v>1</v>
      </c>
    </row>
    <row r="434" spans="1:9" x14ac:dyDescent="0.3">
      <c r="A434" t="s">
        <v>435</v>
      </c>
      <c r="B434" s="1">
        <v>16650</v>
      </c>
      <c r="C434" t="s">
        <v>14</v>
      </c>
      <c r="D434">
        <f>COUNTIF(Table1[Name],Table_Complete[[#This Row],[Ship-Name]])</f>
        <v>1</v>
      </c>
      <c r="F434" t="str">
        <v>SILVERPEAK</v>
      </c>
      <c r="G434">
        <v>16193</v>
      </c>
      <c r="H434" t="str">
        <v>Kaiser Company, Swan Island, Portland, OR</v>
      </c>
      <c r="I434">
        <v>1</v>
      </c>
    </row>
    <row r="435" spans="1:9" x14ac:dyDescent="0.3">
      <c r="A435" t="s">
        <v>436</v>
      </c>
      <c r="B435" s="1">
        <v>16193</v>
      </c>
      <c r="C435" t="s">
        <v>14</v>
      </c>
      <c r="D435">
        <f>COUNTIF(Table1[Name],Table_Complete[[#This Row],[Ship-Name]])</f>
        <v>1</v>
      </c>
      <c r="F435" t="str">
        <v>SKULL BAR</v>
      </c>
      <c r="G435">
        <v>16041</v>
      </c>
      <c r="H435" t="str">
        <v>Alabama Drydock and Shipbuilding Co, Mobile, AL</v>
      </c>
      <c r="I435">
        <v>1</v>
      </c>
    </row>
    <row r="436" spans="1:9" x14ac:dyDescent="0.3">
      <c r="A436" t="s">
        <v>437</v>
      </c>
      <c r="B436" s="1">
        <v>16041</v>
      </c>
      <c r="C436" t="s">
        <v>13</v>
      </c>
      <c r="D436">
        <f>COUNTIF(Table1[Name],Table_Complete[[#This Row],[Ship-Name]])</f>
        <v>1</v>
      </c>
      <c r="F436" t="str">
        <v>SMOKY HILL</v>
      </c>
      <c r="G436">
        <v>16316</v>
      </c>
      <c r="H436" t="str">
        <v>Kaiser Company, Swan Island, Portland, OR</v>
      </c>
      <c r="I436">
        <v>1</v>
      </c>
    </row>
    <row r="437" spans="1:9" x14ac:dyDescent="0.3">
      <c r="A437" t="s">
        <v>438</v>
      </c>
      <c r="B437" s="1">
        <v>16316</v>
      </c>
      <c r="C437" t="s">
        <v>14</v>
      </c>
      <c r="D437">
        <f>COUNTIF(Table1[Name],Table_Complete[[#This Row],[Ship-Name]])</f>
        <v>1</v>
      </c>
      <c r="F437" t="str">
        <v>SNAKE RIVER</v>
      </c>
      <c r="G437">
        <v>16711</v>
      </c>
      <c r="H437" t="str">
        <v>Kaiser Company, Swan Island, Portland, OR</v>
      </c>
      <c r="I437">
        <v>1</v>
      </c>
    </row>
    <row r="438" spans="1:9" x14ac:dyDescent="0.3">
      <c r="A438" t="s">
        <v>439</v>
      </c>
      <c r="B438" s="1">
        <v>16711</v>
      </c>
      <c r="C438" t="s">
        <v>14</v>
      </c>
      <c r="D438">
        <f>COUNTIF(Table1[Name],Table_Complete[[#This Row],[Ship-Name]])</f>
        <v>1</v>
      </c>
      <c r="F438" t="str">
        <v>SOMME</v>
      </c>
      <c r="G438">
        <v>16469</v>
      </c>
      <c r="H438" t="str">
        <v>Sun Shipbuilding &amp; Dry Dock Co, Chester, PA</v>
      </c>
      <c r="I438">
        <v>1</v>
      </c>
    </row>
    <row r="439" spans="1:9" x14ac:dyDescent="0.3">
      <c r="A439" t="s">
        <v>440</v>
      </c>
      <c r="B439" s="1">
        <v>16469</v>
      </c>
      <c r="C439" t="s">
        <v>16</v>
      </c>
      <c r="D439">
        <f>COUNTIF(Table1[Name],Table_Complete[[#This Row],[Ship-Name]])</f>
        <v>1</v>
      </c>
      <c r="F439" t="str">
        <v>SOUTH MOUNTAIN</v>
      </c>
      <c r="G439">
        <v>16103</v>
      </c>
      <c r="H439" t="str">
        <v>Sun Shipbuilding &amp; Dry Dock Co, Chester, PA</v>
      </c>
      <c r="I439">
        <v>1</v>
      </c>
    </row>
    <row r="440" spans="1:9" x14ac:dyDescent="0.3">
      <c r="A440" t="s">
        <v>441</v>
      </c>
      <c r="B440" s="1">
        <v>16103</v>
      </c>
      <c r="C440" t="s">
        <v>16</v>
      </c>
      <c r="D440">
        <f>COUNTIF(Table1[Name],Table_Complete[[#This Row],[Ship-Name]])</f>
        <v>1</v>
      </c>
      <c r="F440" t="str">
        <v>SPIRIT LAKE</v>
      </c>
      <c r="G440">
        <v>16528</v>
      </c>
      <c r="H440" t="str">
        <v>Alabama Drydock and Shipbuilding Co, Mobile, AL</v>
      </c>
      <c r="I440">
        <v>1</v>
      </c>
    </row>
    <row r="441" spans="1:9" x14ac:dyDescent="0.3">
      <c r="A441" t="s">
        <v>442</v>
      </c>
      <c r="B441" s="1">
        <v>16528</v>
      </c>
      <c r="C441" t="s">
        <v>13</v>
      </c>
      <c r="D441">
        <f>COUNTIF(Table1[Name],Table_Complete[[#This Row],[Ship-Name]])</f>
        <v>1</v>
      </c>
      <c r="F441" t="str">
        <v>SPOTTSYLVANIA</v>
      </c>
      <c r="G441">
        <v>16011</v>
      </c>
      <c r="H441" t="str">
        <v>Sun Shipbuilding &amp; Dry Dock Co, Chester, PA</v>
      </c>
      <c r="I441">
        <v>1</v>
      </c>
    </row>
    <row r="442" spans="1:9" x14ac:dyDescent="0.3">
      <c r="A442" t="s">
        <v>443</v>
      </c>
      <c r="B442" s="1">
        <v>16011</v>
      </c>
      <c r="C442" t="s">
        <v>16</v>
      </c>
      <c r="D442">
        <f>COUNTIF(Table1[Name],Table_Complete[[#This Row],[Ship-Name]])</f>
        <v>1</v>
      </c>
      <c r="F442" t="str">
        <v>SPRING HILL</v>
      </c>
      <c r="G442">
        <v>16407</v>
      </c>
      <c r="H442" t="str">
        <v>Sun Shipbuilding &amp; Dry Dock Co, Chester, PA</v>
      </c>
      <c r="I442">
        <v>1</v>
      </c>
    </row>
    <row r="443" spans="1:9" x14ac:dyDescent="0.3">
      <c r="A443" t="s">
        <v>444</v>
      </c>
      <c r="B443" s="1">
        <v>16407</v>
      </c>
      <c r="C443" t="s">
        <v>16</v>
      </c>
      <c r="D443">
        <f>COUNTIF(Table1[Name],Table_Complete[[#This Row],[Ship-Name]])</f>
        <v>1</v>
      </c>
      <c r="F443" t="str">
        <v>STEENS MOUNTAIN</v>
      </c>
      <c r="G443">
        <v>16589</v>
      </c>
      <c r="H443" t="str">
        <v>Kaiser Company, Swan Island, Portland, OR</v>
      </c>
      <c r="I443">
        <v>1</v>
      </c>
    </row>
    <row r="444" spans="1:9" x14ac:dyDescent="0.3">
      <c r="A444" t="s">
        <v>445</v>
      </c>
      <c r="B444" s="1">
        <v>16589</v>
      </c>
      <c r="C444" t="s">
        <v>14</v>
      </c>
      <c r="D444">
        <f>COUNTIF(Table1[Name],Table_Complete[[#This Row],[Ship-Name]])</f>
        <v>1</v>
      </c>
      <c r="F444" t="str">
        <v>STONES RIVER</v>
      </c>
      <c r="G444">
        <v>16438</v>
      </c>
      <c r="H444" t="str">
        <v>Kaiser Company, Swan Island, Portland, OR</v>
      </c>
      <c r="I444">
        <v>1</v>
      </c>
    </row>
    <row r="445" spans="1:9" x14ac:dyDescent="0.3">
      <c r="A445" t="s">
        <v>446</v>
      </c>
      <c r="B445" s="1">
        <v>16438</v>
      </c>
      <c r="C445" t="s">
        <v>14</v>
      </c>
      <c r="D445">
        <f>COUNTIF(Table1[Name],Table_Complete[[#This Row],[Ship-Name]])</f>
        <v>1</v>
      </c>
      <c r="F445" t="str">
        <v>STONY CREEK</v>
      </c>
      <c r="G445">
        <v>15919</v>
      </c>
      <c r="H445" t="str">
        <v>Kaiser Company, Swan Island, Portland, OR</v>
      </c>
      <c r="I445">
        <v>1</v>
      </c>
    </row>
    <row r="446" spans="1:9" x14ac:dyDescent="0.3">
      <c r="A446" t="s">
        <v>447</v>
      </c>
      <c r="B446" s="1">
        <v>15919</v>
      </c>
      <c r="C446" t="s">
        <v>14</v>
      </c>
      <c r="D446">
        <f>COUNTIF(Table1[Name],Table_Complete[[#This Row],[Ship-Name]])</f>
        <v>1</v>
      </c>
      <c r="F446" t="str">
        <v>STONY POINT</v>
      </c>
      <c r="G446">
        <v>15797</v>
      </c>
      <c r="H446" t="str">
        <v>Kaiser Company, Swan Island, Portland, OR</v>
      </c>
      <c r="I446">
        <v>1</v>
      </c>
    </row>
    <row r="447" spans="1:9" x14ac:dyDescent="0.3">
      <c r="A447" t="s">
        <v>448</v>
      </c>
      <c r="B447" s="1">
        <v>15797</v>
      </c>
      <c r="C447" t="s">
        <v>14</v>
      </c>
      <c r="D447">
        <f>COUNTIF(Table1[Name],Table_Complete[[#This Row],[Ship-Name]])</f>
        <v>1</v>
      </c>
      <c r="F447" t="str">
        <v>SULLYS HILL</v>
      </c>
      <c r="G447">
        <v>16497</v>
      </c>
      <c r="H447" t="str">
        <v>Kaiser Company, Swan Island, Portland, OR</v>
      </c>
      <c r="I447">
        <v>1</v>
      </c>
    </row>
    <row r="448" spans="1:9" x14ac:dyDescent="0.3">
      <c r="A448" t="s">
        <v>449</v>
      </c>
      <c r="B448" s="1">
        <v>16497</v>
      </c>
      <c r="C448" t="s">
        <v>14</v>
      </c>
      <c r="D448">
        <f>COUNTIF(Table1[Name],Table_Complete[[#This Row],[Ship-Name]])</f>
        <v>1</v>
      </c>
      <c r="F448" t="str">
        <v>SUNSET</v>
      </c>
      <c r="G448">
        <v>16469</v>
      </c>
      <c r="H448" t="str">
        <v>Kaiser Company, Swan Island, Portland, OR</v>
      </c>
      <c r="I448">
        <v>1</v>
      </c>
    </row>
    <row r="449" spans="1:9" x14ac:dyDescent="0.3">
      <c r="A449" t="s">
        <v>450</v>
      </c>
      <c r="B449" s="1">
        <v>16469</v>
      </c>
      <c r="C449" t="s">
        <v>14</v>
      </c>
      <c r="D449">
        <f>COUNTIF(Table1[Name],Table_Complete[[#This Row],[Ship-Name]])</f>
        <v>1</v>
      </c>
      <c r="F449" t="str">
        <v>SUNSET HILLS</v>
      </c>
      <c r="G449">
        <v>16438</v>
      </c>
      <c r="H449" t="str">
        <v>Marinship Corporation, Sausalito, CA</v>
      </c>
      <c r="I449">
        <v>1</v>
      </c>
    </row>
    <row r="450" spans="1:9" x14ac:dyDescent="0.3">
      <c r="A450" t="s">
        <v>451</v>
      </c>
      <c r="B450" s="1">
        <v>16438</v>
      </c>
      <c r="C450" t="s">
        <v>15</v>
      </c>
      <c r="D450">
        <f>COUNTIF(Table1[Name],Table_Complete[[#This Row],[Ship-Name]])</f>
        <v>1</v>
      </c>
      <c r="F450" t="str">
        <v>SWAN ISLAND</v>
      </c>
      <c r="G450">
        <v>16316</v>
      </c>
      <c r="H450" t="str">
        <v>Kaiser Company, Swan Island, Portland, OR</v>
      </c>
      <c r="I450">
        <v>1</v>
      </c>
    </row>
    <row r="451" spans="1:9" x14ac:dyDescent="0.3">
      <c r="A451" t="s">
        <v>452</v>
      </c>
      <c r="B451" s="1">
        <v>16316</v>
      </c>
      <c r="C451" t="s">
        <v>14</v>
      </c>
      <c r="D451">
        <f>COUNTIF(Table1[Name],Table_Complete[[#This Row],[Ship-Name]])</f>
        <v>1</v>
      </c>
      <c r="F451" t="str">
        <v>SWEETWATER</v>
      </c>
      <c r="G451">
        <v>16011</v>
      </c>
      <c r="H451" t="str">
        <v>Alabama Drydock and Shipbuilding Co, Mobile, AL</v>
      </c>
      <c r="I451">
        <v>1</v>
      </c>
    </row>
    <row r="452" spans="1:9" x14ac:dyDescent="0.3">
      <c r="A452" t="s">
        <v>453</v>
      </c>
      <c r="B452" s="1">
        <v>16011</v>
      </c>
      <c r="C452" t="s">
        <v>13</v>
      </c>
      <c r="D452">
        <f>COUNTIF(Table1[Name],Table_Complete[[#This Row],[Ship-Name]])</f>
        <v>1</v>
      </c>
      <c r="F452" t="str">
        <v>TABLE ROCK</v>
      </c>
      <c r="G452">
        <v>16041</v>
      </c>
      <c r="H452" t="str">
        <v>Kaiser Company, Swan Island, Portland, OR</v>
      </c>
      <c r="I452">
        <v>1</v>
      </c>
    </row>
    <row r="453" spans="1:9" x14ac:dyDescent="0.3">
      <c r="A453" t="s">
        <v>454</v>
      </c>
      <c r="B453" s="1">
        <v>16041</v>
      </c>
      <c r="C453" t="s">
        <v>14</v>
      </c>
      <c r="D453">
        <f>COUNTIF(Table1[Name],Table_Complete[[#This Row],[Ship-Name]])</f>
        <v>1</v>
      </c>
      <c r="F453" t="str">
        <v>TAMPICO</v>
      </c>
      <c r="G453">
        <v>16285</v>
      </c>
      <c r="H453" t="str">
        <v>Sun Shipbuilding &amp; Dry Dock Co, Chester, PA</v>
      </c>
      <c r="I453">
        <v>1</v>
      </c>
    </row>
    <row r="454" spans="1:9" x14ac:dyDescent="0.3">
      <c r="A454" t="s">
        <v>455</v>
      </c>
      <c r="B454" s="1">
        <v>16285</v>
      </c>
      <c r="C454" t="s">
        <v>16</v>
      </c>
      <c r="D454">
        <f>COUNTIF(Table1[Name],Table_Complete[[#This Row],[Ship-Name]])</f>
        <v>1</v>
      </c>
      <c r="F454" t="str">
        <v>THE CABINS</v>
      </c>
      <c r="G454">
        <v>16285</v>
      </c>
      <c r="H454" t="str">
        <v>Alabama Drydock and Shipbuilding Co, Mobile, AL</v>
      </c>
      <c r="I454">
        <v>1</v>
      </c>
    </row>
    <row r="455" spans="1:9" x14ac:dyDescent="0.3">
      <c r="A455" t="s">
        <v>456</v>
      </c>
      <c r="B455" s="1">
        <v>16285</v>
      </c>
      <c r="C455" t="s">
        <v>13</v>
      </c>
      <c r="D455">
        <f>COUNTIF(Table1[Name],Table_Complete[[#This Row],[Ship-Name]])</f>
        <v>1</v>
      </c>
      <c r="F455" t="str">
        <v>THE COTTONWOODS</v>
      </c>
      <c r="G455">
        <v>16285</v>
      </c>
      <c r="H455" t="str">
        <v>Alabama Drydock and Shipbuilding Co, Mobile, AL</v>
      </c>
      <c r="I455">
        <v>1</v>
      </c>
    </row>
    <row r="456" spans="1:9" x14ac:dyDescent="0.3">
      <c r="A456" t="s">
        <v>457</v>
      </c>
      <c r="B456" s="1">
        <v>16285</v>
      </c>
      <c r="C456" t="s">
        <v>13</v>
      </c>
      <c r="D456">
        <f>COUNTIF(Table1[Name],Table_Complete[[#This Row],[Ship-Name]])</f>
        <v>1</v>
      </c>
      <c r="F456" t="str">
        <v>THE DALLES</v>
      </c>
      <c r="G456">
        <v>16163</v>
      </c>
      <c r="H456" t="str">
        <v>Kaiser Company, Swan Island, Portland, OR</v>
      </c>
      <c r="I456">
        <v>1</v>
      </c>
    </row>
    <row r="457" spans="1:9" x14ac:dyDescent="0.3">
      <c r="A457" t="s">
        <v>458</v>
      </c>
      <c r="B457" s="1">
        <v>16163</v>
      </c>
      <c r="C457" t="s">
        <v>14</v>
      </c>
      <c r="D457">
        <f>COUNTIF(Table1[Name],Table_Complete[[#This Row],[Ship-Name]])</f>
        <v>1</v>
      </c>
      <c r="F457" t="str">
        <v>THE YAKIMA</v>
      </c>
      <c r="G457">
        <v>16407</v>
      </c>
      <c r="H457" t="str">
        <v>Alabama Drydock and Shipbuilding Co, Mobile, AL</v>
      </c>
      <c r="I457">
        <v>1</v>
      </c>
    </row>
    <row r="458" spans="1:9" x14ac:dyDescent="0.3">
      <c r="A458" t="s">
        <v>459</v>
      </c>
      <c r="B458" s="1">
        <v>16407</v>
      </c>
      <c r="C458" t="s">
        <v>13</v>
      </c>
      <c r="D458">
        <f>COUNTIF(Table1[Name],Table_Complete[[#This Row],[Ship-Name]])</f>
        <v>1</v>
      </c>
      <c r="F458" t="str">
        <v>TICONDEROGA</v>
      </c>
      <c r="G458">
        <v>15585</v>
      </c>
      <c r="H458" t="str">
        <v>Sun Shipbuilding &amp; Dry Dock Co, Chester, PA</v>
      </c>
      <c r="I458">
        <v>1</v>
      </c>
    </row>
    <row r="459" spans="1:9" x14ac:dyDescent="0.3">
      <c r="A459" t="s">
        <v>460</v>
      </c>
      <c r="B459" s="1">
        <v>15585</v>
      </c>
      <c r="C459" t="s">
        <v>16</v>
      </c>
      <c r="D459">
        <f>COUNTIF(Table1[Name],Table_Complete[[#This Row],[Ship-Name]])</f>
        <v>1</v>
      </c>
      <c r="F459" t="str">
        <v>TILLAMOOK</v>
      </c>
      <c r="G459">
        <v>16103</v>
      </c>
      <c r="H459" t="str">
        <v>Kaiser Company, Swan Island, Portland, OR</v>
      </c>
      <c r="I459">
        <v>1</v>
      </c>
    </row>
    <row r="460" spans="1:9" x14ac:dyDescent="0.3">
      <c r="A460" t="s">
        <v>461</v>
      </c>
      <c r="B460" s="1">
        <v>16103</v>
      </c>
      <c r="C460" t="s">
        <v>14</v>
      </c>
      <c r="D460">
        <f>COUNTIF(Table1[Name],Table_Complete[[#This Row],[Ship-Name]])</f>
        <v>1</v>
      </c>
      <c r="F460" t="str">
        <v>TOMAHAWK</v>
      </c>
      <c r="G460">
        <v>16163</v>
      </c>
      <c r="H460" t="str">
        <v>Marinship Corporation, Sausalito, CA</v>
      </c>
      <c r="I460">
        <v>1</v>
      </c>
    </row>
    <row r="461" spans="1:9" x14ac:dyDescent="0.3">
      <c r="A461" t="s">
        <v>462</v>
      </c>
      <c r="B461" s="1">
        <v>16163</v>
      </c>
      <c r="C461" t="s">
        <v>15</v>
      </c>
      <c r="D461">
        <f>COUNTIF(Table1[Name],Table_Complete[[#This Row],[Ship-Name]])</f>
        <v>1</v>
      </c>
      <c r="F461" t="str">
        <v>TONTO</v>
      </c>
      <c r="G461">
        <v>16285</v>
      </c>
      <c r="H461" t="str">
        <v>Kaiser Company, Swan Island, Portland, OR</v>
      </c>
      <c r="I461">
        <v>1</v>
      </c>
    </row>
    <row r="462" spans="1:9" x14ac:dyDescent="0.3">
      <c r="A462" t="s">
        <v>463</v>
      </c>
      <c r="B462" s="1">
        <v>16285</v>
      </c>
      <c r="C462" t="s">
        <v>14</v>
      </c>
      <c r="D462">
        <f>COUNTIF(Table1[Name],Table_Complete[[#This Row],[Ship-Name]])</f>
        <v>1</v>
      </c>
      <c r="F462" t="str">
        <v>TORRANCE HILLS</v>
      </c>
      <c r="G462">
        <v>16528</v>
      </c>
      <c r="H462" t="str">
        <v>Marinship Corporation, Sausalito, CA</v>
      </c>
      <c r="I462">
        <v>1</v>
      </c>
    </row>
    <row r="463" spans="1:9" x14ac:dyDescent="0.3">
      <c r="A463" t="s">
        <v>464</v>
      </c>
      <c r="B463" s="1">
        <v>16528</v>
      </c>
      <c r="C463" t="s">
        <v>15</v>
      </c>
      <c r="D463">
        <f>COUNTIF(Table1[Name],Table_Complete[[#This Row],[Ship-Name]])</f>
        <v>1</v>
      </c>
      <c r="F463" t="str">
        <v>TOUCHET</v>
      </c>
      <c r="G463">
        <v>16011</v>
      </c>
      <c r="H463" t="str">
        <v>Alabama Drydock and Shipbuilding Co, Mobile, AL</v>
      </c>
      <c r="I463">
        <v>1</v>
      </c>
    </row>
    <row r="464" spans="1:9" x14ac:dyDescent="0.3">
      <c r="A464" t="s">
        <v>465</v>
      </c>
      <c r="B464" s="1">
        <v>16011</v>
      </c>
      <c r="C464" t="s">
        <v>13</v>
      </c>
      <c r="D464">
        <f>COUNTIF(Table1[Name],Table_Complete[[#This Row],[Ship-Name]])</f>
        <v>1</v>
      </c>
      <c r="F464" t="str">
        <v>TRAILBLAZER</v>
      </c>
      <c r="G464">
        <v>16254</v>
      </c>
      <c r="H464" t="str">
        <v>Kaiser Company, Swan Island, Portland, OR</v>
      </c>
      <c r="I464">
        <v>1</v>
      </c>
    </row>
    <row r="465" spans="1:9" x14ac:dyDescent="0.3">
      <c r="A465" t="s">
        <v>466</v>
      </c>
      <c r="B465" s="1">
        <v>16254</v>
      </c>
      <c r="C465" t="s">
        <v>14</v>
      </c>
      <c r="D465">
        <f>COUNTIF(Table1[Name],Table_Complete[[#This Row],[Ship-Name]])</f>
        <v>1</v>
      </c>
      <c r="F465" t="str">
        <v>TREVILIAN</v>
      </c>
      <c r="G465">
        <v>16469</v>
      </c>
      <c r="H465" t="str">
        <v>Sun Shipbuilding &amp; Dry Dock Co, Chester, PA</v>
      </c>
      <c r="I465">
        <v>1</v>
      </c>
    </row>
    <row r="466" spans="1:9" x14ac:dyDescent="0.3">
      <c r="A466" t="s">
        <v>467</v>
      </c>
      <c r="B466" s="1">
        <v>16469</v>
      </c>
      <c r="C466" t="s">
        <v>16</v>
      </c>
      <c r="D466">
        <f>COUNTIF(Table1[Name],Table_Complete[[#This Row],[Ship-Name]])</f>
        <v>1</v>
      </c>
      <c r="F466" t="str">
        <v>TRIMBLE'S FORD</v>
      </c>
      <c r="G466">
        <v>16711</v>
      </c>
      <c r="H466" t="str">
        <v>Sun Shipbuilding &amp; Dry Dock Co, Chester, PA</v>
      </c>
      <c r="I466">
        <v>1</v>
      </c>
    </row>
    <row r="467" spans="1:9" x14ac:dyDescent="0.3">
      <c r="A467" t="s">
        <v>468</v>
      </c>
      <c r="B467" s="1">
        <v>16711</v>
      </c>
      <c r="C467" t="s">
        <v>16</v>
      </c>
      <c r="D467">
        <f>COUNTIF(Table1[Name],Table_Complete[[#This Row],[Ship-Name]])</f>
        <v>1</v>
      </c>
      <c r="F467" t="str">
        <v>TULE CANYON</v>
      </c>
      <c r="G467">
        <v>16224</v>
      </c>
      <c r="H467" t="str">
        <v>Alabama Drydock and Shipbuilding Co, Mobile, AL</v>
      </c>
      <c r="I467">
        <v>1</v>
      </c>
    </row>
    <row r="468" spans="1:9" x14ac:dyDescent="0.3">
      <c r="A468" t="s">
        <v>469</v>
      </c>
      <c r="B468" s="1">
        <v>16224</v>
      </c>
      <c r="C468" t="s">
        <v>13</v>
      </c>
      <c r="D468">
        <f>COUNTIF(Table1[Name],Table_Complete[[#This Row],[Ship-Name]])</f>
        <v>1</v>
      </c>
      <c r="F468" t="str">
        <v>TULLAHOMA</v>
      </c>
      <c r="G468">
        <v>16346</v>
      </c>
      <c r="H468" t="str">
        <v>Sun Shipbuilding &amp; Dry Dock Co, Chester, PA</v>
      </c>
      <c r="I468">
        <v>1</v>
      </c>
    </row>
    <row r="469" spans="1:9" x14ac:dyDescent="0.3">
      <c r="A469" t="s">
        <v>470</v>
      </c>
      <c r="B469" s="1">
        <v>16346</v>
      </c>
      <c r="C469" t="s">
        <v>16</v>
      </c>
      <c r="D469">
        <f>COUNTIF(Table1[Name],Table_Complete[[#This Row],[Ship-Name]])</f>
        <v>1</v>
      </c>
      <c r="F469" t="str">
        <v>TUMACACORI</v>
      </c>
      <c r="G469">
        <v>16224</v>
      </c>
      <c r="H469" t="str">
        <v>Kaiser Company, Swan Island, Portland, OR</v>
      </c>
      <c r="I469">
        <v>1</v>
      </c>
    </row>
    <row r="470" spans="1:9" x14ac:dyDescent="0.3">
      <c r="A470" t="s">
        <v>471</v>
      </c>
      <c r="B470" s="1">
        <v>16224</v>
      </c>
      <c r="C470" t="s">
        <v>14</v>
      </c>
      <c r="D470">
        <f>COUNTIF(Table1[Name],Table_Complete[[#This Row],[Ship-Name]])</f>
        <v>1</v>
      </c>
      <c r="F470" t="str">
        <v>TUOLUMNE MEADOWS</v>
      </c>
      <c r="G470">
        <v>16193</v>
      </c>
      <c r="H470" t="str">
        <v>Kaiser Company, Swan Island, Portland, OR</v>
      </c>
      <c r="I470">
        <v>1</v>
      </c>
    </row>
    <row r="471" spans="1:9" x14ac:dyDescent="0.3">
      <c r="A471" t="s">
        <v>472</v>
      </c>
      <c r="B471" s="1">
        <v>16193</v>
      </c>
      <c r="C471" t="s">
        <v>14</v>
      </c>
      <c r="D471">
        <f>COUNTIF(Table1[Name],Table_Complete[[#This Row],[Ship-Name]])</f>
        <v>1</v>
      </c>
      <c r="F471" t="str">
        <v>TURKEY ISLAND</v>
      </c>
      <c r="G471">
        <v>16316</v>
      </c>
      <c r="H471" t="str">
        <v>Sun Shipbuilding &amp; Dry Dock Co, Chester, PA</v>
      </c>
      <c r="I471">
        <v>1</v>
      </c>
    </row>
    <row r="472" spans="1:9" x14ac:dyDescent="0.3">
      <c r="A472" t="s">
        <v>473</v>
      </c>
      <c r="B472" s="1">
        <v>16316</v>
      </c>
      <c r="C472" t="s">
        <v>16</v>
      </c>
      <c r="D472">
        <f>COUNTIF(Table1[Name],Table_Complete[[#This Row],[Ship-Name]])</f>
        <v>1</v>
      </c>
      <c r="F472" t="str">
        <v>TURNER'S GAP</v>
      </c>
      <c r="G472">
        <v>16589</v>
      </c>
      <c r="H472" t="str">
        <v>Sun Shipbuilding &amp; Dry Dock Co, Chester, PA</v>
      </c>
      <c r="I472">
        <v>1</v>
      </c>
    </row>
    <row r="473" spans="1:9" x14ac:dyDescent="0.3">
      <c r="A473" t="s">
        <v>474</v>
      </c>
      <c r="B473" s="1">
        <v>16589</v>
      </c>
      <c r="C473" t="s">
        <v>16</v>
      </c>
      <c r="D473">
        <f>COUNTIF(Table1[Name],Table_Complete[[#This Row],[Ship-Name]])</f>
        <v>1</v>
      </c>
      <c r="F473" t="str">
        <v>UMATILLA</v>
      </c>
      <c r="G473">
        <v>16011</v>
      </c>
      <c r="H473" t="str">
        <v>Kaiser Company, Swan Island, Portland, OR</v>
      </c>
      <c r="I473">
        <v>1</v>
      </c>
    </row>
    <row r="474" spans="1:9" x14ac:dyDescent="0.3">
      <c r="A474" t="s">
        <v>475</v>
      </c>
      <c r="B474" s="1">
        <v>16011</v>
      </c>
      <c r="C474" t="s">
        <v>14</v>
      </c>
      <c r="D474">
        <f>COUNTIF(Table1[Name],Table_Complete[[#This Row],[Ship-Name]])</f>
        <v>1</v>
      </c>
      <c r="F474" t="str">
        <v>VALVERDE</v>
      </c>
      <c r="G474">
        <v>16316</v>
      </c>
      <c r="H474" t="str">
        <v>Sun Shipbuilding &amp; Dry Dock Co, Chester, PA</v>
      </c>
      <c r="I474">
        <v>1</v>
      </c>
    </row>
    <row r="475" spans="1:9" x14ac:dyDescent="0.3">
      <c r="A475" t="s">
        <v>476</v>
      </c>
      <c r="B475" s="1">
        <v>16316</v>
      </c>
      <c r="C475" t="s">
        <v>16</v>
      </c>
      <c r="D475">
        <f>COUNTIF(Table1[Name],Table_Complete[[#This Row],[Ship-Name]])</f>
        <v>1</v>
      </c>
      <c r="F475" t="str">
        <v>VENTURA HILLS</v>
      </c>
      <c r="G475">
        <v>16469</v>
      </c>
      <c r="H475" t="str">
        <v>Marinship Corporation, Sausalito, CA</v>
      </c>
      <c r="I475">
        <v>1</v>
      </c>
    </row>
    <row r="476" spans="1:9" x14ac:dyDescent="0.3">
      <c r="A476" t="s">
        <v>477</v>
      </c>
      <c r="B476" s="1">
        <v>16469</v>
      </c>
      <c r="C476" t="s">
        <v>15</v>
      </c>
      <c r="D476">
        <f>COUNTIF(Table1[Name],Table_Complete[[#This Row],[Ship-Name]])</f>
        <v>1</v>
      </c>
      <c r="F476" t="str">
        <v>VERA CRUZ</v>
      </c>
      <c r="G476">
        <v>15738</v>
      </c>
      <c r="H476" t="str">
        <v>Sun Shipbuilding &amp; Dry Dock Co, Chester, PA</v>
      </c>
      <c r="I476">
        <v>1</v>
      </c>
    </row>
    <row r="477" spans="1:9" x14ac:dyDescent="0.3">
      <c r="A477" t="s">
        <v>478</v>
      </c>
      <c r="B477" s="1">
        <v>15738</v>
      </c>
      <c r="C477" t="s">
        <v>16</v>
      </c>
      <c r="D477">
        <f>COUNTIF(Table1[Name],Table_Complete[[#This Row],[Ship-Name]])</f>
        <v>1</v>
      </c>
      <c r="F477" t="str">
        <v>VERENDRYE</v>
      </c>
      <c r="G477">
        <v>16285</v>
      </c>
      <c r="H477" t="str">
        <v>Kaiser Company, Swan Island, Portland, OR</v>
      </c>
      <c r="I477">
        <v>1</v>
      </c>
    </row>
    <row r="478" spans="1:9" x14ac:dyDescent="0.3">
      <c r="A478" t="s">
        <v>479</v>
      </c>
      <c r="B478" s="1">
        <v>16285</v>
      </c>
      <c r="C478" t="s">
        <v>14</v>
      </c>
      <c r="D478">
        <f>COUNTIF(Table1[Name],Table_Complete[[#This Row],[Ship-Name]])</f>
        <v>1</v>
      </c>
      <c r="F478" t="str">
        <v>VICKSBURG</v>
      </c>
      <c r="G478">
        <v>16011</v>
      </c>
      <c r="H478" t="str">
        <v>Sun Shipbuilding &amp; Dry Dock Co, Chester, PA</v>
      </c>
      <c r="I478">
        <v>1</v>
      </c>
    </row>
    <row r="479" spans="1:9" x14ac:dyDescent="0.3">
      <c r="A479" t="s">
        <v>480</v>
      </c>
      <c r="B479" s="1">
        <v>16011</v>
      </c>
      <c r="C479" t="s">
        <v>16</v>
      </c>
      <c r="D479">
        <f>COUNTIF(Table1[Name],Table_Complete[[#This Row],[Ship-Name]])</f>
        <v>1</v>
      </c>
      <c r="F479" t="str">
        <v>VICTORY LOAN</v>
      </c>
      <c r="G479">
        <v>16711</v>
      </c>
      <c r="H479" t="str">
        <v>Kaiser Company, Swan Island, Portland, OR</v>
      </c>
      <c r="I479">
        <v>1</v>
      </c>
    </row>
    <row r="480" spans="1:9" x14ac:dyDescent="0.3">
      <c r="A480" t="s">
        <v>481</v>
      </c>
      <c r="B480" s="1">
        <v>16711</v>
      </c>
      <c r="C480" t="s">
        <v>14</v>
      </c>
      <c r="D480">
        <f>COUNTIF(Table1[Name],Table_Complete[[#This Row],[Ship-Name]])</f>
        <v>1</v>
      </c>
      <c r="F480" t="str">
        <v>W. L. R. EMMET</v>
      </c>
      <c r="G480">
        <v>16377</v>
      </c>
      <c r="H480" t="str">
        <v>Kaiser Company, Swan Island, Portland, OR</v>
      </c>
      <c r="I480">
        <v>0</v>
      </c>
    </row>
    <row r="481" spans="1:9" x14ac:dyDescent="0.3">
      <c r="A481" t="s">
        <v>482</v>
      </c>
      <c r="B481" s="1">
        <v>16377</v>
      </c>
      <c r="C481" t="s">
        <v>14</v>
      </c>
      <c r="D481">
        <f>COUNTIF(Table1[Name],Table_Complete[[#This Row],[Ship-Name]])</f>
        <v>0</v>
      </c>
      <c r="F481" t="str">
        <v>WAGON BOX</v>
      </c>
      <c r="G481">
        <v>16041</v>
      </c>
      <c r="H481" t="str">
        <v>Alabama Drydock and Shipbuilding Co, Mobile, AL</v>
      </c>
      <c r="I481">
        <v>1</v>
      </c>
    </row>
    <row r="482" spans="1:9" x14ac:dyDescent="0.3">
      <c r="A482" t="s">
        <v>483</v>
      </c>
      <c r="B482" s="1">
        <v>16041</v>
      </c>
      <c r="C482" t="s">
        <v>13</v>
      </c>
      <c r="D482">
        <f>COUNTIF(Table1[Name],Table_Complete[[#This Row],[Ship-Name]])</f>
        <v>1</v>
      </c>
      <c r="F482" t="str">
        <v>WAGON MOUND</v>
      </c>
      <c r="G482">
        <v>16619</v>
      </c>
      <c r="H482" t="str">
        <v>Alabama Drydock and Shipbuilding Co, Mobile, AL</v>
      </c>
      <c r="I482">
        <v>1</v>
      </c>
    </row>
    <row r="483" spans="1:9" x14ac:dyDescent="0.3">
      <c r="A483" t="s">
        <v>484</v>
      </c>
      <c r="B483" s="1">
        <v>16619</v>
      </c>
      <c r="C483" t="s">
        <v>13</v>
      </c>
      <c r="D483">
        <f>COUNTIF(Table1[Name],Table_Complete[[#This Row],[Ship-Name]])</f>
        <v>1</v>
      </c>
      <c r="F483" t="str">
        <v>WAHOO SWAMP</v>
      </c>
      <c r="G483">
        <v>16254</v>
      </c>
      <c r="H483" t="str">
        <v>Alabama Drydock and Shipbuilding Co, Mobile, AL</v>
      </c>
      <c r="I483">
        <v>1</v>
      </c>
    </row>
    <row r="484" spans="1:9" x14ac:dyDescent="0.3">
      <c r="A484" t="s">
        <v>485</v>
      </c>
      <c r="B484" s="1">
        <v>16254</v>
      </c>
      <c r="C484" t="s">
        <v>13</v>
      </c>
      <c r="D484">
        <f>COUNTIF(Table1[Name],Table_Complete[[#This Row],[Ship-Name]])</f>
        <v>1</v>
      </c>
      <c r="F484" t="str">
        <v>WALLOWA</v>
      </c>
      <c r="G484">
        <v>16041</v>
      </c>
      <c r="H484" t="str">
        <v>Kaiser Company, Swan Island, Portland, OR</v>
      </c>
      <c r="I484">
        <v>1</v>
      </c>
    </row>
    <row r="485" spans="1:9" x14ac:dyDescent="0.3">
      <c r="A485" t="s">
        <v>486</v>
      </c>
      <c r="B485" s="1">
        <v>16041</v>
      </c>
      <c r="C485" t="s">
        <v>14</v>
      </c>
      <c r="D485">
        <f>COUNTIF(Table1[Name],Table_Complete[[#This Row],[Ship-Name]])</f>
        <v>1</v>
      </c>
      <c r="F485" t="str">
        <v>WAR BONNET</v>
      </c>
      <c r="G485">
        <v>16497</v>
      </c>
      <c r="H485" t="str">
        <v>Alabama Drydock and Shipbuilding Co, Mobile, AL</v>
      </c>
      <c r="I485">
        <v>1</v>
      </c>
    </row>
    <row r="486" spans="1:9" x14ac:dyDescent="0.3">
      <c r="A486" t="s">
        <v>487</v>
      </c>
      <c r="B486" s="1">
        <v>16497</v>
      </c>
      <c r="C486" t="s">
        <v>13</v>
      </c>
      <c r="D486">
        <f>COUNTIF(Table1[Name],Table_Complete[[#This Row],[Ship-Name]])</f>
        <v>1</v>
      </c>
      <c r="F486" t="str">
        <v>WARRIOR POINT</v>
      </c>
      <c r="G486">
        <v>16346</v>
      </c>
      <c r="H486" t="str">
        <v>Kaiser Company, Swan Island, Portland, OR</v>
      </c>
      <c r="I486">
        <v>1</v>
      </c>
    </row>
    <row r="487" spans="1:9" x14ac:dyDescent="0.3">
      <c r="A487" t="s">
        <v>488</v>
      </c>
      <c r="B487" s="1">
        <v>16346</v>
      </c>
      <c r="C487" t="s">
        <v>14</v>
      </c>
      <c r="D487">
        <f>COUNTIF(Table1[Name],Table_Complete[[#This Row],[Ship-Name]])</f>
        <v>1</v>
      </c>
      <c r="F487" t="str">
        <v>WASHITA</v>
      </c>
      <c r="G487">
        <v>16041</v>
      </c>
      <c r="H487" t="str">
        <v>Alabama Drydock and Shipbuilding Co, Mobile, AL</v>
      </c>
      <c r="I487">
        <v>1</v>
      </c>
    </row>
    <row r="488" spans="1:9" x14ac:dyDescent="0.3">
      <c r="A488" t="s">
        <v>489</v>
      </c>
      <c r="B488" s="1">
        <v>16041</v>
      </c>
      <c r="C488" t="s">
        <v>13</v>
      </c>
      <c r="D488">
        <f>COUNTIF(Table1[Name],Table_Complete[[#This Row],[Ship-Name]])</f>
        <v>1</v>
      </c>
      <c r="F488" t="str">
        <v>WAUHATCHIE</v>
      </c>
      <c r="G488">
        <v>16407</v>
      </c>
      <c r="H488" t="str">
        <v>Sun Shipbuilding &amp; Dry Dock Co, Chester, PA</v>
      </c>
      <c r="I488">
        <v>1</v>
      </c>
    </row>
    <row r="489" spans="1:9" x14ac:dyDescent="0.3">
      <c r="A489" t="s">
        <v>490</v>
      </c>
      <c r="B489" s="1">
        <v>16407</v>
      </c>
      <c r="C489" t="s">
        <v>16</v>
      </c>
      <c r="D489">
        <f>COUNTIF(Table1[Name],Table_Complete[[#This Row],[Ship-Name]])</f>
        <v>1</v>
      </c>
      <c r="F489" t="str">
        <v>WAXHAWS</v>
      </c>
      <c r="G489">
        <v>16377</v>
      </c>
      <c r="H489" t="str">
        <v>Sun Shipbuilding &amp; Dry Dock Co, Chester, PA</v>
      </c>
      <c r="I489">
        <v>1</v>
      </c>
    </row>
    <row r="490" spans="1:9" x14ac:dyDescent="0.3">
      <c r="A490" t="s">
        <v>491</v>
      </c>
      <c r="B490" s="1">
        <v>16377</v>
      </c>
      <c r="C490" t="s">
        <v>16</v>
      </c>
      <c r="D490">
        <f>COUNTIF(Table1[Name],Table_Complete[[#This Row],[Ship-Name]])</f>
        <v>1</v>
      </c>
      <c r="F490" t="str">
        <v>WHEELER HILLS</v>
      </c>
      <c r="G490">
        <v>16619</v>
      </c>
      <c r="H490" t="str">
        <v>Marinship Corporation, Sausalito, CA</v>
      </c>
      <c r="I490">
        <v>1</v>
      </c>
    </row>
    <row r="491" spans="1:9" x14ac:dyDescent="0.3">
      <c r="A491" t="s">
        <v>492</v>
      </c>
      <c r="B491" s="1">
        <v>16619</v>
      </c>
      <c r="C491" t="s">
        <v>15</v>
      </c>
      <c r="D491">
        <f>COUNTIF(Table1[Name],Table_Complete[[#This Row],[Ship-Name]])</f>
        <v>1</v>
      </c>
      <c r="F491" t="str">
        <v>WHITE BIRD CANYON</v>
      </c>
      <c r="G491">
        <v>16254</v>
      </c>
      <c r="H491" t="str">
        <v>Alabama Drydock and Shipbuilding Co, Mobile, AL</v>
      </c>
      <c r="I491">
        <v>1</v>
      </c>
    </row>
    <row r="492" spans="1:9" x14ac:dyDescent="0.3">
      <c r="A492" t="s">
        <v>493</v>
      </c>
      <c r="B492" s="1">
        <v>16254</v>
      </c>
      <c r="C492" t="s">
        <v>13</v>
      </c>
      <c r="D492">
        <f>COUNTIF(Table1[Name],Table_Complete[[#This Row],[Ship-Name]])</f>
        <v>1</v>
      </c>
      <c r="F492" t="str">
        <v>WHITE OAK</v>
      </c>
      <c r="G492">
        <v>15980</v>
      </c>
      <c r="H492" t="str">
        <v>Kaiser Company, Swan Island, Portland, OR</v>
      </c>
      <c r="I492">
        <v>1</v>
      </c>
    </row>
    <row r="493" spans="1:9" x14ac:dyDescent="0.3">
      <c r="A493" t="s">
        <v>494</v>
      </c>
      <c r="B493" s="1">
        <v>15980</v>
      </c>
      <c r="C493" t="s">
        <v>14</v>
      </c>
      <c r="D493">
        <f>COUNTIF(Table1[Name],Table_Complete[[#This Row],[Ship-Name]])</f>
        <v>1</v>
      </c>
      <c r="F493" t="str">
        <v>WHITE PLAINS</v>
      </c>
      <c r="G493">
        <v>15523</v>
      </c>
      <c r="H493" t="str">
        <v>Sun Shipbuilding &amp; Dry Dock Co, Chester, PA</v>
      </c>
      <c r="I493">
        <v>1</v>
      </c>
    </row>
    <row r="494" spans="1:9" x14ac:dyDescent="0.3">
      <c r="A494" t="s">
        <v>495</v>
      </c>
      <c r="B494" s="1">
        <v>15523</v>
      </c>
      <c r="C494" t="s">
        <v>16</v>
      </c>
      <c r="D494">
        <f>COUNTIF(Table1[Name],Table_Complete[[#This Row],[Ship-Name]])</f>
        <v>1</v>
      </c>
      <c r="F494" t="str">
        <v>WHITE RIVER</v>
      </c>
      <c r="G494">
        <v>16132</v>
      </c>
      <c r="H494" t="str">
        <v>Alabama Drydock and Shipbuilding Co, Mobile, AL</v>
      </c>
      <c r="I494">
        <v>1</v>
      </c>
    </row>
    <row r="495" spans="1:9" x14ac:dyDescent="0.3">
      <c r="A495" t="s">
        <v>496</v>
      </c>
      <c r="B495" s="1">
        <v>16132</v>
      </c>
      <c r="C495" t="s">
        <v>13</v>
      </c>
      <c r="D495">
        <f>COUNTIF(Table1[Name],Table_Complete[[#This Row],[Ship-Name]])</f>
        <v>1</v>
      </c>
      <c r="F495" t="str">
        <v>WHITE SANDS</v>
      </c>
      <c r="G495">
        <v>16497</v>
      </c>
      <c r="H495" t="str">
        <v>Kaiser Company, Swan Island, Portland, OR</v>
      </c>
      <c r="I495">
        <v>1</v>
      </c>
    </row>
    <row r="496" spans="1:9" x14ac:dyDescent="0.3">
      <c r="A496" t="s">
        <v>497</v>
      </c>
      <c r="B496" s="1">
        <v>16497</v>
      </c>
      <c r="C496" t="s">
        <v>14</v>
      </c>
      <c r="D496">
        <f>COUNTIF(Table1[Name],Table_Complete[[#This Row],[Ship-Name]])</f>
        <v>1</v>
      </c>
      <c r="F496" t="str">
        <v>WHITEHORSE</v>
      </c>
      <c r="G496">
        <v>16163</v>
      </c>
      <c r="H496" t="str">
        <v>Sun Shipbuilding &amp; Dry Dock Co, Chester, PA</v>
      </c>
      <c r="I496">
        <v>1</v>
      </c>
    </row>
    <row r="497" spans="1:9" x14ac:dyDescent="0.3">
      <c r="A497" t="s">
        <v>498</v>
      </c>
      <c r="B497" s="1">
        <v>16163</v>
      </c>
      <c r="C497" t="s">
        <v>16</v>
      </c>
      <c r="D497">
        <f>COUNTIF(Table1[Name],Table_Complete[[#This Row],[Ship-Name]])</f>
        <v>1</v>
      </c>
      <c r="F497" t="str">
        <v>WHITTIER HILLS</v>
      </c>
      <c r="G497">
        <v>16469</v>
      </c>
      <c r="H497" t="str">
        <v>Marinship Corporation, Sausalito, CA</v>
      </c>
      <c r="I497">
        <v>1</v>
      </c>
    </row>
    <row r="498" spans="1:9" x14ac:dyDescent="0.3">
      <c r="A498" t="s">
        <v>499</v>
      </c>
      <c r="B498" s="1">
        <v>16469</v>
      </c>
      <c r="C498" t="s">
        <v>15</v>
      </c>
      <c r="D498">
        <f>COUNTIF(Table1[Name],Table_Complete[[#This Row],[Ship-Name]])</f>
        <v>1</v>
      </c>
      <c r="F498" t="str">
        <v>WILLIAMSBURG</v>
      </c>
      <c r="G498">
        <v>16103</v>
      </c>
      <c r="H498" t="str">
        <v>Sun Shipbuilding &amp; Dry Dock Co, Chester, PA</v>
      </c>
      <c r="I498">
        <v>1</v>
      </c>
    </row>
    <row r="499" spans="1:9" x14ac:dyDescent="0.3">
      <c r="A499" t="s">
        <v>500</v>
      </c>
      <c r="B499" s="1">
        <v>16103</v>
      </c>
      <c r="C499" t="s">
        <v>16</v>
      </c>
      <c r="D499">
        <f>COUNTIF(Table1[Name],Table_Complete[[#This Row],[Ship-Name]])</f>
        <v>1</v>
      </c>
      <c r="F499" t="str">
        <v>WILSON'S CREEK</v>
      </c>
      <c r="G499">
        <v>16163</v>
      </c>
      <c r="H499" t="str">
        <v>Alabama Drydock and Shipbuilding Co, Mobile, AL</v>
      </c>
      <c r="I499">
        <v>1</v>
      </c>
    </row>
    <row r="500" spans="1:9" x14ac:dyDescent="0.3">
      <c r="A500" t="s">
        <v>501</v>
      </c>
      <c r="B500" s="1">
        <v>16163</v>
      </c>
      <c r="C500" t="s">
        <v>13</v>
      </c>
      <c r="D500">
        <f>COUNTIF(Table1[Name],Table_Complete[[#This Row],[Ship-Name]])</f>
        <v>1</v>
      </c>
      <c r="F500" t="str">
        <v>WINCHESTER</v>
      </c>
      <c r="G500">
        <v>15950</v>
      </c>
      <c r="H500" t="str">
        <v>Sun Shipbuilding &amp; Dry Dock Co, Chester, PA</v>
      </c>
      <c r="I500">
        <v>1</v>
      </c>
    </row>
    <row r="501" spans="1:9" x14ac:dyDescent="0.3">
      <c r="A501" t="s">
        <v>502</v>
      </c>
      <c r="B501" s="1">
        <v>15950</v>
      </c>
      <c r="C501" t="s">
        <v>16</v>
      </c>
      <c r="D501">
        <f>COUNTIF(Table1[Name],Table_Complete[[#This Row],[Ship-Name]])</f>
        <v>1</v>
      </c>
      <c r="F501" t="str">
        <v>WINTER HILL</v>
      </c>
      <c r="G501">
        <v>16528</v>
      </c>
      <c r="H501" t="str">
        <v>Sun Shipbuilding &amp; Dry Dock Co, Chester, PA</v>
      </c>
      <c r="I501">
        <v>1</v>
      </c>
    </row>
    <row r="502" spans="1:9" x14ac:dyDescent="0.3">
      <c r="A502" t="s">
        <v>503</v>
      </c>
      <c r="B502" s="1">
        <v>16528</v>
      </c>
      <c r="C502" t="s">
        <v>16</v>
      </c>
      <c r="D502">
        <f>COUNTIF(Table1[Name],Table_Complete[[#This Row],[Ship-Name]])</f>
        <v>1</v>
      </c>
      <c r="F502" t="str">
        <v>WOLF CREEK</v>
      </c>
      <c r="G502">
        <v>16193</v>
      </c>
      <c r="H502" t="str">
        <v>Kaiser Company, Swan Island, Portland, OR</v>
      </c>
      <c r="I502">
        <v>1</v>
      </c>
    </row>
    <row r="503" spans="1:9" x14ac:dyDescent="0.3">
      <c r="A503" t="s">
        <v>504</v>
      </c>
      <c r="B503" s="1">
        <v>16193</v>
      </c>
      <c r="C503" t="s">
        <v>14</v>
      </c>
      <c r="D503">
        <f>COUNTIF(Table1[Name],Table_Complete[[#This Row],[Ship-Name]])</f>
        <v>1</v>
      </c>
      <c r="F503" t="str">
        <v>WOLF MOUNTAIN</v>
      </c>
      <c r="G503">
        <v>16103</v>
      </c>
      <c r="H503" t="str">
        <v>Alabama Drydock and Shipbuilding Co, Mobile, AL</v>
      </c>
      <c r="I503">
        <v>1</v>
      </c>
    </row>
    <row r="504" spans="1:9" x14ac:dyDescent="0.3">
      <c r="A504" t="s">
        <v>505</v>
      </c>
      <c r="B504" s="1">
        <v>16103</v>
      </c>
      <c r="C504" t="s">
        <v>13</v>
      </c>
      <c r="D504">
        <f>COUNTIF(Table1[Name],Table_Complete[[#This Row],[Ship-Name]])</f>
        <v>1</v>
      </c>
      <c r="F504" t="str">
        <v>WOOD LAKE</v>
      </c>
      <c r="G504">
        <v>16163</v>
      </c>
      <c r="H504" t="str">
        <v>Alabama Drydock and Shipbuilding Co, Mobile, AL</v>
      </c>
      <c r="I504">
        <v>1</v>
      </c>
    </row>
    <row r="505" spans="1:9" x14ac:dyDescent="0.3">
      <c r="A505" t="s">
        <v>506</v>
      </c>
      <c r="B505" s="1">
        <v>16163</v>
      </c>
      <c r="C505" t="s">
        <v>13</v>
      </c>
      <c r="D505">
        <f>COUNTIF(Table1[Name],Table_Complete[[#This Row],[Ship-Name]])</f>
        <v>1</v>
      </c>
      <c r="F505" t="str">
        <v>WYOMING VALLEY</v>
      </c>
      <c r="G505">
        <v>16103</v>
      </c>
      <c r="H505" t="str">
        <v>Alabama Drydock and Shipbuilding Co, Mobile, AL</v>
      </c>
      <c r="I505">
        <v>1</v>
      </c>
    </row>
    <row r="506" spans="1:9" x14ac:dyDescent="0.3">
      <c r="A506" t="s">
        <v>507</v>
      </c>
      <c r="B506" s="1">
        <v>16103</v>
      </c>
      <c r="C506" t="s">
        <v>13</v>
      </c>
      <c r="D506">
        <f>COUNTIF(Table1[Name],Table_Complete[[#This Row],[Ship-Name]])</f>
        <v>1</v>
      </c>
      <c r="F506" t="str">
        <v>YAMHILL</v>
      </c>
      <c r="G506">
        <v>16041</v>
      </c>
      <c r="H506" t="str">
        <v>Kaiser Company, Swan Island, Portland, OR</v>
      </c>
      <c r="I506">
        <v>1</v>
      </c>
    </row>
    <row r="507" spans="1:9" x14ac:dyDescent="0.3">
      <c r="A507" t="s">
        <v>508</v>
      </c>
      <c r="B507" s="1">
        <v>16041</v>
      </c>
      <c r="C507" t="s">
        <v>14</v>
      </c>
      <c r="D507">
        <f>COUNTIF(Table1[Name],Table_Complete[[#This Row],[Ship-Name]])</f>
        <v>1</v>
      </c>
      <c r="F507" t="str">
        <v>YELLOW TAVERN</v>
      </c>
      <c r="G507">
        <v>16377</v>
      </c>
      <c r="H507" t="str">
        <v>Sun Shipbuilding &amp; Dry Dock Co, Chester, PA</v>
      </c>
      <c r="I507">
        <v>1</v>
      </c>
    </row>
    <row r="508" spans="1:9" x14ac:dyDescent="0.3">
      <c r="A508" t="s">
        <v>509</v>
      </c>
      <c r="B508" s="1">
        <v>16377</v>
      </c>
      <c r="C508" t="s">
        <v>16</v>
      </c>
      <c r="D508">
        <f>COUNTIF(Table1[Name],Table_Complete[[#This Row],[Ship-Name]])</f>
        <v>1</v>
      </c>
      <c r="F508" t="str">
        <v>YORK</v>
      </c>
      <c r="G508">
        <v>15888</v>
      </c>
      <c r="H508" t="str">
        <v>Kaiser Company, Swan Island, Portland, OR</v>
      </c>
      <c r="I508">
        <v>1</v>
      </c>
    </row>
    <row r="509" spans="1:9" x14ac:dyDescent="0.3">
      <c r="A509" t="s">
        <v>510</v>
      </c>
      <c r="B509" s="1">
        <v>15888</v>
      </c>
      <c r="C509" t="s">
        <v>14</v>
      </c>
      <c r="D509">
        <f>COUNTIF(Table1[Name],Table_Complete[[#This Row],[Ship-Name]])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E7C-F89C-47C6-9FF1-002F67E2A7CC}">
  <dimension ref="A1:N531"/>
  <sheetViews>
    <sheetView workbookViewId="0">
      <selection activeCell="D2" sqref="D2"/>
    </sheetView>
  </sheetViews>
  <sheetFormatPr defaultRowHeight="14.4" x14ac:dyDescent="0.3"/>
  <cols>
    <col min="1" max="1" width="10.77734375" customWidth="1"/>
    <col min="3" max="3" width="68" bestFit="1" customWidth="1"/>
    <col min="6" max="6" width="19.33203125" bestFit="1" customWidth="1"/>
    <col min="7" max="7" width="9.5546875" bestFit="1" customWidth="1"/>
  </cols>
  <sheetData>
    <row r="1" spans="1:14" x14ac:dyDescent="0.3">
      <c r="A1" t="s">
        <v>989</v>
      </c>
      <c r="B1" t="s">
        <v>990</v>
      </c>
      <c r="C1" t="s">
        <v>991</v>
      </c>
      <c r="D1" t="s">
        <v>1553</v>
      </c>
      <c r="F1">
        <f>17+2</f>
        <v>19</v>
      </c>
      <c r="L1">
        <v>488</v>
      </c>
      <c r="N1">
        <v>489</v>
      </c>
    </row>
    <row r="2" spans="1:14" x14ac:dyDescent="0.3">
      <c r="A2" t="s">
        <v>512</v>
      </c>
      <c r="B2">
        <v>1943</v>
      </c>
      <c r="C2" t="s">
        <v>13</v>
      </c>
      <c r="D2">
        <f>COUNTIF(Table_Complete[Ship-Name],Table1[[#This Row],[Name]])</f>
        <v>1</v>
      </c>
      <c r="F2">
        <v>504</v>
      </c>
      <c r="L2">
        <v>37</v>
      </c>
      <c r="N2">
        <v>41</v>
      </c>
    </row>
    <row r="3" spans="1:14" x14ac:dyDescent="0.3">
      <c r="A3" t="s">
        <v>513</v>
      </c>
      <c r="B3">
        <v>1945</v>
      </c>
      <c r="C3" t="s">
        <v>13</v>
      </c>
      <c r="D3">
        <f>COUNTIF(Table_Complete[Ship-Name],Table1[[#This Row],[Name]])</f>
        <v>1</v>
      </c>
      <c r="L3">
        <f>SUM(L1:L2)</f>
        <v>525</v>
      </c>
    </row>
    <row r="4" spans="1:14" hidden="1" x14ac:dyDescent="0.3">
      <c r="A4" t="s">
        <v>992</v>
      </c>
      <c r="B4">
        <v>1941</v>
      </c>
      <c r="C4" t="s">
        <v>16</v>
      </c>
      <c r="D4">
        <f>COUNTIF(Table_Complete[Ship-Name],Table1[[#This Row],[Name]])</f>
        <v>0</v>
      </c>
      <c r="N4">
        <v>530</v>
      </c>
    </row>
    <row r="5" spans="1:14" x14ac:dyDescent="0.3">
      <c r="A5" t="s">
        <v>514</v>
      </c>
      <c r="B5">
        <v>1945</v>
      </c>
      <c r="C5" t="s">
        <v>16</v>
      </c>
      <c r="D5">
        <f>COUNTIF(Table_Complete[Ship-Name],Table1[[#This Row],[Name]])</f>
        <v>1</v>
      </c>
      <c r="F5" t="str" cm="1">
        <f t="array" ref="F5:I6">_xlfn._xlws.FILTER(Table_Complete[],COUNTIF(Table1[Name],Table_Complete[Ship-Name])=2)</f>
        <v>CADDO</v>
      </c>
      <c r="G5" s="1">
        <v>15462</v>
      </c>
      <c r="H5" t="str">
        <v>Sun Shipbuilding &amp; Dry Dock Co, Chester, PA</v>
      </c>
      <c r="I5">
        <v>2</v>
      </c>
    </row>
    <row r="6" spans="1:14" x14ac:dyDescent="0.3">
      <c r="A6" t="s">
        <v>515</v>
      </c>
      <c r="B6">
        <v>1945</v>
      </c>
      <c r="C6" t="s">
        <v>16</v>
      </c>
      <c r="D6">
        <f>COUNTIF(Table_Complete[Ship-Name],Table1[[#This Row],[Name]])</f>
        <v>1</v>
      </c>
      <c r="F6" t="str">
        <v>HOBKIRK'S HILL</v>
      </c>
      <c r="G6" s="1">
        <v>16285</v>
      </c>
      <c r="H6" t="str">
        <v>Sun Shipbuilding &amp; Dry Dock Co, Chester, PA</v>
      </c>
      <c r="I6">
        <v>2</v>
      </c>
    </row>
    <row r="7" spans="1:14" x14ac:dyDescent="0.3">
      <c r="A7" t="s">
        <v>993</v>
      </c>
      <c r="B7">
        <v>1944</v>
      </c>
      <c r="C7" t="s">
        <v>15</v>
      </c>
      <c r="D7">
        <f>COUNTIF(Table_Complete[Ship-Name],Table1[[#This Row],[Name]])</f>
        <v>1</v>
      </c>
      <c r="G7" s="1"/>
    </row>
    <row r="8" spans="1:14" x14ac:dyDescent="0.3">
      <c r="A8" t="s">
        <v>516</v>
      </c>
      <c r="B8">
        <v>1944</v>
      </c>
      <c r="C8" t="s">
        <v>15</v>
      </c>
      <c r="D8">
        <f>COUNTIF(Table_Complete[Ship-Name],Table1[[#This Row],[Name]])</f>
        <v>1</v>
      </c>
      <c r="F8" t="str" cm="1">
        <f t="array" ref="F8:I24">_xlfn._xlws.FILTER(Table_Complete[],COUNTIF(Table1[Name],Table_Complete[Ship-Name])=0)</f>
        <v>ARICKEREE</v>
      </c>
      <c r="G8" s="1">
        <v>15766</v>
      </c>
      <c r="H8" t="str">
        <v>Alabama Drydock and Shipbuilding Co, Mobile, AL</v>
      </c>
      <c r="I8">
        <v>0</v>
      </c>
    </row>
    <row r="9" spans="1:14" x14ac:dyDescent="0.3">
      <c r="A9" t="s">
        <v>517</v>
      </c>
      <c r="B9">
        <v>1944</v>
      </c>
      <c r="C9" t="s">
        <v>13</v>
      </c>
      <c r="D9">
        <f>COUNTIF(Table_Complete[Ship-Name],Table1[[#This Row],[Name]])</f>
        <v>1</v>
      </c>
      <c r="F9" t="str">
        <v>CALUSA</v>
      </c>
      <c r="G9" s="1">
        <v>15523</v>
      </c>
      <c r="H9" t="str">
        <v>Sun Shipbuilding &amp; Dry Dock Co, Chester, PA</v>
      </c>
      <c r="I9">
        <v>0</v>
      </c>
    </row>
    <row r="10" spans="1:14" x14ac:dyDescent="0.3">
      <c r="A10" t="s">
        <v>518</v>
      </c>
      <c r="B10">
        <v>1942</v>
      </c>
      <c r="C10" t="s">
        <v>16</v>
      </c>
      <c r="D10">
        <f>COUNTIF(Table_Complete[Ship-Name],Table1[[#This Row],[Name]])</f>
        <v>1</v>
      </c>
      <c r="F10" t="str">
        <v>CHAPULTEPEC</v>
      </c>
      <c r="G10" s="1">
        <v>15827</v>
      </c>
      <c r="H10" t="str">
        <v>Sun Shipbuilding &amp; Dry Dock Co, Chester, PA</v>
      </c>
      <c r="I10">
        <v>0</v>
      </c>
    </row>
    <row r="11" spans="1:14" x14ac:dyDescent="0.3">
      <c r="A11" t="s">
        <v>519</v>
      </c>
      <c r="B11">
        <v>1945</v>
      </c>
      <c r="C11" t="s">
        <v>13</v>
      </c>
      <c r="D11">
        <f>COUNTIF(Table_Complete[Ship-Name],Table1[[#This Row],[Name]])</f>
        <v>1</v>
      </c>
      <c r="F11" t="str">
        <v>CHICKAMAUGA</v>
      </c>
      <c r="G11" s="1">
        <v>15919</v>
      </c>
      <c r="H11" t="str">
        <v>Sun Shipbuilding &amp; Dry Dock Co, Chester, PA</v>
      </c>
      <c r="I11">
        <v>0</v>
      </c>
    </row>
    <row r="12" spans="1:14" hidden="1" x14ac:dyDescent="0.3">
      <c r="A12" t="s">
        <v>520</v>
      </c>
      <c r="B12">
        <v>1943</v>
      </c>
      <c r="C12" t="s">
        <v>13</v>
      </c>
      <c r="D12">
        <f>COUNTIF(Table_Complete[Ship-Name],Table1[[#This Row],[Name]])</f>
        <v>0</v>
      </c>
      <c r="F12" t="str">
        <v>COLINA</v>
      </c>
      <c r="G12">
        <v>15707</v>
      </c>
      <c r="H12" t="str">
        <v>Sun Shipbuilding &amp; Dry Dock Co, Chester, PA</v>
      </c>
      <c r="I12">
        <v>0</v>
      </c>
    </row>
    <row r="13" spans="1:14" x14ac:dyDescent="0.3">
      <c r="A13" t="s">
        <v>521</v>
      </c>
      <c r="B13">
        <v>1943</v>
      </c>
      <c r="C13" t="s">
        <v>13</v>
      </c>
      <c r="D13">
        <f>COUNTIF(Table_Complete[Ship-Name],Table1[[#This Row],[Name]])</f>
        <v>1</v>
      </c>
      <c r="F13" t="str">
        <v>ESSO MANHATTAN</v>
      </c>
      <c r="G13" s="1">
        <v>15554</v>
      </c>
      <c r="H13" t="str">
        <v>Sun Shipbuilding &amp; Dry Dock Co, Chester, PA</v>
      </c>
      <c r="I13">
        <v>0</v>
      </c>
    </row>
    <row r="14" spans="1:14" x14ac:dyDescent="0.3">
      <c r="A14" t="s">
        <v>522</v>
      </c>
      <c r="B14">
        <v>1945</v>
      </c>
      <c r="C14" t="s">
        <v>16</v>
      </c>
      <c r="D14">
        <f>COUNTIF(Table_Complete[Ship-Name],Table1[[#This Row],[Name]])</f>
        <v>1</v>
      </c>
      <c r="F14" t="str">
        <v>ESSO NORFOLK</v>
      </c>
      <c r="G14" s="1">
        <v>15676</v>
      </c>
      <c r="H14" t="str">
        <v>Sun Shipbuilding &amp; Dry Dock Co, Chester, PA</v>
      </c>
      <c r="I14">
        <v>0</v>
      </c>
    </row>
    <row r="15" spans="1:14" x14ac:dyDescent="0.3">
      <c r="A15" t="s">
        <v>523</v>
      </c>
      <c r="B15">
        <v>1945</v>
      </c>
      <c r="C15" t="s">
        <v>16</v>
      </c>
      <c r="D15">
        <f>COUNTIF(Table_Complete[Ship-Name],Table1[[#This Row],[Name]])</f>
        <v>1</v>
      </c>
      <c r="F15" t="str">
        <v>ESSO WILMINGTON</v>
      </c>
      <c r="G15" s="1">
        <v>15646</v>
      </c>
      <c r="H15" t="str">
        <v>Sun Shipbuilding &amp; Dry Dock Co, Chester, PA</v>
      </c>
      <c r="I15">
        <v>0</v>
      </c>
    </row>
    <row r="16" spans="1:14" x14ac:dyDescent="0.3">
      <c r="A16" t="s">
        <v>524</v>
      </c>
      <c r="B16">
        <v>1945</v>
      </c>
      <c r="C16" t="s">
        <v>16</v>
      </c>
      <c r="D16">
        <f>COUNTIF(Table_Complete[Ship-Name],Table1[[#This Row],[Name]])</f>
        <v>1</v>
      </c>
      <c r="F16" t="str">
        <v>J.H. MACGAREGILL</v>
      </c>
      <c r="G16" s="1">
        <v>16742</v>
      </c>
      <c r="H16" t="str">
        <v>Sun Shipbuilding &amp; Dry Dock Co, Chester, PA</v>
      </c>
      <c r="I16">
        <v>0</v>
      </c>
    </row>
    <row r="17" spans="1:9" x14ac:dyDescent="0.3">
      <c r="A17" t="s">
        <v>525</v>
      </c>
      <c r="B17">
        <v>1945</v>
      </c>
      <c r="C17" t="s">
        <v>16</v>
      </c>
      <c r="D17">
        <f>COUNTIF(Table_Complete[Ship-Name],Table1[[#This Row],[Name]])</f>
        <v>1</v>
      </c>
      <c r="F17" t="str">
        <v>J. L. HANNA</v>
      </c>
      <c r="G17" s="1">
        <v>16681</v>
      </c>
      <c r="H17" t="str">
        <v>Sun Shipbuilding &amp; Dry Dock Co, Chester, PA</v>
      </c>
      <c r="I17">
        <v>0</v>
      </c>
    </row>
    <row r="18" spans="1:9" x14ac:dyDescent="0.3">
      <c r="A18" t="s">
        <v>526</v>
      </c>
      <c r="B18">
        <v>1944</v>
      </c>
      <c r="C18" t="s">
        <v>13</v>
      </c>
      <c r="D18">
        <f>COUNTIF(Table_Complete[Ship-Name],Table1[[#This Row],[Name]])</f>
        <v>1</v>
      </c>
      <c r="F18" t="str">
        <v>McCLENNAN CREEK</v>
      </c>
      <c r="G18" s="1">
        <v>15858</v>
      </c>
      <c r="H18" t="str">
        <v>Alabama Drydock and Shipbuilding Co, Mobile, AL</v>
      </c>
      <c r="I18">
        <v>0</v>
      </c>
    </row>
    <row r="19" spans="1:9" x14ac:dyDescent="0.3">
      <c r="A19" t="s">
        <v>527</v>
      </c>
      <c r="B19">
        <v>1945</v>
      </c>
      <c r="C19" t="s">
        <v>16</v>
      </c>
      <c r="D19">
        <f>COUNTIF(Table_Complete[Ship-Name],Table1[[#This Row],[Name]])</f>
        <v>1</v>
      </c>
      <c r="F19" t="str">
        <v>MISSION DE PALA</v>
      </c>
      <c r="G19" s="1">
        <v>16163</v>
      </c>
      <c r="H19" t="str">
        <v>Marinship Corporation, Sausalito, CA</v>
      </c>
      <c r="I19">
        <v>0</v>
      </c>
    </row>
    <row r="20" spans="1:9" x14ac:dyDescent="0.3">
      <c r="A20" t="s">
        <v>528</v>
      </c>
      <c r="B20">
        <v>1944</v>
      </c>
      <c r="C20" t="s">
        <v>15</v>
      </c>
      <c r="D20">
        <f>COUNTIF(Table_Complete[Ship-Name],Table1[[#This Row],[Name]])</f>
        <v>1</v>
      </c>
      <c r="F20" t="str">
        <v>MUSGROVES MILLS</v>
      </c>
      <c r="G20" s="1">
        <v>16193</v>
      </c>
      <c r="H20" t="str">
        <v>Sun Shipbuilding &amp; Dry Dock Co, Chester, PA</v>
      </c>
      <c r="I20">
        <v>0</v>
      </c>
    </row>
    <row r="21" spans="1:9" x14ac:dyDescent="0.3">
      <c r="A21" t="s">
        <v>529</v>
      </c>
      <c r="B21">
        <v>1943</v>
      </c>
      <c r="C21" t="s">
        <v>16</v>
      </c>
      <c r="D21">
        <f>COUNTIF(Table_Complete[Ship-Name],Table1[[#This Row],[Name]])</f>
        <v>1</v>
      </c>
      <c r="F21" t="str">
        <v>QUEENSTON HEIGHTS</v>
      </c>
      <c r="G21" s="1">
        <v>15858</v>
      </c>
      <c r="H21" t="str">
        <v>Kaiser Company, Swan Island, Portland, OR</v>
      </c>
      <c r="I21">
        <v>0</v>
      </c>
    </row>
    <row r="22" spans="1:9" x14ac:dyDescent="0.3">
      <c r="A22" t="s">
        <v>530</v>
      </c>
      <c r="B22">
        <v>1944</v>
      </c>
      <c r="C22" t="s">
        <v>14</v>
      </c>
      <c r="D22">
        <f>COUNTIF(Table_Complete[Ship-Name],Table1[[#This Row],[Name]])</f>
        <v>1</v>
      </c>
      <c r="F22" t="str">
        <v>RAINIER</v>
      </c>
      <c r="G22" s="1">
        <v>16132</v>
      </c>
      <c r="H22" t="str">
        <v>Kaiser Company, Swan Island, Portland, OR</v>
      </c>
      <c r="I22">
        <v>0</v>
      </c>
    </row>
    <row r="23" spans="1:9" x14ac:dyDescent="0.3">
      <c r="A23" t="s">
        <v>531</v>
      </c>
      <c r="B23">
        <v>1944</v>
      </c>
      <c r="C23" t="s">
        <v>13</v>
      </c>
      <c r="D23">
        <f>COUNTIF(Table_Complete[Ship-Name],Table1[[#This Row],[Name]])</f>
        <v>1</v>
      </c>
      <c r="F23" t="str">
        <v>SARANAC</v>
      </c>
      <c r="G23" s="1">
        <v>15676</v>
      </c>
      <c r="H23" t="str">
        <v>Sun Shipbuilding &amp; Dry Dock Co, Chester, PA</v>
      </c>
      <c r="I23">
        <v>0</v>
      </c>
    </row>
    <row r="24" spans="1:9" x14ac:dyDescent="0.3">
      <c r="A24" t="s">
        <v>532</v>
      </c>
      <c r="B24">
        <v>1944</v>
      </c>
      <c r="C24" t="s">
        <v>14</v>
      </c>
      <c r="D24">
        <f>COUNTIF(Table_Complete[Ship-Name],Table1[[#This Row],[Name]])</f>
        <v>1</v>
      </c>
      <c r="F24" t="str">
        <v>W. L. R. EMMET</v>
      </c>
      <c r="G24">
        <v>16377</v>
      </c>
      <c r="H24" t="str">
        <v>Kaiser Company, Swan Island, Portland, OR</v>
      </c>
      <c r="I24">
        <v>0</v>
      </c>
    </row>
    <row r="25" spans="1:9" x14ac:dyDescent="0.3">
      <c r="A25" t="s">
        <v>533</v>
      </c>
      <c r="B25">
        <v>1944</v>
      </c>
      <c r="C25" t="s">
        <v>14</v>
      </c>
      <c r="D25">
        <f>COUNTIF(Table_Complete[Ship-Name],Table1[[#This Row],[Name]])</f>
        <v>1</v>
      </c>
    </row>
    <row r="26" spans="1:9" x14ac:dyDescent="0.3">
      <c r="A26" t="s">
        <v>534</v>
      </c>
      <c r="B26">
        <v>1944</v>
      </c>
      <c r="C26" t="s">
        <v>14</v>
      </c>
      <c r="D26">
        <f>COUNTIF(Table_Complete[Ship-Name],Table1[[#This Row],[Name]])</f>
        <v>1</v>
      </c>
    </row>
    <row r="27" spans="1:9" x14ac:dyDescent="0.3">
      <c r="A27" t="s">
        <v>535</v>
      </c>
      <c r="B27">
        <v>1944</v>
      </c>
      <c r="C27" t="s">
        <v>13</v>
      </c>
      <c r="D27">
        <f>COUNTIF(Table_Complete[Ship-Name],Table1[[#This Row],[Name]])</f>
        <v>1</v>
      </c>
    </row>
    <row r="28" spans="1:9" x14ac:dyDescent="0.3">
      <c r="A28" t="s">
        <v>536</v>
      </c>
      <c r="B28">
        <v>1944</v>
      </c>
      <c r="C28" t="s">
        <v>13</v>
      </c>
      <c r="D28">
        <f>COUNTIF(Table_Complete[Ship-Name],Table1[[#This Row],[Name]])</f>
        <v>1</v>
      </c>
    </row>
    <row r="29" spans="1:9" x14ac:dyDescent="0.3">
      <c r="A29" t="s">
        <v>537</v>
      </c>
      <c r="B29">
        <v>1944</v>
      </c>
      <c r="C29" t="s">
        <v>13</v>
      </c>
      <c r="D29">
        <f>COUNTIF(Table_Complete[Ship-Name],Table1[[#This Row],[Name]])</f>
        <v>1</v>
      </c>
    </row>
    <row r="30" spans="1:9" x14ac:dyDescent="0.3">
      <c r="A30" t="s">
        <v>538</v>
      </c>
      <c r="B30">
        <v>1945</v>
      </c>
      <c r="C30" t="s">
        <v>15</v>
      </c>
      <c r="D30">
        <f>COUNTIF(Table_Complete[Ship-Name],Table1[[#This Row],[Name]])</f>
        <v>1</v>
      </c>
    </row>
    <row r="31" spans="1:9" x14ac:dyDescent="0.3">
      <c r="A31" t="s">
        <v>539</v>
      </c>
      <c r="B31">
        <v>1944</v>
      </c>
      <c r="C31" t="s">
        <v>13</v>
      </c>
      <c r="D31">
        <f>COUNTIF(Table_Complete[Ship-Name],Table1[[#This Row],[Name]])</f>
        <v>1</v>
      </c>
    </row>
    <row r="32" spans="1:9" x14ac:dyDescent="0.3">
      <c r="A32" t="s">
        <v>540</v>
      </c>
      <c r="B32">
        <v>1942</v>
      </c>
      <c r="C32" t="s">
        <v>16</v>
      </c>
      <c r="D32">
        <f>COUNTIF(Table_Complete[Ship-Name],Table1[[#This Row],[Name]])</f>
        <v>1</v>
      </c>
    </row>
    <row r="33" spans="1:4" x14ac:dyDescent="0.3">
      <c r="A33" t="s">
        <v>541</v>
      </c>
      <c r="B33">
        <v>1944</v>
      </c>
      <c r="C33" t="s">
        <v>14</v>
      </c>
      <c r="D33">
        <f>COUNTIF(Table_Complete[Ship-Name],Table1[[#This Row],[Name]])</f>
        <v>1</v>
      </c>
    </row>
    <row r="34" spans="1:4" x14ac:dyDescent="0.3">
      <c r="A34" t="s">
        <v>542</v>
      </c>
      <c r="B34">
        <v>1944</v>
      </c>
      <c r="C34" t="s">
        <v>14</v>
      </c>
      <c r="D34">
        <f>COUNTIF(Table_Complete[Ship-Name],Table1[[#This Row],[Name]])</f>
        <v>1</v>
      </c>
    </row>
    <row r="35" spans="1:4" x14ac:dyDescent="0.3">
      <c r="A35" t="s">
        <v>543</v>
      </c>
      <c r="B35">
        <v>1943</v>
      </c>
      <c r="C35" t="s">
        <v>13</v>
      </c>
      <c r="D35">
        <f>COUNTIF(Table_Complete[Ship-Name],Table1[[#This Row],[Name]])</f>
        <v>1</v>
      </c>
    </row>
    <row r="36" spans="1:4" x14ac:dyDescent="0.3">
      <c r="A36" t="s">
        <v>544</v>
      </c>
      <c r="B36">
        <v>1944</v>
      </c>
      <c r="C36" t="s">
        <v>14</v>
      </c>
      <c r="D36">
        <f>COUNTIF(Table_Complete[Ship-Name],Table1[[#This Row],[Name]])</f>
        <v>1</v>
      </c>
    </row>
    <row r="37" spans="1:4" x14ac:dyDescent="0.3">
      <c r="A37" t="s">
        <v>545</v>
      </c>
      <c r="B37">
        <v>1942</v>
      </c>
      <c r="C37" t="s">
        <v>16</v>
      </c>
      <c r="D37">
        <f>COUNTIF(Table_Complete[Ship-Name],Table1[[#This Row],[Name]])</f>
        <v>1</v>
      </c>
    </row>
    <row r="38" spans="1:4" x14ac:dyDescent="0.3">
      <c r="A38" t="s">
        <v>546</v>
      </c>
      <c r="B38">
        <v>1943</v>
      </c>
      <c r="C38" t="s">
        <v>13</v>
      </c>
      <c r="D38">
        <f>COUNTIF(Table_Complete[Ship-Name],Table1[[#This Row],[Name]])</f>
        <v>1</v>
      </c>
    </row>
    <row r="39" spans="1:4" x14ac:dyDescent="0.3">
      <c r="A39" t="s">
        <v>547</v>
      </c>
      <c r="B39">
        <v>1942</v>
      </c>
      <c r="C39" t="s">
        <v>16</v>
      </c>
      <c r="D39">
        <f>COUNTIF(Table_Complete[Ship-Name],Table1[[#This Row],[Name]])</f>
        <v>1</v>
      </c>
    </row>
    <row r="40" spans="1:4" x14ac:dyDescent="0.3">
      <c r="A40" t="s">
        <v>548</v>
      </c>
      <c r="B40">
        <v>1942</v>
      </c>
      <c r="C40" t="s">
        <v>16</v>
      </c>
      <c r="D40">
        <f>COUNTIF(Table_Complete[Ship-Name],Table1[[#This Row],[Name]])</f>
        <v>1</v>
      </c>
    </row>
    <row r="41" spans="1:4" x14ac:dyDescent="0.3">
      <c r="A41" t="s">
        <v>549</v>
      </c>
      <c r="B41">
        <v>1943</v>
      </c>
      <c r="C41" t="s">
        <v>14</v>
      </c>
      <c r="D41">
        <f>COUNTIF(Table_Complete[Ship-Name],Table1[[#This Row],[Name]])</f>
        <v>1</v>
      </c>
    </row>
    <row r="42" spans="1:4" x14ac:dyDescent="0.3">
      <c r="A42" t="s">
        <v>550</v>
      </c>
      <c r="B42">
        <v>1942</v>
      </c>
      <c r="C42" t="s">
        <v>16</v>
      </c>
      <c r="D42">
        <f>COUNTIF(Table_Complete[Ship-Name],Table1[[#This Row],[Name]])</f>
        <v>1</v>
      </c>
    </row>
    <row r="43" spans="1:4" x14ac:dyDescent="0.3">
      <c r="A43" t="s">
        <v>551</v>
      </c>
      <c r="B43">
        <v>1943</v>
      </c>
      <c r="C43" t="s">
        <v>13</v>
      </c>
      <c r="D43">
        <f>COUNTIF(Table_Complete[Ship-Name],Table1[[#This Row],[Name]])</f>
        <v>1</v>
      </c>
    </row>
    <row r="44" spans="1:4" x14ac:dyDescent="0.3">
      <c r="A44" t="s">
        <v>552</v>
      </c>
      <c r="B44">
        <v>1943</v>
      </c>
      <c r="C44" t="s">
        <v>13</v>
      </c>
      <c r="D44">
        <f>COUNTIF(Table_Complete[Ship-Name],Table1[[#This Row],[Name]])</f>
        <v>1</v>
      </c>
    </row>
    <row r="45" spans="1:4" x14ac:dyDescent="0.3">
      <c r="A45" t="s">
        <v>553</v>
      </c>
      <c r="B45">
        <v>1942</v>
      </c>
      <c r="C45" t="s">
        <v>16</v>
      </c>
      <c r="D45">
        <f>COUNTIF(Table_Complete[Ship-Name],Table1[[#This Row],[Name]])</f>
        <v>1</v>
      </c>
    </row>
    <row r="46" spans="1:4" x14ac:dyDescent="0.3">
      <c r="A46" t="s">
        <v>554</v>
      </c>
      <c r="B46">
        <v>1943</v>
      </c>
      <c r="C46" t="s">
        <v>14</v>
      </c>
      <c r="D46">
        <f>COUNTIF(Table_Complete[Ship-Name],Table1[[#This Row],[Name]])</f>
        <v>1</v>
      </c>
    </row>
    <row r="47" spans="1:4" x14ac:dyDescent="0.3">
      <c r="A47" t="s">
        <v>555</v>
      </c>
      <c r="B47">
        <v>1942</v>
      </c>
      <c r="C47" t="s">
        <v>16</v>
      </c>
      <c r="D47">
        <f>COUNTIF(Table_Complete[Ship-Name],Table1[[#This Row],[Name]])</f>
        <v>1</v>
      </c>
    </row>
    <row r="48" spans="1:4" x14ac:dyDescent="0.3">
      <c r="A48" t="s">
        <v>556</v>
      </c>
      <c r="B48">
        <v>1943</v>
      </c>
      <c r="C48" t="s">
        <v>13</v>
      </c>
      <c r="D48">
        <f>COUNTIF(Table_Complete[Ship-Name],Table1[[#This Row],[Name]])</f>
        <v>1</v>
      </c>
    </row>
    <row r="49" spans="1:4" x14ac:dyDescent="0.3">
      <c r="A49" t="s">
        <v>557</v>
      </c>
      <c r="B49">
        <v>1943</v>
      </c>
      <c r="C49" t="s">
        <v>14</v>
      </c>
      <c r="D49">
        <f>COUNTIF(Table_Complete[Ship-Name],Table1[[#This Row],[Name]])</f>
        <v>1</v>
      </c>
    </row>
    <row r="50" spans="1:4" x14ac:dyDescent="0.3">
      <c r="A50" t="s">
        <v>558</v>
      </c>
      <c r="B50">
        <v>1944</v>
      </c>
      <c r="C50" t="s">
        <v>14</v>
      </c>
      <c r="D50">
        <f>COUNTIF(Table_Complete[Ship-Name],Table1[[#This Row],[Name]])</f>
        <v>1</v>
      </c>
    </row>
    <row r="51" spans="1:4" x14ac:dyDescent="0.3">
      <c r="A51" t="s">
        <v>559</v>
      </c>
      <c r="B51">
        <v>1944</v>
      </c>
      <c r="C51" t="s">
        <v>16</v>
      </c>
      <c r="D51">
        <f>COUNTIF(Table_Complete[Ship-Name],Table1[[#This Row],[Name]])</f>
        <v>1</v>
      </c>
    </row>
    <row r="52" spans="1:4" x14ac:dyDescent="0.3">
      <c r="A52" t="s">
        <v>560</v>
      </c>
      <c r="B52">
        <v>1944</v>
      </c>
      <c r="C52" t="s">
        <v>15</v>
      </c>
      <c r="D52">
        <f>COUNTIF(Table_Complete[Ship-Name],Table1[[#This Row],[Name]])</f>
        <v>1</v>
      </c>
    </row>
    <row r="53" spans="1:4" x14ac:dyDescent="0.3">
      <c r="A53" t="s">
        <v>561</v>
      </c>
      <c r="B53">
        <v>1943</v>
      </c>
      <c r="C53" t="s">
        <v>13</v>
      </c>
      <c r="D53">
        <f>COUNTIF(Table_Complete[Ship-Name],Table1[[#This Row],[Name]])</f>
        <v>1</v>
      </c>
    </row>
    <row r="54" spans="1:4" x14ac:dyDescent="0.3">
      <c r="A54" t="s">
        <v>562</v>
      </c>
      <c r="B54">
        <v>1943</v>
      </c>
      <c r="C54" t="s">
        <v>16</v>
      </c>
      <c r="D54">
        <f>COUNTIF(Table_Complete[Ship-Name],Table1[[#This Row],[Name]])</f>
        <v>1</v>
      </c>
    </row>
    <row r="55" spans="1:4" x14ac:dyDescent="0.3">
      <c r="A55" t="s">
        <v>563</v>
      </c>
      <c r="B55">
        <v>1942</v>
      </c>
      <c r="C55" t="s">
        <v>16</v>
      </c>
      <c r="D55">
        <f>COUNTIF(Table_Complete[Ship-Name],Table1[[#This Row],[Name]])</f>
        <v>1</v>
      </c>
    </row>
    <row r="56" spans="1:4" x14ac:dyDescent="0.3">
      <c r="A56" t="s">
        <v>564</v>
      </c>
      <c r="B56">
        <v>1944</v>
      </c>
      <c r="C56" t="s">
        <v>16</v>
      </c>
      <c r="D56">
        <f>COUNTIF(Table_Complete[Ship-Name],Table1[[#This Row],[Name]])</f>
        <v>1</v>
      </c>
    </row>
    <row r="57" spans="1:4" x14ac:dyDescent="0.3">
      <c r="A57" t="s">
        <v>565</v>
      </c>
      <c r="B57">
        <v>1945</v>
      </c>
      <c r="C57" t="s">
        <v>13</v>
      </c>
      <c r="D57">
        <f>COUNTIF(Table_Complete[Ship-Name],Table1[[#This Row],[Name]])</f>
        <v>1</v>
      </c>
    </row>
    <row r="58" spans="1:4" x14ac:dyDescent="0.3">
      <c r="A58" t="s">
        <v>566</v>
      </c>
      <c r="B58">
        <v>1941</v>
      </c>
      <c r="C58" t="s">
        <v>511</v>
      </c>
      <c r="D58">
        <f>COUNTIF(Table_Complete[Ship-Name],Table1[[#This Row],[Name]])</f>
        <v>1</v>
      </c>
    </row>
    <row r="59" spans="1:4" x14ac:dyDescent="0.3">
      <c r="A59" t="s">
        <v>566</v>
      </c>
      <c r="B59">
        <v>1942</v>
      </c>
      <c r="C59" t="s">
        <v>16</v>
      </c>
      <c r="D59">
        <f>COUNTIF(Table_Complete[Ship-Name],Table1[[#This Row],[Name]])</f>
        <v>1</v>
      </c>
    </row>
    <row r="60" spans="1:4" x14ac:dyDescent="0.3">
      <c r="A60" t="s">
        <v>567</v>
      </c>
      <c r="B60">
        <v>1945</v>
      </c>
      <c r="C60" t="s">
        <v>13</v>
      </c>
      <c r="D60">
        <f>COUNTIF(Table_Complete[Ship-Name],Table1[[#This Row],[Name]])</f>
        <v>1</v>
      </c>
    </row>
    <row r="61" spans="1:4" x14ac:dyDescent="0.3">
      <c r="A61" t="s">
        <v>568</v>
      </c>
      <c r="B61">
        <v>1945</v>
      </c>
      <c r="C61" t="s">
        <v>13</v>
      </c>
      <c r="D61">
        <f>COUNTIF(Table_Complete[Ship-Name],Table1[[#This Row],[Name]])</f>
        <v>1</v>
      </c>
    </row>
    <row r="62" spans="1:4" x14ac:dyDescent="0.3">
      <c r="A62" t="s">
        <v>569</v>
      </c>
      <c r="B62">
        <v>1943</v>
      </c>
      <c r="C62" t="s">
        <v>13</v>
      </c>
      <c r="D62">
        <f>COUNTIF(Table_Complete[Ship-Name],Table1[[#This Row],[Name]])</f>
        <v>1</v>
      </c>
    </row>
    <row r="63" spans="1:4" x14ac:dyDescent="0.3">
      <c r="A63" t="s">
        <v>570</v>
      </c>
      <c r="B63">
        <v>1942</v>
      </c>
      <c r="C63" t="s">
        <v>16</v>
      </c>
      <c r="D63">
        <f>COUNTIF(Table_Complete[Ship-Name],Table1[[#This Row],[Name]])</f>
        <v>1</v>
      </c>
    </row>
    <row r="64" spans="1:4" x14ac:dyDescent="0.3">
      <c r="A64" t="s">
        <v>571</v>
      </c>
      <c r="B64">
        <v>1944</v>
      </c>
      <c r="C64" t="s">
        <v>13</v>
      </c>
      <c r="D64">
        <f>COUNTIF(Table_Complete[Ship-Name],Table1[[#This Row],[Name]])</f>
        <v>1</v>
      </c>
    </row>
    <row r="65" spans="1:4" x14ac:dyDescent="0.3">
      <c r="A65" t="s">
        <v>572</v>
      </c>
      <c r="B65">
        <v>1944</v>
      </c>
      <c r="C65" t="s">
        <v>14</v>
      </c>
      <c r="D65">
        <f>COUNTIF(Table_Complete[Ship-Name],Table1[[#This Row],[Name]])</f>
        <v>1</v>
      </c>
    </row>
    <row r="66" spans="1:4" x14ac:dyDescent="0.3">
      <c r="A66" t="s">
        <v>573</v>
      </c>
      <c r="B66">
        <v>1945</v>
      </c>
      <c r="C66" t="s">
        <v>14</v>
      </c>
      <c r="D66">
        <f>COUNTIF(Table_Complete[Ship-Name],Table1[[#This Row],[Name]])</f>
        <v>1</v>
      </c>
    </row>
    <row r="67" spans="1:4" x14ac:dyDescent="0.3">
      <c r="A67" t="s">
        <v>574</v>
      </c>
      <c r="B67">
        <v>1945</v>
      </c>
      <c r="C67" t="s">
        <v>16</v>
      </c>
      <c r="D67">
        <f>COUNTIF(Table_Complete[Ship-Name],Table1[[#This Row],[Name]])</f>
        <v>1</v>
      </c>
    </row>
    <row r="68" spans="1:4" x14ac:dyDescent="0.3">
      <c r="A68" t="s">
        <v>575</v>
      </c>
      <c r="B68">
        <v>1944</v>
      </c>
      <c r="C68" t="s">
        <v>13</v>
      </c>
      <c r="D68">
        <f>COUNTIF(Table_Complete[Ship-Name],Table1[[#This Row],[Name]])</f>
        <v>1</v>
      </c>
    </row>
    <row r="69" spans="1:4" x14ac:dyDescent="0.3">
      <c r="A69" t="s">
        <v>576</v>
      </c>
      <c r="B69">
        <v>1945</v>
      </c>
      <c r="C69" t="s">
        <v>14</v>
      </c>
      <c r="D69">
        <f>COUNTIF(Table_Complete[Ship-Name],Table1[[#This Row],[Name]])</f>
        <v>1</v>
      </c>
    </row>
    <row r="70" spans="1:4" x14ac:dyDescent="0.3">
      <c r="A70" t="s">
        <v>577</v>
      </c>
      <c r="B70">
        <v>1942</v>
      </c>
      <c r="C70" t="s">
        <v>16</v>
      </c>
      <c r="D70">
        <f>COUNTIF(Table_Complete[Ship-Name],Table1[[#This Row],[Name]])</f>
        <v>1</v>
      </c>
    </row>
    <row r="71" spans="1:4" x14ac:dyDescent="0.3">
      <c r="A71" t="s">
        <v>578</v>
      </c>
      <c r="B71">
        <v>1945</v>
      </c>
      <c r="C71" t="s">
        <v>14</v>
      </c>
      <c r="D71">
        <f>COUNTIF(Table_Complete[Ship-Name],Table1[[#This Row],[Name]])</f>
        <v>1</v>
      </c>
    </row>
    <row r="72" spans="1:4" x14ac:dyDescent="0.3">
      <c r="A72" t="s">
        <v>579</v>
      </c>
      <c r="B72">
        <v>1945</v>
      </c>
      <c r="C72" t="s">
        <v>16</v>
      </c>
      <c r="D72">
        <f>COUNTIF(Table_Complete[Ship-Name],Table1[[#This Row],[Name]])</f>
        <v>1</v>
      </c>
    </row>
    <row r="73" spans="1:4" x14ac:dyDescent="0.3">
      <c r="A73" t="s">
        <v>580</v>
      </c>
      <c r="B73">
        <v>1944</v>
      </c>
      <c r="C73" t="s">
        <v>14</v>
      </c>
      <c r="D73">
        <f>COUNTIF(Table_Complete[Ship-Name],Table1[[#This Row],[Name]])</f>
        <v>1</v>
      </c>
    </row>
    <row r="74" spans="1:4" x14ac:dyDescent="0.3">
      <c r="A74" t="s">
        <v>581</v>
      </c>
      <c r="B74">
        <v>1944</v>
      </c>
      <c r="C74" t="s">
        <v>14</v>
      </c>
      <c r="D74">
        <f>COUNTIF(Table_Complete[Ship-Name],Table1[[#This Row],[Name]])</f>
        <v>1</v>
      </c>
    </row>
    <row r="75" spans="1:4" x14ac:dyDescent="0.3">
      <c r="A75" t="s">
        <v>582</v>
      </c>
      <c r="B75">
        <v>1945</v>
      </c>
      <c r="C75" t="s">
        <v>16</v>
      </c>
      <c r="D75">
        <f>COUNTIF(Table_Complete[Ship-Name],Table1[[#This Row],[Name]])</f>
        <v>1</v>
      </c>
    </row>
    <row r="76" spans="1:4" hidden="1" x14ac:dyDescent="0.3">
      <c r="A76" t="s">
        <v>994</v>
      </c>
      <c r="B76">
        <v>1941</v>
      </c>
      <c r="C76" t="s">
        <v>511</v>
      </c>
      <c r="D76">
        <f>COUNTIF(Table_Complete[Ship-Name],Table1[[#This Row],[Name]])</f>
        <v>0</v>
      </c>
    </row>
    <row r="77" spans="1:4" x14ac:dyDescent="0.3">
      <c r="A77" t="s">
        <v>583</v>
      </c>
      <c r="B77">
        <v>1944</v>
      </c>
      <c r="C77" t="s">
        <v>16</v>
      </c>
      <c r="D77">
        <f>COUNTIF(Table_Complete[Ship-Name],Table1[[#This Row],[Name]])</f>
        <v>1</v>
      </c>
    </row>
    <row r="78" spans="1:4" x14ac:dyDescent="0.3">
      <c r="A78" t="s">
        <v>584</v>
      </c>
      <c r="B78">
        <v>1944</v>
      </c>
      <c r="C78" t="s">
        <v>16</v>
      </c>
      <c r="D78">
        <f>COUNTIF(Table_Complete[Ship-Name],Table1[[#This Row],[Name]])</f>
        <v>1</v>
      </c>
    </row>
    <row r="79" spans="1:4" x14ac:dyDescent="0.3">
      <c r="A79" t="s">
        <v>585</v>
      </c>
      <c r="B79">
        <v>1944</v>
      </c>
      <c r="C79" t="s">
        <v>13</v>
      </c>
      <c r="D79">
        <f>COUNTIF(Table_Complete[Ship-Name],Table1[[#This Row],[Name]])</f>
        <v>1</v>
      </c>
    </row>
    <row r="80" spans="1:4" x14ac:dyDescent="0.3">
      <c r="A80" t="s">
        <v>586</v>
      </c>
      <c r="B80">
        <v>1944</v>
      </c>
      <c r="C80" t="s">
        <v>14</v>
      </c>
      <c r="D80">
        <f>COUNTIF(Table_Complete[Ship-Name],Table1[[#This Row],[Name]])</f>
        <v>1</v>
      </c>
    </row>
    <row r="81" spans="1:7" x14ac:dyDescent="0.3">
      <c r="A81" t="s">
        <v>587</v>
      </c>
      <c r="B81">
        <v>1943</v>
      </c>
      <c r="C81" t="s">
        <v>16</v>
      </c>
      <c r="D81">
        <f>COUNTIF(Table_Complete[Ship-Name],Table1[[#This Row],[Name]])</f>
        <v>1</v>
      </c>
    </row>
    <row r="82" spans="1:7" x14ac:dyDescent="0.3">
      <c r="A82" t="s">
        <v>588</v>
      </c>
      <c r="B82">
        <v>1944</v>
      </c>
      <c r="C82" t="s">
        <v>13</v>
      </c>
      <c r="D82">
        <f>COUNTIF(Table_Complete[Ship-Name],Table1[[#This Row],[Name]])</f>
        <v>1</v>
      </c>
    </row>
    <row r="83" spans="1:7" x14ac:dyDescent="0.3">
      <c r="A83" t="s">
        <v>589</v>
      </c>
      <c r="B83">
        <v>1944</v>
      </c>
      <c r="C83" t="s">
        <v>16</v>
      </c>
      <c r="D83">
        <f>COUNTIF(Table_Complete[Ship-Name],Table1[[#This Row],[Name]])</f>
        <v>1</v>
      </c>
    </row>
    <row r="84" spans="1:7" x14ac:dyDescent="0.3">
      <c r="A84" t="s">
        <v>590</v>
      </c>
      <c r="B84">
        <v>1944</v>
      </c>
      <c r="C84" t="s">
        <v>14</v>
      </c>
      <c r="D84">
        <f>COUNTIF(Table_Complete[Ship-Name],Table1[[#This Row],[Name]])</f>
        <v>1</v>
      </c>
    </row>
    <row r="85" spans="1:7" x14ac:dyDescent="0.3">
      <c r="A85" t="s">
        <v>591</v>
      </c>
      <c r="B85">
        <v>1944</v>
      </c>
      <c r="C85" t="s">
        <v>16</v>
      </c>
      <c r="D85">
        <f>COUNTIF(Table_Complete[Ship-Name],Table1[[#This Row],[Name]])</f>
        <v>1</v>
      </c>
    </row>
    <row r="86" spans="1:7" x14ac:dyDescent="0.3">
      <c r="A86" t="s">
        <v>592</v>
      </c>
      <c r="B86">
        <v>1944</v>
      </c>
      <c r="C86" t="s">
        <v>14</v>
      </c>
      <c r="D86">
        <f>COUNTIF(Table_Complete[Ship-Name],Table1[[#This Row],[Name]])</f>
        <v>1</v>
      </c>
    </row>
    <row r="87" spans="1:7" x14ac:dyDescent="0.3">
      <c r="A87" t="s">
        <v>593</v>
      </c>
      <c r="B87">
        <v>1944</v>
      </c>
      <c r="C87" t="s">
        <v>16</v>
      </c>
      <c r="D87">
        <f>COUNTIF(Table_Complete[Ship-Name],Table1[[#This Row],[Name]])</f>
        <v>1</v>
      </c>
    </row>
    <row r="88" spans="1:7" x14ac:dyDescent="0.3">
      <c r="A88" t="s">
        <v>594</v>
      </c>
      <c r="B88">
        <v>1944</v>
      </c>
      <c r="C88" t="s">
        <v>14</v>
      </c>
      <c r="D88">
        <f>COUNTIF(Table_Complete[Ship-Name],Table1[[#This Row],[Name]])</f>
        <v>1</v>
      </c>
    </row>
    <row r="89" spans="1:7" x14ac:dyDescent="0.3">
      <c r="A89" t="s">
        <v>595</v>
      </c>
      <c r="B89">
        <v>1944</v>
      </c>
      <c r="C89" t="s">
        <v>16</v>
      </c>
      <c r="D89">
        <f>COUNTIF(Table_Complete[Ship-Name],Table1[[#This Row],[Name]])</f>
        <v>1</v>
      </c>
    </row>
    <row r="90" spans="1:7" x14ac:dyDescent="0.3">
      <c r="A90" t="s">
        <v>596</v>
      </c>
      <c r="B90">
        <v>1943</v>
      </c>
      <c r="C90" t="s">
        <v>14</v>
      </c>
      <c r="D90">
        <f>COUNTIF(Table_Complete[Ship-Name],Table1[[#This Row],[Name]])</f>
        <v>1</v>
      </c>
    </row>
    <row r="91" spans="1:7" x14ac:dyDescent="0.3">
      <c r="A91" t="s">
        <v>597</v>
      </c>
      <c r="B91">
        <v>1944</v>
      </c>
      <c r="C91" t="s">
        <v>16</v>
      </c>
      <c r="D91">
        <f>COUNTIF(Table_Complete[Ship-Name],Table1[[#This Row],[Name]])</f>
        <v>1</v>
      </c>
    </row>
    <row r="92" spans="1:7" x14ac:dyDescent="0.3">
      <c r="A92" t="s">
        <v>598</v>
      </c>
      <c r="B92">
        <v>1944</v>
      </c>
      <c r="C92" t="s">
        <v>16</v>
      </c>
      <c r="D92">
        <f>COUNTIF(Table_Complete[Ship-Name],Table1[[#This Row],[Name]])</f>
        <v>1</v>
      </c>
    </row>
    <row r="93" spans="1:7" hidden="1" x14ac:dyDescent="0.3">
      <c r="A93" t="s">
        <v>599</v>
      </c>
      <c r="B93">
        <v>1943</v>
      </c>
      <c r="C93" t="s">
        <v>16</v>
      </c>
      <c r="D93">
        <f>COUNTIF(Table_Complete[Ship-Name],Table1[[#This Row],[Name]])</f>
        <v>0</v>
      </c>
      <c r="G93" s="1"/>
    </row>
    <row r="94" spans="1:7" x14ac:dyDescent="0.3">
      <c r="A94" t="s">
        <v>600</v>
      </c>
      <c r="B94">
        <v>1943</v>
      </c>
      <c r="C94" t="s">
        <v>16</v>
      </c>
      <c r="D94">
        <f>COUNTIF(Table_Complete[Ship-Name],Table1[[#This Row],[Name]])</f>
        <v>1</v>
      </c>
    </row>
    <row r="95" spans="1:7" x14ac:dyDescent="0.3">
      <c r="A95" t="s">
        <v>601</v>
      </c>
      <c r="B95">
        <v>1945</v>
      </c>
      <c r="C95" t="s">
        <v>16</v>
      </c>
      <c r="D95">
        <f>COUNTIF(Table_Complete[Ship-Name],Table1[[#This Row],[Name]])</f>
        <v>1</v>
      </c>
    </row>
    <row r="96" spans="1:7" x14ac:dyDescent="0.3">
      <c r="A96" t="s">
        <v>602</v>
      </c>
      <c r="B96">
        <v>1944</v>
      </c>
      <c r="C96" t="s">
        <v>13</v>
      </c>
      <c r="D96">
        <f>COUNTIF(Table_Complete[Ship-Name],Table1[[#This Row],[Name]])</f>
        <v>1</v>
      </c>
    </row>
    <row r="97" spans="1:4" x14ac:dyDescent="0.3">
      <c r="A97" t="s">
        <v>603</v>
      </c>
      <c r="B97">
        <v>1945</v>
      </c>
      <c r="C97" t="s">
        <v>14</v>
      </c>
      <c r="D97">
        <f>COUNTIF(Table_Complete[Ship-Name],Table1[[#This Row],[Name]])</f>
        <v>1</v>
      </c>
    </row>
    <row r="98" spans="1:4" x14ac:dyDescent="0.3">
      <c r="A98" t="s">
        <v>604</v>
      </c>
      <c r="B98">
        <v>1942</v>
      </c>
      <c r="C98" t="s">
        <v>16</v>
      </c>
      <c r="D98">
        <f>COUNTIF(Table_Complete[Ship-Name],Table1[[#This Row],[Name]])</f>
        <v>1</v>
      </c>
    </row>
    <row r="99" spans="1:4" x14ac:dyDescent="0.3">
      <c r="A99" t="s">
        <v>605</v>
      </c>
      <c r="B99">
        <v>1942</v>
      </c>
      <c r="C99" t="s">
        <v>16</v>
      </c>
      <c r="D99">
        <f>COUNTIF(Table_Complete[Ship-Name],Table1[[#This Row],[Name]])</f>
        <v>1</v>
      </c>
    </row>
    <row r="100" spans="1:4" x14ac:dyDescent="0.3">
      <c r="A100" t="s">
        <v>606</v>
      </c>
      <c r="B100">
        <v>1945</v>
      </c>
      <c r="C100" t="s">
        <v>13</v>
      </c>
      <c r="D100">
        <f>COUNTIF(Table_Complete[Ship-Name],Table1[[#This Row],[Name]])</f>
        <v>1</v>
      </c>
    </row>
    <row r="101" spans="1:4" hidden="1" x14ac:dyDescent="0.3">
      <c r="A101" t="s">
        <v>607</v>
      </c>
      <c r="B101">
        <v>1943</v>
      </c>
      <c r="C101" t="s">
        <v>16</v>
      </c>
      <c r="D101">
        <f>COUNTIF(Table_Complete[Ship-Name],Table1[[#This Row],[Name]])</f>
        <v>0</v>
      </c>
    </row>
    <row r="102" spans="1:4" x14ac:dyDescent="0.3">
      <c r="A102" t="s">
        <v>608</v>
      </c>
      <c r="B102">
        <v>1945</v>
      </c>
      <c r="C102" t="s">
        <v>14</v>
      </c>
      <c r="D102">
        <f>COUNTIF(Table_Complete[Ship-Name],Table1[[#This Row],[Name]])</f>
        <v>1</v>
      </c>
    </row>
    <row r="103" spans="1:4" x14ac:dyDescent="0.3">
      <c r="A103" t="s">
        <v>609</v>
      </c>
      <c r="B103">
        <v>1945</v>
      </c>
      <c r="C103" t="s">
        <v>14</v>
      </c>
      <c r="D103">
        <f>COUNTIF(Table_Complete[Ship-Name],Table1[[#This Row],[Name]])</f>
        <v>1</v>
      </c>
    </row>
    <row r="104" spans="1:4" x14ac:dyDescent="0.3">
      <c r="A104" t="s">
        <v>610</v>
      </c>
      <c r="B104">
        <v>1943</v>
      </c>
      <c r="C104" t="s">
        <v>16</v>
      </c>
      <c r="D104">
        <f>COUNTIF(Table_Complete[Ship-Name],Table1[[#This Row],[Name]])</f>
        <v>1</v>
      </c>
    </row>
    <row r="105" spans="1:4" x14ac:dyDescent="0.3">
      <c r="A105" t="s">
        <v>611</v>
      </c>
      <c r="B105">
        <v>1943</v>
      </c>
      <c r="C105" t="s">
        <v>16</v>
      </c>
      <c r="D105">
        <f>COUNTIF(Table_Complete[Ship-Name],Table1[[#This Row],[Name]])</f>
        <v>1</v>
      </c>
    </row>
    <row r="106" spans="1:4" x14ac:dyDescent="0.3">
      <c r="A106" t="s">
        <v>612</v>
      </c>
      <c r="B106">
        <v>1945</v>
      </c>
      <c r="C106" t="s">
        <v>16</v>
      </c>
      <c r="D106">
        <f>COUNTIF(Table_Complete[Ship-Name],Table1[[#This Row],[Name]])</f>
        <v>1</v>
      </c>
    </row>
    <row r="107" spans="1:4" x14ac:dyDescent="0.3">
      <c r="A107" t="s">
        <v>613</v>
      </c>
      <c r="B107">
        <v>1943</v>
      </c>
      <c r="C107" t="s">
        <v>15</v>
      </c>
      <c r="D107">
        <f>COUNTIF(Table_Complete[Ship-Name],Table1[[#This Row],[Name]])</f>
        <v>1</v>
      </c>
    </row>
    <row r="108" spans="1:4" x14ac:dyDescent="0.3">
      <c r="A108" t="s">
        <v>614</v>
      </c>
      <c r="B108">
        <v>1945</v>
      </c>
      <c r="C108" t="s">
        <v>16</v>
      </c>
      <c r="D108">
        <f>COUNTIF(Table_Complete[Ship-Name],Table1[[#This Row],[Name]])</f>
        <v>1</v>
      </c>
    </row>
    <row r="109" spans="1:4" x14ac:dyDescent="0.3">
      <c r="A109" t="s">
        <v>995</v>
      </c>
      <c r="B109">
        <v>1945</v>
      </c>
      <c r="C109" t="s">
        <v>15</v>
      </c>
      <c r="D109">
        <f>COUNTIF(Table_Complete[Ship-Name],Table1[[#This Row],[Name]])</f>
        <v>1</v>
      </c>
    </row>
    <row r="110" spans="1:4" x14ac:dyDescent="0.3">
      <c r="A110" t="s">
        <v>996</v>
      </c>
      <c r="B110">
        <v>1942</v>
      </c>
      <c r="C110" t="s">
        <v>511</v>
      </c>
      <c r="D110">
        <f>COUNTIF(Table_Complete[Ship-Name],Table1[[#This Row],[Name]])</f>
        <v>1</v>
      </c>
    </row>
    <row r="111" spans="1:4" x14ac:dyDescent="0.3">
      <c r="A111" t="s">
        <v>615</v>
      </c>
      <c r="B111">
        <v>1942</v>
      </c>
      <c r="C111" t="s">
        <v>16</v>
      </c>
      <c r="D111">
        <f>COUNTIF(Table_Complete[Ship-Name],Table1[[#This Row],[Name]])</f>
        <v>1</v>
      </c>
    </row>
    <row r="112" spans="1:4" x14ac:dyDescent="0.3">
      <c r="A112" t="s">
        <v>616</v>
      </c>
      <c r="B112">
        <v>1945</v>
      </c>
      <c r="C112" t="s">
        <v>14</v>
      </c>
      <c r="D112">
        <f>COUNTIF(Table_Complete[Ship-Name],Table1[[#This Row],[Name]])</f>
        <v>1</v>
      </c>
    </row>
    <row r="113" spans="1:4" x14ac:dyDescent="0.3">
      <c r="A113" t="s">
        <v>617</v>
      </c>
      <c r="B113">
        <v>1942</v>
      </c>
      <c r="C113" t="s">
        <v>16</v>
      </c>
      <c r="D113">
        <f>COUNTIF(Table_Complete[Ship-Name],Table1[[#This Row],[Name]])</f>
        <v>1</v>
      </c>
    </row>
    <row r="114" spans="1:4" hidden="1" x14ac:dyDescent="0.3">
      <c r="A114" t="s">
        <v>618</v>
      </c>
      <c r="B114">
        <v>1941</v>
      </c>
      <c r="C114" t="s">
        <v>511</v>
      </c>
      <c r="D114">
        <f>COUNTIF(Table_Complete[Ship-Name],Table1[[#This Row],[Name]])</f>
        <v>0</v>
      </c>
    </row>
    <row r="115" spans="1:4" hidden="1" x14ac:dyDescent="0.3">
      <c r="A115" t="s">
        <v>618</v>
      </c>
      <c r="B115">
        <v>1942</v>
      </c>
      <c r="C115" t="s">
        <v>16</v>
      </c>
      <c r="D115">
        <f>COUNTIF(Table_Complete[Ship-Name],Table1[[#This Row],[Name]])</f>
        <v>0</v>
      </c>
    </row>
    <row r="116" spans="1:4" x14ac:dyDescent="0.3">
      <c r="A116" t="s">
        <v>619</v>
      </c>
      <c r="B116">
        <v>1943</v>
      </c>
      <c r="C116" t="s">
        <v>14</v>
      </c>
      <c r="D116">
        <f>COUNTIF(Table_Complete[Ship-Name],Table1[[#This Row],[Name]])</f>
        <v>1</v>
      </c>
    </row>
    <row r="117" spans="1:4" x14ac:dyDescent="0.3">
      <c r="A117" t="s">
        <v>620</v>
      </c>
      <c r="B117">
        <v>1944</v>
      </c>
      <c r="C117" t="s">
        <v>13</v>
      </c>
      <c r="D117">
        <f>COUNTIF(Table_Complete[Ship-Name],Table1[[#This Row],[Name]])</f>
        <v>1</v>
      </c>
    </row>
    <row r="118" spans="1:4" x14ac:dyDescent="0.3">
      <c r="A118" t="s">
        <v>621</v>
      </c>
      <c r="B118">
        <v>1944</v>
      </c>
      <c r="C118" t="s">
        <v>14</v>
      </c>
      <c r="D118">
        <f>COUNTIF(Table_Complete[Ship-Name],Table1[[#This Row],[Name]])</f>
        <v>1</v>
      </c>
    </row>
    <row r="119" spans="1:4" x14ac:dyDescent="0.3">
      <c r="A119" t="s">
        <v>622</v>
      </c>
      <c r="B119">
        <v>1945</v>
      </c>
      <c r="C119" t="s">
        <v>14</v>
      </c>
      <c r="D119">
        <f>COUNTIF(Table_Complete[Ship-Name],Table1[[#This Row],[Name]])</f>
        <v>1</v>
      </c>
    </row>
    <row r="120" spans="1:4" x14ac:dyDescent="0.3">
      <c r="A120" t="s">
        <v>623</v>
      </c>
      <c r="B120">
        <v>1945</v>
      </c>
      <c r="C120" t="s">
        <v>13</v>
      </c>
      <c r="D120">
        <f>COUNTIF(Table_Complete[Ship-Name],Table1[[#This Row],[Name]])</f>
        <v>1</v>
      </c>
    </row>
    <row r="121" spans="1:4" hidden="1" x14ac:dyDescent="0.3">
      <c r="A121" t="s">
        <v>624</v>
      </c>
      <c r="B121">
        <v>1942</v>
      </c>
      <c r="C121" t="s">
        <v>16</v>
      </c>
      <c r="D121">
        <f>COUNTIF(Table_Complete[Ship-Name],Table1[[#This Row],[Name]])</f>
        <v>0</v>
      </c>
    </row>
    <row r="122" spans="1:4" x14ac:dyDescent="0.3">
      <c r="A122" t="s">
        <v>625</v>
      </c>
      <c r="B122">
        <v>1945</v>
      </c>
      <c r="C122" t="s">
        <v>14</v>
      </c>
      <c r="D122">
        <f>COUNTIF(Table_Complete[Ship-Name],Table1[[#This Row],[Name]])</f>
        <v>1</v>
      </c>
    </row>
    <row r="123" spans="1:4" x14ac:dyDescent="0.3">
      <c r="A123" t="s">
        <v>626</v>
      </c>
      <c r="B123">
        <v>1945</v>
      </c>
      <c r="C123" t="s">
        <v>15</v>
      </c>
      <c r="D123">
        <f>COUNTIF(Table_Complete[Ship-Name],Table1[[#This Row],[Name]])</f>
        <v>1</v>
      </c>
    </row>
    <row r="124" spans="1:4" x14ac:dyDescent="0.3">
      <c r="A124" t="s">
        <v>627</v>
      </c>
      <c r="B124">
        <v>1944</v>
      </c>
      <c r="C124" t="s">
        <v>14</v>
      </c>
      <c r="D124">
        <f>COUNTIF(Table_Complete[Ship-Name],Table1[[#This Row],[Name]])</f>
        <v>1</v>
      </c>
    </row>
    <row r="125" spans="1:4" x14ac:dyDescent="0.3">
      <c r="A125" t="s">
        <v>628</v>
      </c>
      <c r="B125">
        <v>1942</v>
      </c>
      <c r="C125" t="s">
        <v>16</v>
      </c>
      <c r="D125">
        <f>COUNTIF(Table_Complete[Ship-Name],Table1[[#This Row],[Name]])</f>
        <v>1</v>
      </c>
    </row>
    <row r="126" spans="1:4" x14ac:dyDescent="0.3">
      <c r="A126" t="s">
        <v>629</v>
      </c>
      <c r="B126">
        <v>1945</v>
      </c>
      <c r="C126" t="s">
        <v>13</v>
      </c>
      <c r="D126">
        <f>COUNTIF(Table_Complete[Ship-Name],Table1[[#This Row],[Name]])</f>
        <v>1</v>
      </c>
    </row>
    <row r="127" spans="1:4" x14ac:dyDescent="0.3">
      <c r="A127" t="s">
        <v>630</v>
      </c>
      <c r="B127">
        <v>1943</v>
      </c>
      <c r="C127" t="s">
        <v>16</v>
      </c>
      <c r="D127">
        <f>COUNTIF(Table_Complete[Ship-Name],Table1[[#This Row],[Name]])</f>
        <v>1</v>
      </c>
    </row>
    <row r="128" spans="1:4" x14ac:dyDescent="0.3">
      <c r="A128" t="s">
        <v>631</v>
      </c>
      <c r="B128">
        <v>1944</v>
      </c>
      <c r="C128" t="s">
        <v>16</v>
      </c>
      <c r="D128">
        <f>COUNTIF(Table_Complete[Ship-Name],Table1[[#This Row],[Name]])</f>
        <v>1</v>
      </c>
    </row>
    <row r="129" spans="1:4" x14ac:dyDescent="0.3">
      <c r="A129" t="s">
        <v>632</v>
      </c>
      <c r="B129">
        <v>1945</v>
      </c>
      <c r="C129" t="s">
        <v>13</v>
      </c>
      <c r="D129">
        <f>COUNTIF(Table_Complete[Ship-Name],Table1[[#This Row],[Name]])</f>
        <v>1</v>
      </c>
    </row>
    <row r="130" spans="1:4" x14ac:dyDescent="0.3">
      <c r="A130" t="s">
        <v>633</v>
      </c>
      <c r="B130">
        <v>1945</v>
      </c>
      <c r="C130" t="s">
        <v>15</v>
      </c>
      <c r="D130">
        <f>COUNTIF(Table_Complete[Ship-Name],Table1[[#This Row],[Name]])</f>
        <v>1</v>
      </c>
    </row>
    <row r="131" spans="1:4" x14ac:dyDescent="0.3">
      <c r="A131" t="s">
        <v>634</v>
      </c>
      <c r="B131">
        <v>1944</v>
      </c>
      <c r="C131" t="s">
        <v>14</v>
      </c>
      <c r="D131">
        <f>COUNTIF(Table_Complete[Ship-Name],Table1[[#This Row],[Name]])</f>
        <v>1</v>
      </c>
    </row>
    <row r="132" spans="1:4" x14ac:dyDescent="0.3">
      <c r="A132" t="s">
        <v>635</v>
      </c>
      <c r="B132">
        <v>1945</v>
      </c>
      <c r="C132" t="s">
        <v>16</v>
      </c>
      <c r="D132">
        <f>COUNTIF(Table_Complete[Ship-Name],Table1[[#This Row],[Name]])</f>
        <v>1</v>
      </c>
    </row>
    <row r="133" spans="1:4" x14ac:dyDescent="0.3">
      <c r="A133" t="s">
        <v>636</v>
      </c>
      <c r="B133">
        <v>1944</v>
      </c>
      <c r="C133" t="s">
        <v>16</v>
      </c>
      <c r="D133">
        <f>COUNTIF(Table_Complete[Ship-Name],Table1[[#This Row],[Name]])</f>
        <v>1</v>
      </c>
    </row>
    <row r="134" spans="1:4" x14ac:dyDescent="0.3">
      <c r="A134" t="s">
        <v>637</v>
      </c>
      <c r="B134">
        <v>1944</v>
      </c>
      <c r="C134" t="s">
        <v>16</v>
      </c>
      <c r="D134">
        <f>COUNTIF(Table_Complete[Ship-Name],Table1[[#This Row],[Name]])</f>
        <v>1</v>
      </c>
    </row>
    <row r="135" spans="1:4" x14ac:dyDescent="0.3">
      <c r="A135" t="s">
        <v>638</v>
      </c>
      <c r="B135">
        <v>1943</v>
      </c>
      <c r="C135" t="s">
        <v>14</v>
      </c>
      <c r="D135">
        <f>COUNTIF(Table_Complete[Ship-Name],Table1[[#This Row],[Name]])</f>
        <v>1</v>
      </c>
    </row>
    <row r="136" spans="1:4" x14ac:dyDescent="0.3">
      <c r="A136" t="s">
        <v>639</v>
      </c>
      <c r="B136">
        <v>1945</v>
      </c>
      <c r="C136" t="s">
        <v>13</v>
      </c>
      <c r="D136">
        <f>COUNTIF(Table_Complete[Ship-Name],Table1[[#This Row],[Name]])</f>
        <v>1</v>
      </c>
    </row>
    <row r="137" spans="1:4" x14ac:dyDescent="0.3">
      <c r="A137" t="s">
        <v>640</v>
      </c>
      <c r="B137">
        <v>1944</v>
      </c>
      <c r="C137" t="s">
        <v>14</v>
      </c>
      <c r="D137">
        <f>COUNTIF(Table_Complete[Ship-Name],Table1[[#This Row],[Name]])</f>
        <v>1</v>
      </c>
    </row>
    <row r="138" spans="1:4" x14ac:dyDescent="0.3">
      <c r="A138" t="s">
        <v>641</v>
      </c>
      <c r="B138">
        <v>1944</v>
      </c>
      <c r="C138" t="s">
        <v>14</v>
      </c>
      <c r="D138">
        <f>COUNTIF(Table_Complete[Ship-Name],Table1[[#This Row],[Name]])</f>
        <v>1</v>
      </c>
    </row>
    <row r="139" spans="1:4" x14ac:dyDescent="0.3">
      <c r="A139" t="s">
        <v>642</v>
      </c>
      <c r="B139">
        <v>1943</v>
      </c>
      <c r="C139" t="s">
        <v>15</v>
      </c>
      <c r="D139">
        <f>COUNTIF(Table_Complete[Ship-Name],Table1[[#This Row],[Name]])</f>
        <v>1</v>
      </c>
    </row>
    <row r="140" spans="1:4" hidden="1" x14ac:dyDescent="0.3">
      <c r="A140" t="s">
        <v>997</v>
      </c>
      <c r="B140">
        <v>1942</v>
      </c>
      <c r="C140" t="s">
        <v>16</v>
      </c>
      <c r="D140">
        <f>COUNTIF(Table_Complete[Ship-Name],Table1[[#This Row],[Name]])</f>
        <v>0</v>
      </c>
    </row>
    <row r="141" spans="1:4" x14ac:dyDescent="0.3">
      <c r="A141" t="s">
        <v>643</v>
      </c>
      <c r="B141">
        <v>1945</v>
      </c>
      <c r="C141" t="s">
        <v>15</v>
      </c>
      <c r="D141">
        <f>COUNTIF(Table_Complete[Ship-Name],Table1[[#This Row],[Name]])</f>
        <v>1</v>
      </c>
    </row>
    <row r="142" spans="1:4" hidden="1" x14ac:dyDescent="0.3">
      <c r="A142" t="s">
        <v>998</v>
      </c>
      <c r="B142">
        <v>1942</v>
      </c>
      <c r="C142" t="s">
        <v>16</v>
      </c>
      <c r="D142">
        <f>COUNTIF(Table_Complete[Ship-Name],Table1[[#This Row],[Name]])</f>
        <v>0</v>
      </c>
    </row>
    <row r="143" spans="1:4" hidden="1" x14ac:dyDescent="0.3">
      <c r="A143" t="s">
        <v>999</v>
      </c>
      <c r="B143">
        <v>1943</v>
      </c>
      <c r="C143" t="s">
        <v>15</v>
      </c>
      <c r="D143">
        <f>COUNTIF(Table_Complete[Ship-Name],Table1[[#This Row],[Name]])</f>
        <v>0</v>
      </c>
    </row>
    <row r="144" spans="1:4" x14ac:dyDescent="0.3">
      <c r="A144" t="s">
        <v>644</v>
      </c>
      <c r="B144">
        <v>1944</v>
      </c>
      <c r="C144" t="s">
        <v>16</v>
      </c>
      <c r="D144">
        <f>COUNTIF(Table_Complete[Ship-Name],Table1[[#This Row],[Name]])</f>
        <v>1</v>
      </c>
    </row>
    <row r="145" spans="1:4" x14ac:dyDescent="0.3">
      <c r="A145" t="s">
        <v>645</v>
      </c>
      <c r="B145">
        <v>1942</v>
      </c>
      <c r="C145" t="s">
        <v>16</v>
      </c>
      <c r="D145">
        <f>COUNTIF(Table_Complete[Ship-Name],Table1[[#This Row],[Name]])</f>
        <v>1</v>
      </c>
    </row>
    <row r="146" spans="1:4" x14ac:dyDescent="0.3">
      <c r="A146" t="s">
        <v>646</v>
      </c>
      <c r="B146">
        <v>1944</v>
      </c>
      <c r="C146" t="s">
        <v>16</v>
      </c>
      <c r="D146">
        <f>COUNTIF(Table_Complete[Ship-Name],Table1[[#This Row],[Name]])</f>
        <v>1</v>
      </c>
    </row>
    <row r="147" spans="1:4" x14ac:dyDescent="0.3">
      <c r="A147" t="s">
        <v>647</v>
      </c>
      <c r="B147">
        <v>1944</v>
      </c>
      <c r="C147" t="s">
        <v>16</v>
      </c>
      <c r="D147">
        <f>COUNTIF(Table_Complete[Ship-Name],Table1[[#This Row],[Name]])</f>
        <v>1</v>
      </c>
    </row>
    <row r="148" spans="1:4" x14ac:dyDescent="0.3">
      <c r="A148" t="s">
        <v>648</v>
      </c>
      <c r="B148">
        <v>1942</v>
      </c>
      <c r="C148" t="s">
        <v>16</v>
      </c>
      <c r="D148">
        <f>COUNTIF(Table_Complete[Ship-Name],Table1[[#This Row],[Name]])</f>
        <v>1</v>
      </c>
    </row>
    <row r="149" spans="1:4" x14ac:dyDescent="0.3">
      <c r="A149" t="s">
        <v>649</v>
      </c>
      <c r="B149">
        <v>1944</v>
      </c>
      <c r="C149" t="s">
        <v>16</v>
      </c>
      <c r="D149">
        <f>COUNTIF(Table_Complete[Ship-Name],Table1[[#This Row],[Name]])</f>
        <v>1</v>
      </c>
    </row>
    <row r="150" spans="1:4" x14ac:dyDescent="0.3">
      <c r="A150" t="s">
        <v>650</v>
      </c>
      <c r="B150">
        <v>1942</v>
      </c>
      <c r="C150" t="s">
        <v>16</v>
      </c>
      <c r="D150">
        <f>COUNTIF(Table_Complete[Ship-Name],Table1[[#This Row],[Name]])</f>
        <v>1</v>
      </c>
    </row>
    <row r="151" spans="1:4" x14ac:dyDescent="0.3">
      <c r="A151" t="s">
        <v>651</v>
      </c>
      <c r="B151">
        <v>1944</v>
      </c>
      <c r="C151" t="s">
        <v>16</v>
      </c>
      <c r="D151">
        <f>COUNTIF(Table_Complete[Ship-Name],Table1[[#This Row],[Name]])</f>
        <v>1</v>
      </c>
    </row>
    <row r="152" spans="1:4" x14ac:dyDescent="0.3">
      <c r="A152" t="s">
        <v>652</v>
      </c>
      <c r="B152">
        <v>1944</v>
      </c>
      <c r="C152" t="s">
        <v>16</v>
      </c>
      <c r="D152">
        <f>COUNTIF(Table_Complete[Ship-Name],Table1[[#This Row],[Name]])</f>
        <v>1</v>
      </c>
    </row>
    <row r="153" spans="1:4" x14ac:dyDescent="0.3">
      <c r="A153" t="s">
        <v>653</v>
      </c>
      <c r="B153">
        <v>1944</v>
      </c>
      <c r="C153" t="s">
        <v>16</v>
      </c>
      <c r="D153">
        <f>COUNTIF(Table_Complete[Ship-Name],Table1[[#This Row],[Name]])</f>
        <v>1</v>
      </c>
    </row>
    <row r="154" spans="1:4" x14ac:dyDescent="0.3">
      <c r="A154" t="s">
        <v>654</v>
      </c>
      <c r="B154">
        <v>1942</v>
      </c>
      <c r="C154" t="s">
        <v>16</v>
      </c>
      <c r="D154">
        <f>COUNTIF(Table_Complete[Ship-Name],Table1[[#This Row],[Name]])</f>
        <v>1</v>
      </c>
    </row>
    <row r="155" spans="1:4" hidden="1" x14ac:dyDescent="0.3">
      <c r="A155" t="s">
        <v>655</v>
      </c>
      <c r="B155">
        <v>1943</v>
      </c>
      <c r="C155" t="s">
        <v>16</v>
      </c>
      <c r="D155">
        <f>COUNTIF(Table_Complete[Ship-Name],Table1[[#This Row],[Name]])</f>
        <v>0</v>
      </c>
    </row>
    <row r="156" spans="1:4" x14ac:dyDescent="0.3">
      <c r="A156" t="s">
        <v>656</v>
      </c>
      <c r="B156">
        <v>1943</v>
      </c>
      <c r="C156" t="s">
        <v>13</v>
      </c>
      <c r="D156">
        <f>COUNTIF(Table_Complete[Ship-Name],Table1[[#This Row],[Name]])</f>
        <v>1</v>
      </c>
    </row>
    <row r="157" spans="1:4" x14ac:dyDescent="0.3">
      <c r="A157" t="s">
        <v>657</v>
      </c>
      <c r="B157">
        <v>1943</v>
      </c>
      <c r="C157" t="s">
        <v>16</v>
      </c>
      <c r="D157">
        <f>COUNTIF(Table_Complete[Ship-Name],Table1[[#This Row],[Name]])</f>
        <v>1</v>
      </c>
    </row>
    <row r="158" spans="1:4" x14ac:dyDescent="0.3">
      <c r="A158" t="s">
        <v>658</v>
      </c>
      <c r="B158">
        <v>1943</v>
      </c>
      <c r="C158" t="s">
        <v>14</v>
      </c>
      <c r="D158">
        <f>COUNTIF(Table_Complete[Ship-Name],Table1[[#This Row],[Name]])</f>
        <v>1</v>
      </c>
    </row>
    <row r="159" spans="1:4" x14ac:dyDescent="0.3">
      <c r="A159" t="s">
        <v>659</v>
      </c>
      <c r="B159">
        <v>1943</v>
      </c>
      <c r="C159" t="s">
        <v>16</v>
      </c>
      <c r="D159">
        <f>COUNTIF(Table_Complete[Ship-Name],Table1[[#This Row],[Name]])</f>
        <v>1</v>
      </c>
    </row>
    <row r="160" spans="1:4" x14ac:dyDescent="0.3">
      <c r="A160" t="s">
        <v>660</v>
      </c>
      <c r="B160">
        <v>1943</v>
      </c>
      <c r="C160" t="s">
        <v>16</v>
      </c>
      <c r="D160">
        <f>COUNTIF(Table_Complete[Ship-Name],Table1[[#This Row],[Name]])</f>
        <v>1</v>
      </c>
    </row>
    <row r="161" spans="1:4" x14ac:dyDescent="0.3">
      <c r="A161" t="s">
        <v>661</v>
      </c>
      <c r="B161">
        <v>1944</v>
      </c>
      <c r="C161" t="s">
        <v>14</v>
      </c>
      <c r="D161">
        <f>COUNTIF(Table_Complete[Ship-Name],Table1[[#This Row],[Name]])</f>
        <v>1</v>
      </c>
    </row>
    <row r="162" spans="1:4" x14ac:dyDescent="0.3">
      <c r="A162" t="s">
        <v>662</v>
      </c>
      <c r="B162">
        <v>1944</v>
      </c>
      <c r="C162" t="s">
        <v>13</v>
      </c>
      <c r="D162">
        <f>COUNTIF(Table_Complete[Ship-Name],Table1[[#This Row],[Name]])</f>
        <v>1</v>
      </c>
    </row>
    <row r="163" spans="1:4" x14ac:dyDescent="0.3">
      <c r="A163" t="s">
        <v>663</v>
      </c>
      <c r="B163">
        <v>1945</v>
      </c>
      <c r="C163" t="s">
        <v>16</v>
      </c>
      <c r="D163">
        <f>COUNTIF(Table_Complete[Ship-Name],Table1[[#This Row],[Name]])</f>
        <v>1</v>
      </c>
    </row>
    <row r="164" spans="1:4" x14ac:dyDescent="0.3">
      <c r="A164" t="s">
        <v>664</v>
      </c>
      <c r="B164">
        <v>1945</v>
      </c>
      <c r="C164" t="s">
        <v>14</v>
      </c>
      <c r="D164">
        <f>COUNTIF(Table_Complete[Ship-Name],Table1[[#This Row],[Name]])</f>
        <v>1</v>
      </c>
    </row>
    <row r="165" spans="1:4" x14ac:dyDescent="0.3">
      <c r="A165" t="s">
        <v>665</v>
      </c>
      <c r="B165">
        <v>1945</v>
      </c>
      <c r="C165" t="s">
        <v>16</v>
      </c>
      <c r="D165">
        <f>COUNTIF(Table_Complete[Ship-Name],Table1[[#This Row],[Name]])</f>
        <v>1</v>
      </c>
    </row>
    <row r="166" spans="1:4" x14ac:dyDescent="0.3">
      <c r="A166" t="s">
        <v>666</v>
      </c>
      <c r="B166">
        <v>1945</v>
      </c>
      <c r="C166" t="s">
        <v>14</v>
      </c>
      <c r="D166">
        <f>COUNTIF(Table_Complete[Ship-Name],Table1[[#This Row],[Name]])</f>
        <v>1</v>
      </c>
    </row>
    <row r="167" spans="1:4" x14ac:dyDescent="0.3">
      <c r="A167" t="s">
        <v>667</v>
      </c>
      <c r="B167">
        <v>1944</v>
      </c>
      <c r="C167" t="s">
        <v>14</v>
      </c>
      <c r="D167">
        <f>COUNTIF(Table_Complete[Ship-Name],Table1[[#This Row],[Name]])</f>
        <v>1</v>
      </c>
    </row>
    <row r="168" spans="1:4" x14ac:dyDescent="0.3">
      <c r="A168" t="s">
        <v>668</v>
      </c>
      <c r="B168">
        <v>1944</v>
      </c>
      <c r="C168" t="s">
        <v>16</v>
      </c>
      <c r="D168">
        <f>COUNTIF(Table_Complete[Ship-Name],Table1[[#This Row],[Name]])</f>
        <v>1</v>
      </c>
    </row>
    <row r="169" spans="1:4" x14ac:dyDescent="0.3">
      <c r="A169" t="s">
        <v>669</v>
      </c>
      <c r="B169">
        <v>1944</v>
      </c>
      <c r="C169" t="s">
        <v>16</v>
      </c>
      <c r="D169">
        <f>COUNTIF(Table_Complete[Ship-Name],Table1[[#This Row],[Name]])</f>
        <v>1</v>
      </c>
    </row>
    <row r="170" spans="1:4" x14ac:dyDescent="0.3">
      <c r="A170" t="s">
        <v>670</v>
      </c>
      <c r="B170">
        <v>1943</v>
      </c>
      <c r="C170" t="s">
        <v>14</v>
      </c>
      <c r="D170">
        <f>COUNTIF(Table_Complete[Ship-Name],Table1[[#This Row],[Name]])</f>
        <v>1</v>
      </c>
    </row>
    <row r="171" spans="1:4" x14ac:dyDescent="0.3">
      <c r="A171" t="s">
        <v>671</v>
      </c>
      <c r="B171">
        <v>1943</v>
      </c>
      <c r="C171" t="s">
        <v>14</v>
      </c>
      <c r="D171">
        <f>COUNTIF(Table_Complete[Ship-Name],Table1[[#This Row],[Name]])</f>
        <v>1</v>
      </c>
    </row>
    <row r="172" spans="1:4" hidden="1" x14ac:dyDescent="0.3">
      <c r="A172" t="s">
        <v>672</v>
      </c>
      <c r="B172">
        <v>1944</v>
      </c>
      <c r="C172" t="s">
        <v>16</v>
      </c>
      <c r="D172">
        <f>COUNTIF(Table_Complete[Ship-Name],Table1[[#This Row],[Name]])</f>
        <v>0</v>
      </c>
    </row>
    <row r="173" spans="1:4" x14ac:dyDescent="0.3">
      <c r="A173" t="s">
        <v>673</v>
      </c>
      <c r="B173">
        <v>1943</v>
      </c>
      <c r="C173" t="s">
        <v>14</v>
      </c>
      <c r="D173">
        <f>COUNTIF(Table_Complete[Ship-Name],Table1[[#This Row],[Name]])</f>
        <v>1</v>
      </c>
    </row>
    <row r="174" spans="1:4" x14ac:dyDescent="0.3">
      <c r="A174" t="s">
        <v>674</v>
      </c>
      <c r="B174">
        <v>1944</v>
      </c>
      <c r="C174" t="s">
        <v>13</v>
      </c>
      <c r="D174">
        <f>COUNTIF(Table_Complete[Ship-Name],Table1[[#This Row],[Name]])</f>
        <v>1</v>
      </c>
    </row>
    <row r="175" spans="1:4" x14ac:dyDescent="0.3">
      <c r="A175" t="s">
        <v>675</v>
      </c>
      <c r="B175">
        <v>1943</v>
      </c>
      <c r="C175" t="s">
        <v>14</v>
      </c>
      <c r="D175">
        <f>COUNTIF(Table_Complete[Ship-Name],Table1[[#This Row],[Name]])</f>
        <v>1</v>
      </c>
    </row>
    <row r="176" spans="1:4" x14ac:dyDescent="0.3">
      <c r="A176" t="s">
        <v>676</v>
      </c>
      <c r="B176">
        <v>1943</v>
      </c>
      <c r="C176" t="s">
        <v>14</v>
      </c>
      <c r="D176">
        <f>COUNTIF(Table_Complete[Ship-Name],Table1[[#This Row],[Name]])</f>
        <v>1</v>
      </c>
    </row>
    <row r="177" spans="1:4" x14ac:dyDescent="0.3">
      <c r="A177" t="s">
        <v>677</v>
      </c>
      <c r="B177">
        <v>1943</v>
      </c>
      <c r="C177" t="s">
        <v>14</v>
      </c>
      <c r="D177">
        <f>COUNTIF(Table_Complete[Ship-Name],Table1[[#This Row],[Name]])</f>
        <v>1</v>
      </c>
    </row>
    <row r="178" spans="1:4" x14ac:dyDescent="0.3">
      <c r="A178" t="s">
        <v>678</v>
      </c>
      <c r="B178">
        <v>1945</v>
      </c>
      <c r="C178" t="s">
        <v>14</v>
      </c>
      <c r="D178">
        <f>COUNTIF(Table_Complete[Ship-Name],Table1[[#This Row],[Name]])</f>
        <v>1</v>
      </c>
    </row>
    <row r="179" spans="1:4" x14ac:dyDescent="0.3">
      <c r="A179" t="s">
        <v>679</v>
      </c>
      <c r="B179">
        <v>1944</v>
      </c>
      <c r="C179" t="s">
        <v>16</v>
      </c>
      <c r="D179">
        <f>COUNTIF(Table_Complete[Ship-Name],Table1[[#This Row],[Name]])</f>
        <v>1</v>
      </c>
    </row>
    <row r="180" spans="1:4" x14ac:dyDescent="0.3">
      <c r="A180" t="s">
        <v>680</v>
      </c>
      <c r="B180">
        <v>1945</v>
      </c>
      <c r="C180" t="s">
        <v>14</v>
      </c>
      <c r="D180">
        <f>COUNTIF(Table_Complete[Ship-Name],Table1[[#This Row],[Name]])</f>
        <v>1</v>
      </c>
    </row>
    <row r="181" spans="1:4" x14ac:dyDescent="0.3">
      <c r="A181" t="s">
        <v>681</v>
      </c>
      <c r="B181">
        <v>1943</v>
      </c>
      <c r="C181" t="s">
        <v>13</v>
      </c>
      <c r="D181">
        <f>COUNTIF(Table_Complete[Ship-Name],Table1[[#This Row],[Name]])</f>
        <v>1</v>
      </c>
    </row>
    <row r="182" spans="1:4" x14ac:dyDescent="0.3">
      <c r="A182" t="s">
        <v>682</v>
      </c>
      <c r="B182">
        <v>1944</v>
      </c>
      <c r="C182" t="s">
        <v>16</v>
      </c>
      <c r="D182">
        <f>COUNTIF(Table_Complete[Ship-Name],Table1[[#This Row],[Name]])</f>
        <v>1</v>
      </c>
    </row>
    <row r="183" spans="1:4" x14ac:dyDescent="0.3">
      <c r="A183" t="s">
        <v>683</v>
      </c>
      <c r="B183">
        <v>1945</v>
      </c>
      <c r="C183" t="s">
        <v>16</v>
      </c>
      <c r="D183">
        <f>COUNTIF(Table_Complete[Ship-Name],Table1[[#This Row],[Name]])</f>
        <v>1</v>
      </c>
    </row>
    <row r="184" spans="1:4" x14ac:dyDescent="0.3">
      <c r="A184" t="s">
        <v>684</v>
      </c>
      <c r="B184">
        <v>1945</v>
      </c>
      <c r="C184" t="s">
        <v>14</v>
      </c>
      <c r="D184">
        <f>COUNTIF(Table_Complete[Ship-Name],Table1[[#This Row],[Name]])</f>
        <v>1</v>
      </c>
    </row>
    <row r="185" spans="1:4" x14ac:dyDescent="0.3">
      <c r="A185" t="s">
        <v>685</v>
      </c>
      <c r="B185">
        <v>1943</v>
      </c>
      <c r="C185" t="s">
        <v>14</v>
      </c>
      <c r="D185">
        <f>COUNTIF(Table_Complete[Ship-Name],Table1[[#This Row],[Name]])</f>
        <v>1</v>
      </c>
    </row>
    <row r="186" spans="1:4" x14ac:dyDescent="0.3">
      <c r="A186" t="s">
        <v>686</v>
      </c>
      <c r="B186">
        <v>1943</v>
      </c>
      <c r="C186" t="s">
        <v>14</v>
      </c>
      <c r="D186">
        <f>COUNTIF(Table_Complete[Ship-Name],Table1[[#This Row],[Name]])</f>
        <v>1</v>
      </c>
    </row>
    <row r="187" spans="1:4" x14ac:dyDescent="0.3">
      <c r="A187" t="s">
        <v>687</v>
      </c>
      <c r="B187">
        <v>1945</v>
      </c>
      <c r="C187" t="s">
        <v>16</v>
      </c>
      <c r="D187">
        <f>COUNTIF(Table_Complete[Ship-Name],Table1[[#This Row],[Name]])</f>
        <v>1</v>
      </c>
    </row>
    <row r="188" spans="1:4" x14ac:dyDescent="0.3">
      <c r="A188" t="s">
        <v>688</v>
      </c>
      <c r="B188">
        <v>1945</v>
      </c>
      <c r="C188" t="s">
        <v>16</v>
      </c>
      <c r="D188">
        <f>COUNTIF(Table_Complete[Ship-Name],Table1[[#This Row],[Name]])</f>
        <v>1</v>
      </c>
    </row>
    <row r="189" spans="1:4" x14ac:dyDescent="0.3">
      <c r="A189" t="s">
        <v>689</v>
      </c>
      <c r="B189">
        <v>1945</v>
      </c>
      <c r="C189" t="s">
        <v>13</v>
      </c>
      <c r="D189">
        <f>COUNTIF(Table_Complete[Ship-Name],Table1[[#This Row],[Name]])</f>
        <v>1</v>
      </c>
    </row>
    <row r="190" spans="1:4" x14ac:dyDescent="0.3">
      <c r="A190" t="s">
        <v>690</v>
      </c>
      <c r="B190">
        <v>1943</v>
      </c>
      <c r="C190" t="s">
        <v>14</v>
      </c>
      <c r="D190">
        <f>COUNTIF(Table_Complete[Ship-Name],Table1[[#This Row],[Name]])</f>
        <v>1</v>
      </c>
    </row>
    <row r="191" spans="1:4" hidden="1" x14ac:dyDescent="0.3">
      <c r="A191" t="s">
        <v>691</v>
      </c>
      <c r="B191">
        <v>1943</v>
      </c>
      <c r="C191" t="s">
        <v>16</v>
      </c>
      <c r="D191">
        <f>COUNTIF(Table_Complete[Ship-Name],Table1[[#This Row],[Name]])</f>
        <v>0</v>
      </c>
    </row>
    <row r="192" spans="1:4" x14ac:dyDescent="0.3">
      <c r="A192" t="s">
        <v>692</v>
      </c>
      <c r="B192">
        <v>1943</v>
      </c>
      <c r="C192" t="s">
        <v>16</v>
      </c>
      <c r="D192">
        <f>COUNTIF(Table_Complete[Ship-Name],Table1[[#This Row],[Name]])</f>
        <v>1</v>
      </c>
    </row>
    <row r="193" spans="1:4" x14ac:dyDescent="0.3">
      <c r="A193" t="s">
        <v>693</v>
      </c>
      <c r="B193">
        <v>1945</v>
      </c>
      <c r="C193" t="s">
        <v>13</v>
      </c>
      <c r="D193">
        <f>COUNTIF(Table_Complete[Ship-Name],Table1[[#This Row],[Name]])</f>
        <v>1</v>
      </c>
    </row>
    <row r="194" spans="1:4" x14ac:dyDescent="0.3">
      <c r="A194" t="s">
        <v>694</v>
      </c>
      <c r="B194">
        <v>1945</v>
      </c>
      <c r="C194" t="s">
        <v>14</v>
      </c>
      <c r="D194">
        <f>COUNTIF(Table_Complete[Ship-Name],Table1[[#This Row],[Name]])</f>
        <v>1</v>
      </c>
    </row>
    <row r="195" spans="1:4" x14ac:dyDescent="0.3">
      <c r="A195" t="s">
        <v>695</v>
      </c>
      <c r="B195">
        <v>1944</v>
      </c>
      <c r="C195" t="s">
        <v>13</v>
      </c>
      <c r="D195">
        <f>COUNTIF(Table_Complete[Ship-Name],Table1[[#This Row],[Name]])</f>
        <v>1</v>
      </c>
    </row>
    <row r="196" spans="1:4" x14ac:dyDescent="0.3">
      <c r="A196" t="s">
        <v>696</v>
      </c>
      <c r="B196">
        <v>1945</v>
      </c>
      <c r="C196" t="s">
        <v>13</v>
      </c>
      <c r="D196">
        <f>COUNTIF(Table_Complete[Ship-Name],Table1[[#This Row],[Name]])</f>
        <v>1</v>
      </c>
    </row>
    <row r="197" spans="1:4" x14ac:dyDescent="0.3">
      <c r="A197" t="s">
        <v>697</v>
      </c>
      <c r="B197">
        <v>1944</v>
      </c>
      <c r="C197" t="s">
        <v>16</v>
      </c>
      <c r="D197">
        <f>COUNTIF(Table_Complete[Ship-Name],Table1[[#This Row],[Name]])</f>
        <v>1</v>
      </c>
    </row>
    <row r="198" spans="1:4" hidden="1" x14ac:dyDescent="0.3">
      <c r="A198" t="s">
        <v>698</v>
      </c>
      <c r="B198">
        <v>1942</v>
      </c>
      <c r="C198" t="s">
        <v>16</v>
      </c>
      <c r="D198">
        <f>COUNTIF(Table_Complete[Ship-Name],Table1[[#This Row],[Name]])</f>
        <v>0</v>
      </c>
    </row>
    <row r="199" spans="1:4" x14ac:dyDescent="0.3">
      <c r="A199" t="s">
        <v>699</v>
      </c>
      <c r="B199">
        <v>1945</v>
      </c>
      <c r="C199" t="s">
        <v>14</v>
      </c>
      <c r="D199">
        <f>COUNTIF(Table_Complete[Ship-Name],Table1[[#This Row],[Name]])</f>
        <v>1</v>
      </c>
    </row>
    <row r="200" spans="1:4" x14ac:dyDescent="0.3">
      <c r="A200" t="s">
        <v>700</v>
      </c>
      <c r="B200">
        <v>1943</v>
      </c>
      <c r="C200" t="s">
        <v>14</v>
      </c>
      <c r="D200">
        <f>COUNTIF(Table_Complete[Ship-Name],Table1[[#This Row],[Name]])</f>
        <v>1</v>
      </c>
    </row>
    <row r="201" spans="1:4" x14ac:dyDescent="0.3">
      <c r="A201" t="s">
        <v>701</v>
      </c>
      <c r="B201">
        <v>1945</v>
      </c>
      <c r="C201" t="s">
        <v>13</v>
      </c>
      <c r="D201">
        <f>COUNTIF(Table_Complete[Ship-Name],Table1[[#This Row],[Name]])</f>
        <v>1</v>
      </c>
    </row>
    <row r="202" spans="1:4" x14ac:dyDescent="0.3">
      <c r="A202" t="s">
        <v>702</v>
      </c>
      <c r="B202">
        <v>1943</v>
      </c>
      <c r="C202" t="s">
        <v>14</v>
      </c>
      <c r="D202">
        <f>COUNTIF(Table_Complete[Ship-Name],Table1[[#This Row],[Name]])</f>
        <v>1</v>
      </c>
    </row>
    <row r="203" spans="1:4" x14ac:dyDescent="0.3">
      <c r="A203" t="s">
        <v>703</v>
      </c>
      <c r="B203">
        <v>1943</v>
      </c>
      <c r="C203" t="s">
        <v>14</v>
      </c>
      <c r="D203">
        <f>COUNTIF(Table_Complete[Ship-Name],Table1[[#This Row],[Name]])</f>
        <v>1</v>
      </c>
    </row>
    <row r="204" spans="1:4" x14ac:dyDescent="0.3">
      <c r="A204" t="s">
        <v>704</v>
      </c>
      <c r="B204">
        <v>1944</v>
      </c>
      <c r="C204" t="s">
        <v>14</v>
      </c>
      <c r="D204">
        <f>COUNTIF(Table_Complete[Ship-Name],Table1[[#This Row],[Name]])</f>
        <v>1</v>
      </c>
    </row>
    <row r="205" spans="1:4" x14ac:dyDescent="0.3">
      <c r="A205" t="s">
        <v>705</v>
      </c>
      <c r="B205">
        <v>1944</v>
      </c>
      <c r="C205" t="s">
        <v>14</v>
      </c>
      <c r="D205">
        <f>COUNTIF(Table_Complete[Ship-Name],Table1[[#This Row],[Name]])</f>
        <v>1</v>
      </c>
    </row>
    <row r="206" spans="1:4" x14ac:dyDescent="0.3">
      <c r="A206" t="s">
        <v>706</v>
      </c>
      <c r="B206">
        <v>1944</v>
      </c>
      <c r="C206" t="s">
        <v>14</v>
      </c>
      <c r="D206">
        <f>COUNTIF(Table_Complete[Ship-Name],Table1[[#This Row],[Name]])</f>
        <v>1</v>
      </c>
    </row>
    <row r="207" spans="1:4" x14ac:dyDescent="0.3">
      <c r="A207" t="s">
        <v>707</v>
      </c>
      <c r="B207">
        <v>1945</v>
      </c>
      <c r="C207" t="s">
        <v>13</v>
      </c>
      <c r="D207">
        <f>COUNTIF(Table_Complete[Ship-Name],Table1[[#This Row],[Name]])</f>
        <v>1</v>
      </c>
    </row>
    <row r="208" spans="1:4" x14ac:dyDescent="0.3">
      <c r="A208" t="s">
        <v>708</v>
      </c>
      <c r="B208">
        <v>1943</v>
      </c>
      <c r="C208" t="s">
        <v>16</v>
      </c>
      <c r="D208">
        <f>COUNTIF(Table_Complete[Ship-Name],Table1[[#This Row],[Name]])</f>
        <v>1</v>
      </c>
    </row>
    <row r="209" spans="1:4" x14ac:dyDescent="0.3">
      <c r="A209" t="s">
        <v>709</v>
      </c>
      <c r="B209">
        <v>1943</v>
      </c>
      <c r="C209" t="s">
        <v>16</v>
      </c>
      <c r="D209">
        <f>COUNTIF(Table_Complete[Ship-Name],Table1[[#This Row],[Name]])</f>
        <v>1</v>
      </c>
    </row>
    <row r="210" spans="1:4" x14ac:dyDescent="0.3">
      <c r="A210" t="s">
        <v>710</v>
      </c>
      <c r="B210">
        <v>1944</v>
      </c>
      <c r="C210" t="s">
        <v>16</v>
      </c>
      <c r="D210">
        <f>COUNTIF(Table_Complete[Ship-Name],Table1[[#This Row],[Name]])</f>
        <v>1</v>
      </c>
    </row>
    <row r="211" spans="1:4" x14ac:dyDescent="0.3">
      <c r="A211" t="s">
        <v>711</v>
      </c>
      <c r="B211">
        <v>1943</v>
      </c>
      <c r="C211" t="s">
        <v>16</v>
      </c>
      <c r="D211">
        <f>COUNTIF(Table_Complete[Ship-Name],Table1[[#This Row],[Name]])</f>
        <v>1</v>
      </c>
    </row>
    <row r="212" spans="1:4" x14ac:dyDescent="0.3">
      <c r="A212" t="s">
        <v>712</v>
      </c>
      <c r="B212">
        <v>1944</v>
      </c>
      <c r="C212" t="s">
        <v>15</v>
      </c>
      <c r="D212">
        <f>COUNTIF(Table_Complete[Ship-Name],Table1[[#This Row],[Name]])</f>
        <v>1</v>
      </c>
    </row>
    <row r="213" spans="1:4" x14ac:dyDescent="0.3">
      <c r="A213" t="s">
        <v>713</v>
      </c>
      <c r="B213">
        <v>1944</v>
      </c>
      <c r="C213" t="s">
        <v>15</v>
      </c>
      <c r="D213">
        <f>COUNTIF(Table_Complete[Ship-Name],Table1[[#This Row],[Name]])</f>
        <v>1</v>
      </c>
    </row>
    <row r="214" spans="1:4" x14ac:dyDescent="0.3">
      <c r="A214" t="s">
        <v>714</v>
      </c>
      <c r="B214">
        <v>1943</v>
      </c>
      <c r="C214" t="s">
        <v>16</v>
      </c>
      <c r="D214">
        <f>COUNTIF(Table_Complete[Ship-Name],Table1[[#This Row],[Name]])</f>
        <v>1</v>
      </c>
    </row>
    <row r="215" spans="1:4" x14ac:dyDescent="0.3">
      <c r="A215" t="s">
        <v>715</v>
      </c>
      <c r="B215">
        <v>1943</v>
      </c>
      <c r="C215" t="s">
        <v>14</v>
      </c>
      <c r="D215">
        <f>COUNTIF(Table_Complete[Ship-Name],Table1[[#This Row],[Name]])</f>
        <v>1</v>
      </c>
    </row>
    <row r="216" spans="1:4" x14ac:dyDescent="0.3">
      <c r="A216" t="s">
        <v>716</v>
      </c>
      <c r="B216">
        <v>1944</v>
      </c>
      <c r="C216" t="s">
        <v>14</v>
      </c>
      <c r="D216">
        <f>COUNTIF(Table_Complete[Ship-Name],Table1[[#This Row],[Name]])</f>
        <v>1</v>
      </c>
    </row>
    <row r="217" spans="1:4" x14ac:dyDescent="0.3">
      <c r="A217" t="s">
        <v>717</v>
      </c>
      <c r="B217">
        <v>1945</v>
      </c>
      <c r="C217" t="s">
        <v>14</v>
      </c>
      <c r="D217">
        <f>COUNTIF(Table_Complete[Ship-Name],Table1[[#This Row],[Name]])</f>
        <v>1</v>
      </c>
    </row>
    <row r="218" spans="1:4" x14ac:dyDescent="0.3">
      <c r="A218" t="s">
        <v>718</v>
      </c>
      <c r="B218">
        <v>1944</v>
      </c>
      <c r="C218" t="s">
        <v>16</v>
      </c>
      <c r="D218">
        <f>COUNTIF(Table_Complete[Ship-Name],Table1[[#This Row],[Name]])</f>
        <v>1</v>
      </c>
    </row>
    <row r="219" spans="1:4" x14ac:dyDescent="0.3">
      <c r="A219" t="s">
        <v>719</v>
      </c>
      <c r="B219">
        <v>1945</v>
      </c>
      <c r="C219" t="s">
        <v>13</v>
      </c>
      <c r="D219">
        <f>COUNTIF(Table_Complete[Ship-Name],Table1[[#This Row],[Name]])</f>
        <v>1</v>
      </c>
    </row>
    <row r="220" spans="1:4" x14ac:dyDescent="0.3">
      <c r="A220" t="s">
        <v>720</v>
      </c>
      <c r="B220">
        <v>1945</v>
      </c>
      <c r="C220" t="s">
        <v>13</v>
      </c>
      <c r="D220">
        <f>COUNTIF(Table_Complete[Ship-Name],Table1[[#This Row],[Name]])</f>
        <v>1</v>
      </c>
    </row>
    <row r="221" spans="1:4" x14ac:dyDescent="0.3">
      <c r="A221" t="s">
        <v>721</v>
      </c>
      <c r="B221">
        <v>1945</v>
      </c>
      <c r="C221" t="s">
        <v>14</v>
      </c>
      <c r="D221">
        <f>COUNTIF(Table_Complete[Ship-Name],Table1[[#This Row],[Name]])</f>
        <v>1</v>
      </c>
    </row>
    <row r="222" spans="1:4" x14ac:dyDescent="0.3">
      <c r="A222" t="s">
        <v>722</v>
      </c>
      <c r="B222">
        <v>1945</v>
      </c>
      <c r="C222" t="s">
        <v>14</v>
      </c>
      <c r="D222">
        <f>COUNTIF(Table_Complete[Ship-Name],Table1[[#This Row],[Name]])</f>
        <v>1</v>
      </c>
    </row>
    <row r="223" spans="1:4" x14ac:dyDescent="0.3">
      <c r="A223" t="s">
        <v>723</v>
      </c>
      <c r="B223">
        <v>1944</v>
      </c>
      <c r="C223" t="s">
        <v>13</v>
      </c>
      <c r="D223">
        <f>COUNTIF(Table_Complete[Ship-Name],Table1[[#This Row],[Name]])</f>
        <v>1</v>
      </c>
    </row>
    <row r="224" spans="1:4" x14ac:dyDescent="0.3">
      <c r="A224" t="s">
        <v>724</v>
      </c>
      <c r="B224">
        <v>1944</v>
      </c>
      <c r="C224" t="s">
        <v>14</v>
      </c>
      <c r="D224">
        <f>COUNTIF(Table_Complete[Ship-Name],Table1[[#This Row],[Name]])</f>
        <v>1</v>
      </c>
    </row>
    <row r="225" spans="1:4" x14ac:dyDescent="0.3">
      <c r="A225" t="s">
        <v>725</v>
      </c>
      <c r="B225">
        <v>1943</v>
      </c>
      <c r="C225" t="s">
        <v>14</v>
      </c>
      <c r="D225">
        <f>COUNTIF(Table_Complete[Ship-Name],Table1[[#This Row],[Name]])</f>
        <v>1</v>
      </c>
    </row>
    <row r="226" spans="1:4" x14ac:dyDescent="0.3">
      <c r="A226" t="s">
        <v>726</v>
      </c>
      <c r="B226">
        <v>1945</v>
      </c>
      <c r="C226" t="s">
        <v>14</v>
      </c>
      <c r="D226">
        <f>COUNTIF(Table_Complete[Ship-Name],Table1[[#This Row],[Name]])</f>
        <v>1</v>
      </c>
    </row>
    <row r="227" spans="1:4" x14ac:dyDescent="0.3">
      <c r="A227" t="s">
        <v>727</v>
      </c>
      <c r="B227">
        <v>1945</v>
      </c>
      <c r="C227" t="s">
        <v>14</v>
      </c>
      <c r="D227">
        <f>COUNTIF(Table_Complete[Ship-Name],Table1[[#This Row],[Name]])</f>
        <v>1</v>
      </c>
    </row>
    <row r="228" spans="1:4" x14ac:dyDescent="0.3">
      <c r="A228" t="s">
        <v>728</v>
      </c>
      <c r="B228">
        <v>1943</v>
      </c>
      <c r="C228" t="s">
        <v>16</v>
      </c>
      <c r="D228">
        <f>COUNTIF(Table_Complete[Ship-Name],Table1[[#This Row],[Name]])</f>
        <v>1</v>
      </c>
    </row>
    <row r="229" spans="1:4" x14ac:dyDescent="0.3">
      <c r="A229" t="s">
        <v>729</v>
      </c>
      <c r="B229">
        <v>1943</v>
      </c>
      <c r="C229" t="s">
        <v>16</v>
      </c>
      <c r="D229">
        <f>COUNTIF(Table_Complete[Ship-Name],Table1[[#This Row],[Name]])</f>
        <v>1</v>
      </c>
    </row>
    <row r="230" spans="1:4" hidden="1" x14ac:dyDescent="0.3">
      <c r="A230" t="s">
        <v>1000</v>
      </c>
      <c r="B230">
        <v>1943</v>
      </c>
      <c r="C230" t="s">
        <v>16</v>
      </c>
      <c r="D230">
        <f>COUNTIF(Table_Complete[Ship-Name],Table1[[#This Row],[Name]])</f>
        <v>0</v>
      </c>
    </row>
    <row r="231" spans="1:4" x14ac:dyDescent="0.3">
      <c r="A231" t="s">
        <v>730</v>
      </c>
      <c r="B231">
        <v>1943</v>
      </c>
      <c r="C231" t="s">
        <v>14</v>
      </c>
      <c r="D231">
        <f>COUNTIF(Table_Complete[Ship-Name],Table1[[#This Row],[Name]])</f>
        <v>1</v>
      </c>
    </row>
    <row r="232" spans="1:4" x14ac:dyDescent="0.3">
      <c r="A232" t="s">
        <v>731</v>
      </c>
      <c r="B232">
        <v>1945</v>
      </c>
      <c r="C232" t="s">
        <v>14</v>
      </c>
      <c r="D232">
        <f>COUNTIF(Table_Complete[Ship-Name],Table1[[#This Row],[Name]])</f>
        <v>1</v>
      </c>
    </row>
    <row r="233" spans="1:4" x14ac:dyDescent="0.3">
      <c r="A233" t="s">
        <v>732</v>
      </c>
      <c r="B233">
        <v>1945</v>
      </c>
      <c r="C233" t="s">
        <v>16</v>
      </c>
      <c r="D233">
        <f>COUNTIF(Table_Complete[Ship-Name],Table1[[#This Row],[Name]])</f>
        <v>1</v>
      </c>
    </row>
    <row r="234" spans="1:4" x14ac:dyDescent="0.3">
      <c r="A234" t="s">
        <v>733</v>
      </c>
      <c r="B234">
        <v>1944</v>
      </c>
      <c r="C234" t="s">
        <v>16</v>
      </c>
      <c r="D234">
        <f>COUNTIF(Table_Complete[Ship-Name],Table1[[#This Row],[Name]])</f>
        <v>1</v>
      </c>
    </row>
    <row r="235" spans="1:4" hidden="1" x14ac:dyDescent="0.3">
      <c r="A235" t="s">
        <v>734</v>
      </c>
      <c r="B235">
        <v>1941</v>
      </c>
      <c r="C235" t="s">
        <v>16</v>
      </c>
      <c r="D235">
        <f>COUNTIF(Table_Complete[Ship-Name],Table1[[#This Row],[Name]])</f>
        <v>0</v>
      </c>
    </row>
    <row r="236" spans="1:4" x14ac:dyDescent="0.3">
      <c r="A236" t="s">
        <v>735</v>
      </c>
      <c r="B236">
        <v>1944</v>
      </c>
      <c r="C236" t="s">
        <v>16</v>
      </c>
      <c r="D236">
        <f>COUNTIF(Table_Complete[Ship-Name],Table1[[#This Row],[Name]])</f>
        <v>1</v>
      </c>
    </row>
    <row r="237" spans="1:4" x14ac:dyDescent="0.3">
      <c r="A237" t="s">
        <v>736</v>
      </c>
      <c r="B237">
        <v>1943</v>
      </c>
      <c r="C237" t="s">
        <v>13</v>
      </c>
      <c r="D237">
        <f>COUNTIF(Table_Complete[Ship-Name],Table1[[#This Row],[Name]])</f>
        <v>1</v>
      </c>
    </row>
    <row r="238" spans="1:4" x14ac:dyDescent="0.3">
      <c r="A238" t="s">
        <v>737</v>
      </c>
      <c r="B238">
        <v>1945</v>
      </c>
      <c r="C238" t="s">
        <v>16</v>
      </c>
      <c r="D238">
        <f>COUNTIF(Table_Complete[Ship-Name],Table1[[#This Row],[Name]])</f>
        <v>1</v>
      </c>
    </row>
    <row r="239" spans="1:4" x14ac:dyDescent="0.3">
      <c r="A239" t="s">
        <v>738</v>
      </c>
      <c r="B239">
        <v>1945</v>
      </c>
      <c r="C239" t="s">
        <v>16</v>
      </c>
      <c r="D239">
        <f>COUNTIF(Table_Complete[Ship-Name],Table1[[#This Row],[Name]])</f>
        <v>1</v>
      </c>
    </row>
    <row r="240" spans="1:4" x14ac:dyDescent="0.3">
      <c r="A240" t="s">
        <v>739</v>
      </c>
      <c r="B240">
        <v>1944</v>
      </c>
      <c r="C240" t="s">
        <v>16</v>
      </c>
      <c r="D240">
        <f>COUNTIF(Table_Complete[Ship-Name],Table1[[#This Row],[Name]])</f>
        <v>1</v>
      </c>
    </row>
    <row r="241" spans="1:4" x14ac:dyDescent="0.3">
      <c r="A241" t="s">
        <v>740</v>
      </c>
      <c r="B241">
        <v>1942</v>
      </c>
      <c r="C241" t="s">
        <v>16</v>
      </c>
      <c r="D241">
        <f>COUNTIF(Table_Complete[Ship-Name],Table1[[#This Row],[Name]])</f>
        <v>1</v>
      </c>
    </row>
    <row r="242" spans="1:4" x14ac:dyDescent="0.3">
      <c r="A242" t="s">
        <v>740</v>
      </c>
      <c r="B242">
        <v>1944</v>
      </c>
      <c r="C242" t="s">
        <v>16</v>
      </c>
      <c r="D242">
        <f>COUNTIF(Table_Complete[Ship-Name],Table1[[#This Row],[Name]])</f>
        <v>1</v>
      </c>
    </row>
    <row r="243" spans="1:4" x14ac:dyDescent="0.3">
      <c r="A243" t="s">
        <v>741</v>
      </c>
      <c r="B243">
        <v>1945</v>
      </c>
      <c r="C243" t="s">
        <v>14</v>
      </c>
      <c r="D243">
        <f>COUNTIF(Table_Complete[Ship-Name],Table1[[#This Row],[Name]])</f>
        <v>1</v>
      </c>
    </row>
    <row r="244" spans="1:4" x14ac:dyDescent="0.3">
      <c r="A244" t="s">
        <v>742</v>
      </c>
      <c r="B244">
        <v>1945</v>
      </c>
      <c r="C244" t="s">
        <v>16</v>
      </c>
      <c r="D244">
        <f>COUNTIF(Table_Complete[Ship-Name],Table1[[#This Row],[Name]])</f>
        <v>1</v>
      </c>
    </row>
    <row r="245" spans="1:4" x14ac:dyDescent="0.3">
      <c r="A245" t="s">
        <v>743</v>
      </c>
      <c r="B245">
        <v>1945</v>
      </c>
      <c r="C245" t="s">
        <v>13</v>
      </c>
      <c r="D245">
        <f>COUNTIF(Table_Complete[Ship-Name],Table1[[#This Row],[Name]])</f>
        <v>1</v>
      </c>
    </row>
    <row r="246" spans="1:4" x14ac:dyDescent="0.3">
      <c r="A246" t="s">
        <v>744</v>
      </c>
      <c r="B246">
        <v>1945</v>
      </c>
      <c r="C246" t="s">
        <v>14</v>
      </c>
      <c r="D246">
        <f>COUNTIF(Table_Complete[Ship-Name],Table1[[#This Row],[Name]])</f>
        <v>1</v>
      </c>
    </row>
    <row r="247" spans="1:4" x14ac:dyDescent="0.3">
      <c r="A247" t="s">
        <v>745</v>
      </c>
      <c r="B247">
        <v>1945</v>
      </c>
      <c r="C247" t="s">
        <v>13</v>
      </c>
      <c r="D247">
        <f>COUNTIF(Table_Complete[Ship-Name],Table1[[#This Row],[Name]])</f>
        <v>1</v>
      </c>
    </row>
    <row r="248" spans="1:4" x14ac:dyDescent="0.3">
      <c r="A248" t="s">
        <v>746</v>
      </c>
      <c r="B248">
        <v>1944</v>
      </c>
      <c r="C248" t="s">
        <v>14</v>
      </c>
      <c r="D248">
        <f>COUNTIF(Table_Complete[Ship-Name],Table1[[#This Row],[Name]])</f>
        <v>1</v>
      </c>
    </row>
    <row r="249" spans="1:4" x14ac:dyDescent="0.3">
      <c r="A249" t="s">
        <v>747</v>
      </c>
      <c r="B249">
        <v>1944</v>
      </c>
      <c r="C249" t="s">
        <v>16</v>
      </c>
      <c r="D249">
        <f>COUNTIF(Table_Complete[Ship-Name],Table1[[#This Row],[Name]])</f>
        <v>1</v>
      </c>
    </row>
    <row r="250" spans="1:4" x14ac:dyDescent="0.3">
      <c r="A250" t="s">
        <v>748</v>
      </c>
      <c r="B250">
        <v>1945</v>
      </c>
      <c r="C250" t="s">
        <v>15</v>
      </c>
      <c r="D250">
        <f>COUNTIF(Table_Complete[Ship-Name],Table1[[#This Row],[Name]])</f>
        <v>1</v>
      </c>
    </row>
    <row r="251" spans="1:4" x14ac:dyDescent="0.3">
      <c r="A251" t="s">
        <v>749</v>
      </c>
      <c r="B251">
        <v>1944</v>
      </c>
      <c r="C251" t="s">
        <v>14</v>
      </c>
      <c r="D251">
        <f>COUNTIF(Table_Complete[Ship-Name],Table1[[#This Row],[Name]])</f>
        <v>1</v>
      </c>
    </row>
    <row r="252" spans="1:4" x14ac:dyDescent="0.3">
      <c r="A252" t="s">
        <v>750</v>
      </c>
      <c r="B252">
        <v>1944</v>
      </c>
      <c r="C252" t="s">
        <v>15</v>
      </c>
      <c r="D252">
        <f>COUNTIF(Table_Complete[Ship-Name],Table1[[#This Row],[Name]])</f>
        <v>1</v>
      </c>
    </row>
    <row r="253" spans="1:4" x14ac:dyDescent="0.3">
      <c r="A253" t="s">
        <v>751</v>
      </c>
      <c r="B253">
        <v>1944</v>
      </c>
      <c r="C253" t="s">
        <v>14</v>
      </c>
      <c r="D253">
        <f>COUNTIF(Table_Complete[Ship-Name],Table1[[#This Row],[Name]])</f>
        <v>1</v>
      </c>
    </row>
    <row r="254" spans="1:4" x14ac:dyDescent="0.3">
      <c r="A254" t="s">
        <v>752</v>
      </c>
      <c r="B254">
        <v>1943</v>
      </c>
      <c r="C254" t="s">
        <v>16</v>
      </c>
      <c r="D254">
        <f>COUNTIF(Table_Complete[Ship-Name],Table1[[#This Row],[Name]])</f>
        <v>1</v>
      </c>
    </row>
    <row r="255" spans="1:4" x14ac:dyDescent="0.3">
      <c r="A255" t="s">
        <v>753</v>
      </c>
      <c r="B255">
        <v>1944</v>
      </c>
      <c r="C255" t="s">
        <v>16</v>
      </c>
      <c r="D255">
        <f>COUNTIF(Table_Complete[Ship-Name],Table1[[#This Row],[Name]])</f>
        <v>1</v>
      </c>
    </row>
    <row r="256" spans="1:4" hidden="1" x14ac:dyDescent="0.3">
      <c r="A256" t="s">
        <v>754</v>
      </c>
      <c r="B256">
        <v>1945</v>
      </c>
      <c r="C256" t="s">
        <v>16</v>
      </c>
      <c r="D256">
        <f>COUNTIF(Table_Complete[Ship-Name],Table1[[#This Row],[Name]])</f>
        <v>0</v>
      </c>
    </row>
    <row r="257" spans="1:4" hidden="1" x14ac:dyDescent="0.3">
      <c r="A257" t="s">
        <v>755</v>
      </c>
      <c r="B257">
        <v>1945</v>
      </c>
      <c r="C257" t="s">
        <v>16</v>
      </c>
      <c r="D257">
        <f>COUNTIF(Table_Complete[Ship-Name],Table1[[#This Row],[Name]])</f>
        <v>0</v>
      </c>
    </row>
    <row r="258" spans="1:4" x14ac:dyDescent="0.3">
      <c r="A258" t="s">
        <v>756</v>
      </c>
      <c r="B258">
        <v>1945</v>
      </c>
      <c r="C258" t="s">
        <v>14</v>
      </c>
      <c r="D258">
        <f>COUNTIF(Table_Complete[Ship-Name],Table1[[#This Row],[Name]])</f>
        <v>1</v>
      </c>
    </row>
    <row r="259" spans="1:4" hidden="1" x14ac:dyDescent="0.3">
      <c r="A259" t="s">
        <v>1001</v>
      </c>
      <c r="B259">
        <v>1943</v>
      </c>
      <c r="C259" t="s">
        <v>16</v>
      </c>
      <c r="D259">
        <f>COUNTIF(Table_Complete[Ship-Name],Table1[[#This Row],[Name]])</f>
        <v>0</v>
      </c>
    </row>
    <row r="260" spans="1:4" x14ac:dyDescent="0.3">
      <c r="A260" t="s">
        <v>757</v>
      </c>
      <c r="B260">
        <v>1944</v>
      </c>
      <c r="C260" t="s">
        <v>14</v>
      </c>
      <c r="D260">
        <f>COUNTIF(Table_Complete[Ship-Name],Table1[[#This Row],[Name]])</f>
        <v>1</v>
      </c>
    </row>
    <row r="261" spans="1:4" x14ac:dyDescent="0.3">
      <c r="A261" t="s">
        <v>758</v>
      </c>
      <c r="B261">
        <v>1943</v>
      </c>
      <c r="C261" t="s">
        <v>13</v>
      </c>
      <c r="D261">
        <f>COUNTIF(Table_Complete[Ship-Name],Table1[[#This Row],[Name]])</f>
        <v>1</v>
      </c>
    </row>
    <row r="262" spans="1:4" hidden="1" x14ac:dyDescent="0.3">
      <c r="A262" t="s">
        <v>1002</v>
      </c>
      <c r="B262">
        <v>1942</v>
      </c>
      <c r="C262" t="s">
        <v>16</v>
      </c>
      <c r="D262">
        <f>COUNTIF(Table_Complete[Ship-Name],Table1[[#This Row],[Name]])</f>
        <v>0</v>
      </c>
    </row>
    <row r="263" spans="1:4" x14ac:dyDescent="0.3">
      <c r="A263" t="s">
        <v>759</v>
      </c>
      <c r="B263">
        <v>1945</v>
      </c>
      <c r="C263" t="s">
        <v>13</v>
      </c>
      <c r="D263">
        <f>COUNTIF(Table_Complete[Ship-Name],Table1[[#This Row],[Name]])</f>
        <v>1</v>
      </c>
    </row>
    <row r="264" spans="1:4" x14ac:dyDescent="0.3">
      <c r="A264" t="s">
        <v>760</v>
      </c>
      <c r="B264">
        <v>1944</v>
      </c>
      <c r="C264" t="s">
        <v>16</v>
      </c>
      <c r="D264">
        <f>COUNTIF(Table_Complete[Ship-Name],Table1[[#This Row],[Name]])</f>
        <v>1</v>
      </c>
    </row>
    <row r="265" spans="1:4" x14ac:dyDescent="0.3">
      <c r="A265" t="s">
        <v>761</v>
      </c>
      <c r="B265">
        <v>1945</v>
      </c>
      <c r="C265" t="s">
        <v>13</v>
      </c>
      <c r="D265">
        <f>COUNTIF(Table_Complete[Ship-Name],Table1[[#This Row],[Name]])</f>
        <v>1</v>
      </c>
    </row>
    <row r="266" spans="1:4" x14ac:dyDescent="0.3">
      <c r="A266" t="s">
        <v>762</v>
      </c>
      <c r="B266">
        <v>1943</v>
      </c>
      <c r="C266" t="s">
        <v>16</v>
      </c>
      <c r="D266">
        <f>COUNTIF(Table_Complete[Ship-Name],Table1[[#This Row],[Name]])</f>
        <v>1</v>
      </c>
    </row>
    <row r="267" spans="1:4" hidden="1" x14ac:dyDescent="0.3">
      <c r="A267" t="s">
        <v>1003</v>
      </c>
      <c r="B267">
        <v>1943</v>
      </c>
      <c r="C267" t="s">
        <v>15</v>
      </c>
      <c r="D267">
        <f>COUNTIF(Table_Complete[Ship-Name],Table1[[#This Row],[Name]])</f>
        <v>0</v>
      </c>
    </row>
    <row r="268" spans="1:4" x14ac:dyDescent="0.3">
      <c r="A268" t="s">
        <v>763</v>
      </c>
      <c r="B268">
        <v>1943</v>
      </c>
      <c r="C268" t="s">
        <v>15</v>
      </c>
      <c r="D268">
        <f>COUNTIF(Table_Complete[Ship-Name],Table1[[#This Row],[Name]])</f>
        <v>1</v>
      </c>
    </row>
    <row r="269" spans="1:4" x14ac:dyDescent="0.3">
      <c r="A269" t="s">
        <v>764</v>
      </c>
      <c r="B269">
        <v>1944</v>
      </c>
      <c r="C269" t="s">
        <v>16</v>
      </c>
      <c r="D269">
        <f>COUNTIF(Table_Complete[Ship-Name],Table1[[#This Row],[Name]])</f>
        <v>1</v>
      </c>
    </row>
    <row r="270" spans="1:4" x14ac:dyDescent="0.3">
      <c r="A270" t="s">
        <v>765</v>
      </c>
      <c r="B270">
        <v>1944</v>
      </c>
      <c r="C270" t="s">
        <v>16</v>
      </c>
      <c r="D270">
        <f>COUNTIF(Table_Complete[Ship-Name],Table1[[#This Row],[Name]])</f>
        <v>1</v>
      </c>
    </row>
    <row r="271" spans="1:4" x14ac:dyDescent="0.3">
      <c r="A271" t="s">
        <v>766</v>
      </c>
      <c r="B271">
        <v>1944</v>
      </c>
      <c r="C271" t="s">
        <v>15</v>
      </c>
      <c r="D271">
        <f>COUNTIF(Table_Complete[Ship-Name],Table1[[#This Row],[Name]])</f>
        <v>1</v>
      </c>
    </row>
    <row r="272" spans="1:4" x14ac:dyDescent="0.3">
      <c r="A272" t="s">
        <v>767</v>
      </c>
      <c r="B272">
        <v>1945</v>
      </c>
      <c r="C272" t="s">
        <v>14</v>
      </c>
      <c r="D272">
        <f>COUNTIF(Table_Complete[Ship-Name],Table1[[#This Row],[Name]])</f>
        <v>1</v>
      </c>
    </row>
    <row r="273" spans="1:4" x14ac:dyDescent="0.3">
      <c r="A273" t="s">
        <v>768</v>
      </c>
      <c r="B273">
        <v>1943</v>
      </c>
      <c r="C273" t="s">
        <v>16</v>
      </c>
      <c r="D273">
        <f>COUNTIF(Table_Complete[Ship-Name],Table1[[#This Row],[Name]])</f>
        <v>1</v>
      </c>
    </row>
    <row r="274" spans="1:4" x14ac:dyDescent="0.3">
      <c r="A274" t="s">
        <v>769</v>
      </c>
      <c r="B274">
        <v>1943</v>
      </c>
      <c r="C274" t="s">
        <v>14</v>
      </c>
      <c r="D274">
        <f>COUNTIF(Table_Complete[Ship-Name],Table1[[#This Row],[Name]])</f>
        <v>1</v>
      </c>
    </row>
    <row r="275" spans="1:4" x14ac:dyDescent="0.3">
      <c r="A275" t="s">
        <v>770</v>
      </c>
      <c r="B275">
        <v>1945</v>
      </c>
      <c r="C275" t="s">
        <v>15</v>
      </c>
      <c r="D275">
        <f>COUNTIF(Table_Complete[Ship-Name],Table1[[#This Row],[Name]])</f>
        <v>1</v>
      </c>
    </row>
    <row r="276" spans="1:4" hidden="1" x14ac:dyDescent="0.3">
      <c r="A276" t="s">
        <v>1004</v>
      </c>
      <c r="B276">
        <v>1943</v>
      </c>
      <c r="C276" t="s">
        <v>15</v>
      </c>
      <c r="D276">
        <f>COUNTIF(Table_Complete[Ship-Name],Table1[[#This Row],[Name]])</f>
        <v>0</v>
      </c>
    </row>
    <row r="277" spans="1:4" x14ac:dyDescent="0.3">
      <c r="A277" t="s">
        <v>771</v>
      </c>
      <c r="B277">
        <v>1943</v>
      </c>
      <c r="C277" t="s">
        <v>14</v>
      </c>
      <c r="D277">
        <f>COUNTIF(Table_Complete[Ship-Name],Table1[[#This Row],[Name]])</f>
        <v>1</v>
      </c>
    </row>
    <row r="278" spans="1:4" x14ac:dyDescent="0.3">
      <c r="A278" t="s">
        <v>772</v>
      </c>
      <c r="B278">
        <v>1944</v>
      </c>
      <c r="C278" t="s">
        <v>16</v>
      </c>
      <c r="D278">
        <f>COUNTIF(Table_Complete[Ship-Name],Table1[[#This Row],[Name]])</f>
        <v>1</v>
      </c>
    </row>
    <row r="279" spans="1:4" x14ac:dyDescent="0.3">
      <c r="A279" t="s">
        <v>773</v>
      </c>
      <c r="B279">
        <v>1944</v>
      </c>
      <c r="C279" t="s">
        <v>16</v>
      </c>
      <c r="D279">
        <f>COUNTIF(Table_Complete[Ship-Name],Table1[[#This Row],[Name]])</f>
        <v>1</v>
      </c>
    </row>
    <row r="280" spans="1:4" x14ac:dyDescent="0.3">
      <c r="A280" t="s">
        <v>774</v>
      </c>
      <c r="B280">
        <v>1944</v>
      </c>
      <c r="C280" t="s">
        <v>16</v>
      </c>
      <c r="D280">
        <f>COUNTIF(Table_Complete[Ship-Name],Table1[[#This Row],[Name]])</f>
        <v>1</v>
      </c>
    </row>
    <row r="281" spans="1:4" x14ac:dyDescent="0.3">
      <c r="A281" t="s">
        <v>775</v>
      </c>
      <c r="B281">
        <v>1944</v>
      </c>
      <c r="C281" t="s">
        <v>14</v>
      </c>
      <c r="D281">
        <f>COUNTIF(Table_Complete[Ship-Name],Table1[[#This Row],[Name]])</f>
        <v>1</v>
      </c>
    </row>
    <row r="282" spans="1:4" x14ac:dyDescent="0.3">
      <c r="A282" t="s">
        <v>776</v>
      </c>
      <c r="B282">
        <v>1943</v>
      </c>
      <c r="C282" t="s">
        <v>13</v>
      </c>
      <c r="D282">
        <f>COUNTIF(Table_Complete[Ship-Name],Table1[[#This Row],[Name]])</f>
        <v>1</v>
      </c>
    </row>
    <row r="283" spans="1:4" x14ac:dyDescent="0.3">
      <c r="A283" t="s">
        <v>777</v>
      </c>
      <c r="B283">
        <v>1944</v>
      </c>
      <c r="C283" t="s">
        <v>13</v>
      </c>
      <c r="D283">
        <f>COUNTIF(Table_Complete[Ship-Name],Table1[[#This Row],[Name]])</f>
        <v>1</v>
      </c>
    </row>
    <row r="284" spans="1:4" x14ac:dyDescent="0.3">
      <c r="A284" t="s">
        <v>778</v>
      </c>
      <c r="B284">
        <v>1944</v>
      </c>
      <c r="C284" t="s">
        <v>16</v>
      </c>
      <c r="D284">
        <f>COUNTIF(Table_Complete[Ship-Name],Table1[[#This Row],[Name]])</f>
        <v>1</v>
      </c>
    </row>
    <row r="285" spans="1:4" x14ac:dyDescent="0.3">
      <c r="A285" t="s">
        <v>779</v>
      </c>
      <c r="B285">
        <v>1944</v>
      </c>
      <c r="C285" t="s">
        <v>16</v>
      </c>
      <c r="D285">
        <f>COUNTIF(Table_Complete[Ship-Name],Table1[[#This Row],[Name]])</f>
        <v>1</v>
      </c>
    </row>
    <row r="286" spans="1:4" x14ac:dyDescent="0.3">
      <c r="A286" t="s">
        <v>780</v>
      </c>
      <c r="B286">
        <v>1943</v>
      </c>
      <c r="C286" t="s">
        <v>16</v>
      </c>
      <c r="D286">
        <f>COUNTIF(Table_Complete[Ship-Name],Table1[[#This Row],[Name]])</f>
        <v>1</v>
      </c>
    </row>
    <row r="287" spans="1:4" x14ac:dyDescent="0.3">
      <c r="A287" t="s">
        <v>781</v>
      </c>
      <c r="B287">
        <v>1944</v>
      </c>
      <c r="C287" t="s">
        <v>15</v>
      </c>
      <c r="D287">
        <f>COUNTIF(Table_Complete[Ship-Name],Table1[[#This Row],[Name]])</f>
        <v>1</v>
      </c>
    </row>
    <row r="288" spans="1:4" hidden="1" x14ac:dyDescent="0.3">
      <c r="A288" t="s">
        <v>782</v>
      </c>
      <c r="B288">
        <v>1943</v>
      </c>
      <c r="C288" t="s">
        <v>16</v>
      </c>
      <c r="D288">
        <f>COUNTIF(Table_Complete[Ship-Name],Table1[[#This Row],[Name]])</f>
        <v>0</v>
      </c>
    </row>
    <row r="289" spans="1:4" x14ac:dyDescent="0.3">
      <c r="A289" t="s">
        <v>783</v>
      </c>
      <c r="B289">
        <v>1943</v>
      </c>
      <c r="C289" t="s">
        <v>14</v>
      </c>
      <c r="D289">
        <f>COUNTIF(Table_Complete[Ship-Name],Table1[[#This Row],[Name]])</f>
        <v>1</v>
      </c>
    </row>
    <row r="290" spans="1:4" x14ac:dyDescent="0.3">
      <c r="A290" t="s">
        <v>784</v>
      </c>
      <c r="B290">
        <v>1944</v>
      </c>
      <c r="C290" t="s">
        <v>16</v>
      </c>
      <c r="D290">
        <f>COUNTIF(Table_Complete[Ship-Name],Table1[[#This Row],[Name]])</f>
        <v>1</v>
      </c>
    </row>
    <row r="291" spans="1:4" x14ac:dyDescent="0.3">
      <c r="A291" t="s">
        <v>785</v>
      </c>
      <c r="B291">
        <v>1943</v>
      </c>
      <c r="C291" t="s">
        <v>16</v>
      </c>
      <c r="D291">
        <f>COUNTIF(Table_Complete[Ship-Name],Table1[[#This Row],[Name]])</f>
        <v>1</v>
      </c>
    </row>
    <row r="292" spans="1:4" x14ac:dyDescent="0.3">
      <c r="A292" t="s">
        <v>786</v>
      </c>
      <c r="B292">
        <v>1943</v>
      </c>
      <c r="C292" t="s">
        <v>16</v>
      </c>
      <c r="D292">
        <f>COUNTIF(Table_Complete[Ship-Name],Table1[[#This Row],[Name]])</f>
        <v>1</v>
      </c>
    </row>
    <row r="293" spans="1:4" x14ac:dyDescent="0.3">
      <c r="A293" t="s">
        <v>787</v>
      </c>
      <c r="B293">
        <v>1945</v>
      </c>
      <c r="C293" t="s">
        <v>15</v>
      </c>
      <c r="D293">
        <f>COUNTIF(Table_Complete[Ship-Name],Table1[[#This Row],[Name]])</f>
        <v>1</v>
      </c>
    </row>
    <row r="294" spans="1:4" x14ac:dyDescent="0.3">
      <c r="A294" t="s">
        <v>788</v>
      </c>
      <c r="B294">
        <v>1945</v>
      </c>
      <c r="C294" t="s">
        <v>16</v>
      </c>
      <c r="D294">
        <f>COUNTIF(Table_Complete[Ship-Name],Table1[[#This Row],[Name]])</f>
        <v>1</v>
      </c>
    </row>
    <row r="295" spans="1:4" x14ac:dyDescent="0.3">
      <c r="A295" t="s">
        <v>1005</v>
      </c>
      <c r="B295">
        <v>1943</v>
      </c>
      <c r="C295" t="s">
        <v>14</v>
      </c>
      <c r="D295">
        <f>COUNTIF(Table_Complete[Ship-Name],Table1[[#This Row],[Name]])</f>
        <v>1</v>
      </c>
    </row>
    <row r="296" spans="1:4" x14ac:dyDescent="0.3">
      <c r="A296" t="s">
        <v>789</v>
      </c>
      <c r="B296">
        <v>1944</v>
      </c>
      <c r="C296" t="s">
        <v>16</v>
      </c>
      <c r="D296">
        <f>COUNTIF(Table_Complete[Ship-Name],Table1[[#This Row],[Name]])</f>
        <v>1</v>
      </c>
    </row>
    <row r="297" spans="1:4" hidden="1" x14ac:dyDescent="0.3">
      <c r="A297" t="s">
        <v>790</v>
      </c>
      <c r="B297">
        <v>1943</v>
      </c>
      <c r="C297" t="s">
        <v>13</v>
      </c>
      <c r="D297">
        <f>COUNTIF(Table_Complete[Ship-Name],Table1[[#This Row],[Name]])</f>
        <v>0</v>
      </c>
    </row>
    <row r="298" spans="1:4" x14ac:dyDescent="0.3">
      <c r="A298" t="s">
        <v>791</v>
      </c>
      <c r="B298">
        <v>1944</v>
      </c>
      <c r="C298" t="s">
        <v>16</v>
      </c>
      <c r="D298">
        <f>COUNTIF(Table_Complete[Ship-Name],Table1[[#This Row],[Name]])</f>
        <v>1</v>
      </c>
    </row>
    <row r="299" spans="1:4" x14ac:dyDescent="0.3">
      <c r="A299" t="s">
        <v>792</v>
      </c>
      <c r="B299">
        <v>1944</v>
      </c>
      <c r="C299" t="s">
        <v>15</v>
      </c>
      <c r="D299">
        <f>COUNTIF(Table_Complete[Ship-Name],Table1[[#This Row],[Name]])</f>
        <v>1</v>
      </c>
    </row>
    <row r="300" spans="1:4" x14ac:dyDescent="0.3">
      <c r="A300" t="s">
        <v>793</v>
      </c>
      <c r="B300">
        <v>1944</v>
      </c>
      <c r="C300" t="s">
        <v>14</v>
      </c>
      <c r="D300">
        <f>COUNTIF(Table_Complete[Ship-Name],Table1[[#This Row],[Name]])</f>
        <v>1</v>
      </c>
    </row>
    <row r="301" spans="1:4" x14ac:dyDescent="0.3">
      <c r="A301" t="s">
        <v>794</v>
      </c>
      <c r="B301">
        <v>1943</v>
      </c>
      <c r="C301" t="s">
        <v>14</v>
      </c>
      <c r="D301">
        <f>COUNTIF(Table_Complete[Ship-Name],Table1[[#This Row],[Name]])</f>
        <v>1</v>
      </c>
    </row>
    <row r="302" spans="1:4" x14ac:dyDescent="0.3">
      <c r="A302" t="s">
        <v>795</v>
      </c>
      <c r="B302">
        <v>1944</v>
      </c>
      <c r="C302" t="s">
        <v>14</v>
      </c>
      <c r="D302">
        <f>COUNTIF(Table_Complete[Ship-Name],Table1[[#This Row],[Name]])</f>
        <v>1</v>
      </c>
    </row>
    <row r="303" spans="1:4" x14ac:dyDescent="0.3">
      <c r="A303" t="s">
        <v>796</v>
      </c>
      <c r="B303">
        <v>1945</v>
      </c>
      <c r="C303" t="s">
        <v>16</v>
      </c>
      <c r="D303">
        <f>COUNTIF(Table_Complete[Ship-Name],Table1[[#This Row],[Name]])</f>
        <v>1</v>
      </c>
    </row>
    <row r="304" spans="1:4" x14ac:dyDescent="0.3">
      <c r="A304" t="s">
        <v>797</v>
      </c>
      <c r="B304">
        <v>1943</v>
      </c>
      <c r="C304" t="s">
        <v>15</v>
      </c>
      <c r="D304">
        <f>COUNTIF(Table_Complete[Ship-Name],Table1[[#This Row],[Name]])</f>
        <v>1</v>
      </c>
    </row>
    <row r="305" spans="1:4" x14ac:dyDescent="0.3">
      <c r="A305" t="s">
        <v>798</v>
      </c>
      <c r="B305">
        <v>1943</v>
      </c>
      <c r="C305" t="s">
        <v>15</v>
      </c>
      <c r="D305">
        <f>COUNTIF(Table_Complete[Ship-Name],Table1[[#This Row],[Name]])</f>
        <v>1</v>
      </c>
    </row>
    <row r="306" spans="1:4" x14ac:dyDescent="0.3">
      <c r="A306" t="s">
        <v>799</v>
      </c>
      <c r="B306">
        <v>1944</v>
      </c>
      <c r="C306" t="s">
        <v>16</v>
      </c>
      <c r="D306">
        <f>COUNTIF(Table_Complete[Ship-Name],Table1[[#This Row],[Name]])</f>
        <v>1</v>
      </c>
    </row>
    <row r="307" spans="1:4" x14ac:dyDescent="0.3">
      <c r="A307" t="s">
        <v>1006</v>
      </c>
      <c r="B307">
        <v>1943</v>
      </c>
      <c r="C307" t="s">
        <v>15</v>
      </c>
      <c r="D307">
        <f>COUNTIF(Table_Complete[Ship-Name],Table1[[#This Row],[Name]])</f>
        <v>1</v>
      </c>
    </row>
    <row r="308" spans="1:4" x14ac:dyDescent="0.3">
      <c r="A308" t="s">
        <v>1007</v>
      </c>
      <c r="B308">
        <v>1943</v>
      </c>
      <c r="C308" t="s">
        <v>15</v>
      </c>
      <c r="D308">
        <f>COUNTIF(Table_Complete[Ship-Name],Table1[[#This Row],[Name]])</f>
        <v>1</v>
      </c>
    </row>
    <row r="309" spans="1:4" x14ac:dyDescent="0.3">
      <c r="A309" t="s">
        <v>1008</v>
      </c>
      <c r="B309">
        <v>1943</v>
      </c>
      <c r="C309" t="s">
        <v>15</v>
      </c>
      <c r="D309">
        <f>COUNTIF(Table_Complete[Ship-Name],Table1[[#This Row],[Name]])</f>
        <v>1</v>
      </c>
    </row>
    <row r="310" spans="1:4" hidden="1" x14ac:dyDescent="0.3">
      <c r="A310" t="s">
        <v>1009</v>
      </c>
      <c r="B310">
        <v>1943</v>
      </c>
      <c r="C310" t="s">
        <v>15</v>
      </c>
      <c r="D310">
        <f>COUNTIF(Table_Complete[Ship-Name],Table1[[#This Row],[Name]])</f>
        <v>0</v>
      </c>
    </row>
    <row r="311" spans="1:4" x14ac:dyDescent="0.3">
      <c r="A311" t="s">
        <v>1010</v>
      </c>
      <c r="B311">
        <v>1944</v>
      </c>
      <c r="C311" t="s">
        <v>15</v>
      </c>
      <c r="D311">
        <f>COUNTIF(Table_Complete[Ship-Name],Table1[[#This Row],[Name]])</f>
        <v>1</v>
      </c>
    </row>
    <row r="312" spans="1:4" x14ac:dyDescent="0.3">
      <c r="A312" t="s">
        <v>1011</v>
      </c>
      <c r="B312">
        <v>1944</v>
      </c>
      <c r="C312" t="s">
        <v>15</v>
      </c>
      <c r="D312">
        <f>COUNTIF(Table_Complete[Ship-Name],Table1[[#This Row],[Name]])</f>
        <v>1</v>
      </c>
    </row>
    <row r="313" spans="1:4" x14ac:dyDescent="0.3">
      <c r="A313" t="s">
        <v>1012</v>
      </c>
      <c r="B313">
        <v>1945</v>
      </c>
      <c r="C313" t="s">
        <v>15</v>
      </c>
      <c r="D313">
        <f>COUNTIF(Table_Complete[Ship-Name],Table1[[#This Row],[Name]])</f>
        <v>1</v>
      </c>
    </row>
    <row r="314" spans="1:4" x14ac:dyDescent="0.3">
      <c r="A314" t="s">
        <v>1013</v>
      </c>
      <c r="B314">
        <v>1945</v>
      </c>
      <c r="C314" t="s">
        <v>15</v>
      </c>
      <c r="D314">
        <f>COUNTIF(Table_Complete[Ship-Name],Table1[[#This Row],[Name]])</f>
        <v>1</v>
      </c>
    </row>
    <row r="315" spans="1:4" x14ac:dyDescent="0.3">
      <c r="A315" t="s">
        <v>1014</v>
      </c>
      <c r="B315">
        <v>1945</v>
      </c>
      <c r="C315" t="s">
        <v>15</v>
      </c>
      <c r="D315">
        <f>COUNTIF(Table_Complete[Ship-Name],Table1[[#This Row],[Name]])</f>
        <v>1</v>
      </c>
    </row>
    <row r="316" spans="1:4" x14ac:dyDescent="0.3">
      <c r="A316" t="s">
        <v>1015</v>
      </c>
      <c r="B316">
        <v>1945</v>
      </c>
      <c r="C316" t="s">
        <v>15</v>
      </c>
      <c r="D316">
        <f>COUNTIF(Table_Complete[Ship-Name],Table1[[#This Row],[Name]])</f>
        <v>1</v>
      </c>
    </row>
    <row r="317" spans="1:4" x14ac:dyDescent="0.3">
      <c r="A317" t="s">
        <v>1016</v>
      </c>
      <c r="B317">
        <v>1944</v>
      </c>
      <c r="C317" t="s">
        <v>15</v>
      </c>
      <c r="D317">
        <f>COUNTIF(Table_Complete[Ship-Name],Table1[[#This Row],[Name]])</f>
        <v>1</v>
      </c>
    </row>
    <row r="318" spans="1:4" x14ac:dyDescent="0.3">
      <c r="A318" t="s">
        <v>1017</v>
      </c>
      <c r="B318">
        <v>1944</v>
      </c>
      <c r="C318" t="s">
        <v>15</v>
      </c>
      <c r="D318">
        <f>COUNTIF(Table_Complete[Ship-Name],Table1[[#This Row],[Name]])</f>
        <v>1</v>
      </c>
    </row>
    <row r="319" spans="1:4" x14ac:dyDescent="0.3">
      <c r="A319" t="s">
        <v>1018</v>
      </c>
      <c r="B319">
        <v>1945</v>
      </c>
      <c r="C319" t="s">
        <v>15</v>
      </c>
      <c r="D319">
        <f>COUNTIF(Table_Complete[Ship-Name],Table1[[#This Row],[Name]])</f>
        <v>1</v>
      </c>
    </row>
    <row r="320" spans="1:4" x14ac:dyDescent="0.3">
      <c r="A320" t="s">
        <v>1019</v>
      </c>
      <c r="B320">
        <v>1944</v>
      </c>
      <c r="C320" t="s">
        <v>15</v>
      </c>
      <c r="D320">
        <f>COUNTIF(Table_Complete[Ship-Name],Table1[[#This Row],[Name]])</f>
        <v>1</v>
      </c>
    </row>
    <row r="321" spans="1:4" x14ac:dyDescent="0.3">
      <c r="A321" t="s">
        <v>1020</v>
      </c>
      <c r="B321">
        <v>1944</v>
      </c>
      <c r="C321" t="s">
        <v>15</v>
      </c>
      <c r="D321">
        <f>COUNTIF(Table_Complete[Ship-Name],Table1[[#This Row],[Name]])</f>
        <v>1</v>
      </c>
    </row>
    <row r="322" spans="1:4" x14ac:dyDescent="0.3">
      <c r="A322" t="s">
        <v>1021</v>
      </c>
      <c r="B322">
        <v>1944</v>
      </c>
      <c r="C322" t="s">
        <v>15</v>
      </c>
      <c r="D322">
        <f>COUNTIF(Table_Complete[Ship-Name],Table1[[#This Row],[Name]])</f>
        <v>1</v>
      </c>
    </row>
    <row r="323" spans="1:4" hidden="1" x14ac:dyDescent="0.3">
      <c r="A323" t="s">
        <v>1022</v>
      </c>
      <c r="B323">
        <v>1944</v>
      </c>
      <c r="C323" t="s">
        <v>15</v>
      </c>
      <c r="D323">
        <f>COUNTIF(Table_Complete[Ship-Name],Table1[[#This Row],[Name]])</f>
        <v>0</v>
      </c>
    </row>
    <row r="324" spans="1:4" x14ac:dyDescent="0.3">
      <c r="A324" t="s">
        <v>1023</v>
      </c>
      <c r="B324">
        <v>1944</v>
      </c>
      <c r="C324" t="s">
        <v>15</v>
      </c>
      <c r="D324">
        <f>COUNTIF(Table_Complete[Ship-Name],Table1[[#This Row],[Name]])</f>
        <v>1</v>
      </c>
    </row>
    <row r="325" spans="1:4" x14ac:dyDescent="0.3">
      <c r="A325" t="s">
        <v>1024</v>
      </c>
      <c r="B325">
        <v>1944</v>
      </c>
      <c r="C325" t="s">
        <v>15</v>
      </c>
      <c r="D325">
        <f>COUNTIF(Table_Complete[Ship-Name],Table1[[#This Row],[Name]])</f>
        <v>1</v>
      </c>
    </row>
    <row r="326" spans="1:4" x14ac:dyDescent="0.3">
      <c r="A326" t="s">
        <v>1025</v>
      </c>
      <c r="B326">
        <v>1944</v>
      </c>
      <c r="C326" t="s">
        <v>15</v>
      </c>
      <c r="D326">
        <f>COUNTIF(Table_Complete[Ship-Name],Table1[[#This Row],[Name]])</f>
        <v>1</v>
      </c>
    </row>
    <row r="327" spans="1:4" x14ac:dyDescent="0.3">
      <c r="A327" t="s">
        <v>1026</v>
      </c>
      <c r="B327">
        <v>1943</v>
      </c>
      <c r="C327" t="s">
        <v>15</v>
      </c>
      <c r="D327">
        <f>COUNTIF(Table_Complete[Ship-Name],Table1[[#This Row],[Name]])</f>
        <v>1</v>
      </c>
    </row>
    <row r="328" spans="1:4" x14ac:dyDescent="0.3">
      <c r="A328" t="s">
        <v>1027</v>
      </c>
      <c r="B328">
        <v>1945</v>
      </c>
      <c r="C328" t="s">
        <v>15</v>
      </c>
      <c r="D328">
        <f>COUNTIF(Table_Complete[Ship-Name],Table1[[#This Row],[Name]])</f>
        <v>1</v>
      </c>
    </row>
    <row r="329" spans="1:4" x14ac:dyDescent="0.3">
      <c r="A329" t="s">
        <v>1028</v>
      </c>
      <c r="B329">
        <v>1944</v>
      </c>
      <c r="C329" t="s">
        <v>15</v>
      </c>
      <c r="D329">
        <f>COUNTIF(Table_Complete[Ship-Name],Table1[[#This Row],[Name]])</f>
        <v>1</v>
      </c>
    </row>
    <row r="330" spans="1:4" x14ac:dyDescent="0.3">
      <c r="A330" t="s">
        <v>1029</v>
      </c>
      <c r="B330">
        <v>1944</v>
      </c>
      <c r="C330" t="s">
        <v>15</v>
      </c>
      <c r="D330">
        <f>COUNTIF(Table_Complete[Ship-Name],Table1[[#This Row],[Name]])</f>
        <v>1</v>
      </c>
    </row>
    <row r="331" spans="1:4" x14ac:dyDescent="0.3">
      <c r="A331" t="s">
        <v>1030</v>
      </c>
      <c r="B331">
        <v>1943</v>
      </c>
      <c r="C331" t="s">
        <v>15</v>
      </c>
      <c r="D331">
        <f>COUNTIF(Table_Complete[Ship-Name],Table1[[#This Row],[Name]])</f>
        <v>1</v>
      </c>
    </row>
    <row r="332" spans="1:4" x14ac:dyDescent="0.3">
      <c r="A332" t="s">
        <v>1031</v>
      </c>
      <c r="B332">
        <v>1944</v>
      </c>
      <c r="C332" t="s">
        <v>15</v>
      </c>
      <c r="D332">
        <f>COUNTIF(Table_Complete[Ship-Name],Table1[[#This Row],[Name]])</f>
        <v>1</v>
      </c>
    </row>
    <row r="333" spans="1:4" x14ac:dyDescent="0.3">
      <c r="A333" t="s">
        <v>1032</v>
      </c>
      <c r="B333">
        <v>1944</v>
      </c>
      <c r="C333" t="s">
        <v>15</v>
      </c>
      <c r="D333">
        <f>COUNTIF(Table_Complete[Ship-Name],Table1[[#This Row],[Name]])</f>
        <v>1</v>
      </c>
    </row>
    <row r="334" spans="1:4" hidden="1" x14ac:dyDescent="0.3">
      <c r="A334" t="s">
        <v>1033</v>
      </c>
      <c r="B334">
        <v>1944</v>
      </c>
      <c r="C334" t="s">
        <v>15</v>
      </c>
      <c r="D334">
        <f>COUNTIF(Table_Complete[Ship-Name],Table1[[#This Row],[Name]])</f>
        <v>0</v>
      </c>
    </row>
    <row r="335" spans="1:4" x14ac:dyDescent="0.3">
      <c r="A335" t="s">
        <v>1034</v>
      </c>
      <c r="B335">
        <v>1944</v>
      </c>
      <c r="C335" t="s">
        <v>15</v>
      </c>
      <c r="D335">
        <f>COUNTIF(Table_Complete[Ship-Name],Table1[[#This Row],[Name]])</f>
        <v>1</v>
      </c>
    </row>
    <row r="336" spans="1:4" x14ac:dyDescent="0.3">
      <c r="A336" t="s">
        <v>1035</v>
      </c>
      <c r="B336">
        <v>1944</v>
      </c>
      <c r="C336" t="s">
        <v>15</v>
      </c>
      <c r="D336">
        <f>COUNTIF(Table_Complete[Ship-Name],Table1[[#This Row],[Name]])</f>
        <v>1</v>
      </c>
    </row>
    <row r="337" spans="1:4" x14ac:dyDescent="0.3">
      <c r="A337" t="s">
        <v>800</v>
      </c>
      <c r="B337">
        <v>1945</v>
      </c>
      <c r="C337" t="s">
        <v>13</v>
      </c>
      <c r="D337">
        <f>COUNTIF(Table_Complete[Ship-Name],Table1[[#This Row],[Name]])</f>
        <v>1</v>
      </c>
    </row>
    <row r="338" spans="1:4" x14ac:dyDescent="0.3">
      <c r="A338" t="s">
        <v>801</v>
      </c>
      <c r="B338">
        <v>1945</v>
      </c>
      <c r="C338" t="s">
        <v>13</v>
      </c>
      <c r="D338">
        <f>COUNTIF(Table_Complete[Ship-Name],Table1[[#This Row],[Name]])</f>
        <v>1</v>
      </c>
    </row>
    <row r="339" spans="1:4" x14ac:dyDescent="0.3">
      <c r="A339" t="s">
        <v>802</v>
      </c>
      <c r="B339">
        <v>1945</v>
      </c>
      <c r="C339" t="s">
        <v>14</v>
      </c>
      <c r="D339">
        <f>COUNTIF(Table_Complete[Ship-Name],Table1[[#This Row],[Name]])</f>
        <v>1</v>
      </c>
    </row>
    <row r="340" spans="1:4" x14ac:dyDescent="0.3">
      <c r="A340" t="s">
        <v>803</v>
      </c>
      <c r="B340">
        <v>1944</v>
      </c>
      <c r="C340" t="s">
        <v>16</v>
      </c>
      <c r="D340">
        <f>COUNTIF(Table_Complete[Ship-Name],Table1[[#This Row],[Name]])</f>
        <v>1</v>
      </c>
    </row>
    <row r="341" spans="1:4" x14ac:dyDescent="0.3">
      <c r="A341" t="s">
        <v>804</v>
      </c>
      <c r="B341">
        <v>1944</v>
      </c>
      <c r="C341" t="s">
        <v>16</v>
      </c>
      <c r="D341">
        <f>COUNTIF(Table_Complete[Ship-Name],Table1[[#This Row],[Name]])</f>
        <v>1</v>
      </c>
    </row>
    <row r="342" spans="1:4" x14ac:dyDescent="0.3">
      <c r="A342" t="s">
        <v>805</v>
      </c>
      <c r="B342">
        <v>1944</v>
      </c>
      <c r="C342" t="s">
        <v>16</v>
      </c>
      <c r="D342">
        <f>COUNTIF(Table_Complete[Ship-Name],Table1[[#This Row],[Name]])</f>
        <v>1</v>
      </c>
    </row>
    <row r="343" spans="1:4" x14ac:dyDescent="0.3">
      <c r="A343" t="s">
        <v>806</v>
      </c>
      <c r="B343">
        <v>1944</v>
      </c>
      <c r="C343" t="s">
        <v>15</v>
      </c>
      <c r="D343">
        <f>COUNTIF(Table_Complete[Ship-Name],Table1[[#This Row],[Name]])</f>
        <v>1</v>
      </c>
    </row>
    <row r="344" spans="1:4" x14ac:dyDescent="0.3">
      <c r="A344" t="s">
        <v>807</v>
      </c>
      <c r="B344">
        <v>1944</v>
      </c>
      <c r="C344" t="s">
        <v>14</v>
      </c>
      <c r="D344">
        <f>COUNTIF(Table_Complete[Ship-Name],Table1[[#This Row],[Name]])</f>
        <v>1</v>
      </c>
    </row>
    <row r="345" spans="1:4" x14ac:dyDescent="0.3">
      <c r="A345" t="s">
        <v>808</v>
      </c>
      <c r="B345">
        <v>1944</v>
      </c>
      <c r="C345" t="s">
        <v>16</v>
      </c>
      <c r="D345">
        <f>COUNTIF(Table_Complete[Ship-Name],Table1[[#This Row],[Name]])</f>
        <v>1</v>
      </c>
    </row>
    <row r="346" spans="1:4" x14ac:dyDescent="0.3">
      <c r="A346" t="s">
        <v>809</v>
      </c>
      <c r="B346">
        <v>1945</v>
      </c>
      <c r="C346" t="s">
        <v>14</v>
      </c>
      <c r="D346">
        <f>COUNTIF(Table_Complete[Ship-Name],Table1[[#This Row],[Name]])</f>
        <v>1</v>
      </c>
    </row>
    <row r="347" spans="1:4" x14ac:dyDescent="0.3">
      <c r="A347" t="s">
        <v>810</v>
      </c>
      <c r="B347">
        <v>1945</v>
      </c>
      <c r="C347" t="s">
        <v>14</v>
      </c>
      <c r="D347">
        <f>COUNTIF(Table_Complete[Ship-Name],Table1[[#This Row],[Name]])</f>
        <v>1</v>
      </c>
    </row>
    <row r="348" spans="1:4" x14ac:dyDescent="0.3">
      <c r="A348" t="s">
        <v>811</v>
      </c>
      <c r="B348">
        <v>1944</v>
      </c>
      <c r="C348" t="s">
        <v>16</v>
      </c>
      <c r="D348">
        <f>COUNTIF(Table_Complete[Ship-Name],Table1[[#This Row],[Name]])</f>
        <v>1</v>
      </c>
    </row>
    <row r="349" spans="1:4" hidden="1" x14ac:dyDescent="0.3">
      <c r="A349" t="s">
        <v>812</v>
      </c>
      <c r="B349">
        <v>1944</v>
      </c>
      <c r="C349" t="s">
        <v>16</v>
      </c>
      <c r="D349">
        <f>COUNTIF(Table_Complete[Ship-Name],Table1[[#This Row],[Name]])</f>
        <v>0</v>
      </c>
    </row>
    <row r="350" spans="1:4" x14ac:dyDescent="0.3">
      <c r="A350" t="s">
        <v>813</v>
      </c>
      <c r="B350">
        <v>1944</v>
      </c>
      <c r="C350" t="s">
        <v>14</v>
      </c>
      <c r="D350">
        <f>COUNTIF(Table_Complete[Ship-Name],Table1[[#This Row],[Name]])</f>
        <v>1</v>
      </c>
    </row>
    <row r="351" spans="1:4" x14ac:dyDescent="0.3">
      <c r="A351" t="s">
        <v>814</v>
      </c>
      <c r="B351">
        <v>1945</v>
      </c>
      <c r="C351" t="s">
        <v>14</v>
      </c>
      <c r="D351">
        <f>COUNTIF(Table_Complete[Ship-Name],Table1[[#This Row],[Name]])</f>
        <v>1</v>
      </c>
    </row>
    <row r="352" spans="1:4" x14ac:dyDescent="0.3">
      <c r="A352" t="s">
        <v>815</v>
      </c>
      <c r="B352">
        <v>1945</v>
      </c>
      <c r="C352" t="s">
        <v>16</v>
      </c>
      <c r="D352">
        <f>COUNTIF(Table_Complete[Ship-Name],Table1[[#This Row],[Name]])</f>
        <v>1</v>
      </c>
    </row>
    <row r="353" spans="1:4" x14ac:dyDescent="0.3">
      <c r="A353" t="s">
        <v>816</v>
      </c>
      <c r="B353">
        <v>1943</v>
      </c>
      <c r="C353" t="s">
        <v>14</v>
      </c>
      <c r="D353">
        <f>COUNTIF(Table_Complete[Ship-Name],Table1[[#This Row],[Name]])</f>
        <v>1</v>
      </c>
    </row>
    <row r="354" spans="1:4" x14ac:dyDescent="0.3">
      <c r="A354" t="s">
        <v>817</v>
      </c>
      <c r="B354">
        <v>1945</v>
      </c>
      <c r="C354" t="s">
        <v>16</v>
      </c>
      <c r="D354">
        <f>COUNTIF(Table_Complete[Ship-Name],Table1[[#This Row],[Name]])</f>
        <v>1</v>
      </c>
    </row>
    <row r="355" spans="1:4" x14ac:dyDescent="0.3">
      <c r="A355" t="s">
        <v>818</v>
      </c>
      <c r="B355">
        <v>1944</v>
      </c>
      <c r="C355" t="s">
        <v>15</v>
      </c>
      <c r="D355">
        <f>COUNTIF(Table_Complete[Ship-Name],Table1[[#This Row],[Name]])</f>
        <v>1</v>
      </c>
    </row>
    <row r="356" spans="1:4" x14ac:dyDescent="0.3">
      <c r="A356" t="s">
        <v>819</v>
      </c>
      <c r="B356">
        <v>1944</v>
      </c>
      <c r="C356" t="s">
        <v>15</v>
      </c>
      <c r="D356">
        <f>COUNTIF(Table_Complete[Ship-Name],Table1[[#This Row],[Name]])</f>
        <v>1</v>
      </c>
    </row>
    <row r="357" spans="1:4" hidden="1" x14ac:dyDescent="0.3">
      <c r="A357" t="s">
        <v>820</v>
      </c>
      <c r="B357">
        <v>1942</v>
      </c>
      <c r="C357" t="s">
        <v>16</v>
      </c>
      <c r="D357">
        <f>COUNTIF(Table_Complete[Ship-Name],Table1[[#This Row],[Name]])</f>
        <v>0</v>
      </c>
    </row>
    <row r="358" spans="1:4" x14ac:dyDescent="0.3">
      <c r="A358" t="s">
        <v>821</v>
      </c>
      <c r="B358">
        <v>1944</v>
      </c>
      <c r="C358" t="s">
        <v>15</v>
      </c>
      <c r="D358">
        <f>COUNTIF(Table_Complete[Ship-Name],Table1[[#This Row],[Name]])</f>
        <v>1</v>
      </c>
    </row>
    <row r="359" spans="1:4" x14ac:dyDescent="0.3">
      <c r="A359" t="s">
        <v>822</v>
      </c>
      <c r="B359">
        <v>1945</v>
      </c>
      <c r="C359" t="s">
        <v>13</v>
      </c>
      <c r="D359">
        <f>COUNTIF(Table_Complete[Ship-Name],Table1[[#This Row],[Name]])</f>
        <v>1</v>
      </c>
    </row>
    <row r="360" spans="1:4" x14ac:dyDescent="0.3">
      <c r="A360" t="s">
        <v>823</v>
      </c>
      <c r="B360">
        <v>1944</v>
      </c>
      <c r="C360" t="s">
        <v>13</v>
      </c>
      <c r="D360">
        <f>COUNTIF(Table_Complete[Ship-Name],Table1[[#This Row],[Name]])</f>
        <v>1</v>
      </c>
    </row>
    <row r="361" spans="1:4" x14ac:dyDescent="0.3">
      <c r="A361" t="s">
        <v>824</v>
      </c>
      <c r="B361">
        <v>1944</v>
      </c>
      <c r="C361" t="s">
        <v>13</v>
      </c>
      <c r="D361">
        <f>COUNTIF(Table_Complete[Ship-Name],Table1[[#This Row],[Name]])</f>
        <v>1</v>
      </c>
    </row>
    <row r="362" spans="1:4" x14ac:dyDescent="0.3">
      <c r="A362" t="s">
        <v>825</v>
      </c>
      <c r="B362">
        <v>1943</v>
      </c>
      <c r="C362" t="s">
        <v>14</v>
      </c>
      <c r="D362">
        <f>COUNTIF(Table_Complete[Ship-Name],Table1[[#This Row],[Name]])</f>
        <v>1</v>
      </c>
    </row>
    <row r="363" spans="1:4" x14ac:dyDescent="0.3">
      <c r="A363" t="s">
        <v>826</v>
      </c>
      <c r="B363">
        <v>1944</v>
      </c>
      <c r="C363" t="s">
        <v>14</v>
      </c>
      <c r="D363">
        <f>COUNTIF(Table_Complete[Ship-Name],Table1[[#This Row],[Name]])</f>
        <v>1</v>
      </c>
    </row>
    <row r="364" spans="1:4" hidden="1" x14ac:dyDescent="0.3">
      <c r="A364" t="s">
        <v>1036</v>
      </c>
      <c r="B364">
        <v>1943</v>
      </c>
      <c r="C364" t="s">
        <v>15</v>
      </c>
      <c r="D364">
        <f>COUNTIF(Table_Complete[Ship-Name],Table1[[#This Row],[Name]])</f>
        <v>0</v>
      </c>
    </row>
    <row r="365" spans="1:4" x14ac:dyDescent="0.3">
      <c r="A365" t="s">
        <v>827</v>
      </c>
      <c r="B365">
        <v>1943</v>
      </c>
      <c r="C365" t="s">
        <v>16</v>
      </c>
      <c r="D365">
        <f>COUNTIF(Table_Complete[Ship-Name],Table1[[#This Row],[Name]])</f>
        <v>1</v>
      </c>
    </row>
    <row r="366" spans="1:4" x14ac:dyDescent="0.3">
      <c r="A366" t="s">
        <v>828</v>
      </c>
      <c r="B366">
        <v>1945</v>
      </c>
      <c r="C366" t="s">
        <v>16</v>
      </c>
      <c r="D366">
        <f>COUNTIF(Table_Complete[Ship-Name],Table1[[#This Row],[Name]])</f>
        <v>1</v>
      </c>
    </row>
    <row r="367" spans="1:4" x14ac:dyDescent="0.3">
      <c r="A367" t="s">
        <v>829</v>
      </c>
      <c r="B367">
        <v>1943</v>
      </c>
      <c r="C367" t="s">
        <v>14</v>
      </c>
      <c r="D367">
        <f>COUNTIF(Table_Complete[Ship-Name],Table1[[#This Row],[Name]])</f>
        <v>1</v>
      </c>
    </row>
    <row r="368" spans="1:4" x14ac:dyDescent="0.3">
      <c r="A368" t="s">
        <v>830</v>
      </c>
      <c r="B368">
        <v>1943</v>
      </c>
      <c r="C368" t="s">
        <v>14</v>
      </c>
      <c r="D368">
        <f>COUNTIF(Table_Complete[Ship-Name],Table1[[#This Row],[Name]])</f>
        <v>1</v>
      </c>
    </row>
    <row r="369" spans="1:4" x14ac:dyDescent="0.3">
      <c r="A369" t="s">
        <v>831</v>
      </c>
      <c r="B369">
        <v>1943</v>
      </c>
      <c r="C369" t="s">
        <v>16</v>
      </c>
      <c r="D369">
        <f>COUNTIF(Table_Complete[Ship-Name],Table1[[#This Row],[Name]])</f>
        <v>1</v>
      </c>
    </row>
    <row r="370" spans="1:4" x14ac:dyDescent="0.3">
      <c r="A370" t="s">
        <v>832</v>
      </c>
      <c r="B370">
        <v>1945</v>
      </c>
      <c r="C370" t="s">
        <v>13</v>
      </c>
      <c r="D370">
        <f>COUNTIF(Table_Complete[Ship-Name],Table1[[#This Row],[Name]])</f>
        <v>1</v>
      </c>
    </row>
    <row r="371" spans="1:4" x14ac:dyDescent="0.3">
      <c r="A371" t="s">
        <v>833</v>
      </c>
      <c r="B371">
        <v>1945</v>
      </c>
      <c r="C371" t="s">
        <v>15</v>
      </c>
      <c r="D371">
        <f>COUNTIF(Table_Complete[Ship-Name],Table1[[#This Row],[Name]])</f>
        <v>1</v>
      </c>
    </row>
    <row r="372" spans="1:4" x14ac:dyDescent="0.3">
      <c r="A372" t="s">
        <v>1037</v>
      </c>
      <c r="B372">
        <v>1943</v>
      </c>
      <c r="C372" t="s">
        <v>15</v>
      </c>
      <c r="D372">
        <f>COUNTIF(Table_Complete[Ship-Name],Table1[[#This Row],[Name]])</f>
        <v>1</v>
      </c>
    </row>
    <row r="373" spans="1:4" x14ac:dyDescent="0.3">
      <c r="A373" t="s">
        <v>834</v>
      </c>
      <c r="B373">
        <v>1944</v>
      </c>
      <c r="C373" t="s">
        <v>16</v>
      </c>
      <c r="D373">
        <f>COUNTIF(Table_Complete[Ship-Name],Table1[[#This Row],[Name]])</f>
        <v>1</v>
      </c>
    </row>
    <row r="374" spans="1:4" x14ac:dyDescent="0.3">
      <c r="A374" t="s">
        <v>835</v>
      </c>
      <c r="B374">
        <v>1944</v>
      </c>
      <c r="C374" t="s">
        <v>13</v>
      </c>
      <c r="D374">
        <f>COUNTIF(Table_Complete[Ship-Name],Table1[[#This Row],[Name]])</f>
        <v>1</v>
      </c>
    </row>
    <row r="375" spans="1:4" x14ac:dyDescent="0.3">
      <c r="A375" t="s">
        <v>836</v>
      </c>
      <c r="B375">
        <v>1945</v>
      </c>
      <c r="C375" t="s">
        <v>13</v>
      </c>
      <c r="D375">
        <f>COUNTIF(Table_Complete[Ship-Name],Table1[[#This Row],[Name]])</f>
        <v>1</v>
      </c>
    </row>
    <row r="376" spans="1:4" x14ac:dyDescent="0.3">
      <c r="A376" t="s">
        <v>837</v>
      </c>
      <c r="B376">
        <v>1944</v>
      </c>
      <c r="C376" t="s">
        <v>14</v>
      </c>
      <c r="D376">
        <f>COUNTIF(Table_Complete[Ship-Name],Table1[[#This Row],[Name]])</f>
        <v>1</v>
      </c>
    </row>
    <row r="377" spans="1:4" x14ac:dyDescent="0.3">
      <c r="A377" t="s">
        <v>838</v>
      </c>
      <c r="B377">
        <v>1943</v>
      </c>
      <c r="C377" t="s">
        <v>14</v>
      </c>
      <c r="D377">
        <f>COUNTIF(Table_Complete[Ship-Name],Table1[[#This Row],[Name]])</f>
        <v>1</v>
      </c>
    </row>
    <row r="378" spans="1:4" x14ac:dyDescent="0.3">
      <c r="A378" t="s">
        <v>839</v>
      </c>
      <c r="B378">
        <v>1943</v>
      </c>
      <c r="C378" t="s">
        <v>16</v>
      </c>
      <c r="D378">
        <f>COUNTIF(Table_Complete[Ship-Name],Table1[[#This Row],[Name]])</f>
        <v>1</v>
      </c>
    </row>
    <row r="379" spans="1:4" x14ac:dyDescent="0.3">
      <c r="A379" t="s">
        <v>840</v>
      </c>
      <c r="B379">
        <v>1943</v>
      </c>
      <c r="C379" t="s">
        <v>16</v>
      </c>
      <c r="D379">
        <f>COUNTIF(Table_Complete[Ship-Name],Table1[[#This Row],[Name]])</f>
        <v>1</v>
      </c>
    </row>
    <row r="380" spans="1:4" x14ac:dyDescent="0.3">
      <c r="A380" t="s">
        <v>841</v>
      </c>
      <c r="B380">
        <v>1943</v>
      </c>
      <c r="C380" t="s">
        <v>16</v>
      </c>
      <c r="D380">
        <f>COUNTIF(Table_Complete[Ship-Name],Table1[[#This Row],[Name]])</f>
        <v>1</v>
      </c>
    </row>
    <row r="381" spans="1:4" x14ac:dyDescent="0.3">
      <c r="A381" t="s">
        <v>842</v>
      </c>
      <c r="B381">
        <v>1945</v>
      </c>
      <c r="C381" t="s">
        <v>13</v>
      </c>
      <c r="D381">
        <f>COUNTIF(Table_Complete[Ship-Name],Table1[[#This Row],[Name]])</f>
        <v>1</v>
      </c>
    </row>
    <row r="382" spans="1:4" x14ac:dyDescent="0.3">
      <c r="A382" t="s">
        <v>843</v>
      </c>
      <c r="B382">
        <v>1944</v>
      </c>
      <c r="C382" t="s">
        <v>14</v>
      </c>
      <c r="D382">
        <f>COUNTIF(Table_Complete[Ship-Name],Table1[[#This Row],[Name]])</f>
        <v>1</v>
      </c>
    </row>
    <row r="383" spans="1:4" x14ac:dyDescent="0.3">
      <c r="A383" t="s">
        <v>844</v>
      </c>
      <c r="B383">
        <v>1944</v>
      </c>
      <c r="C383" t="s">
        <v>16</v>
      </c>
      <c r="D383">
        <f>COUNTIF(Table_Complete[Ship-Name],Table1[[#This Row],[Name]])</f>
        <v>1</v>
      </c>
    </row>
    <row r="384" spans="1:4" x14ac:dyDescent="0.3">
      <c r="A384" t="s">
        <v>845</v>
      </c>
      <c r="B384">
        <v>1943</v>
      </c>
      <c r="C384" t="s">
        <v>13</v>
      </c>
      <c r="D384">
        <f>COUNTIF(Table_Complete[Ship-Name],Table1[[#This Row],[Name]])</f>
        <v>1</v>
      </c>
    </row>
    <row r="385" spans="1:4" x14ac:dyDescent="0.3">
      <c r="A385" t="s">
        <v>846</v>
      </c>
      <c r="B385">
        <v>1944</v>
      </c>
      <c r="C385" t="s">
        <v>14</v>
      </c>
      <c r="D385">
        <f>COUNTIF(Table_Complete[Ship-Name],Table1[[#This Row],[Name]])</f>
        <v>1</v>
      </c>
    </row>
    <row r="386" spans="1:4" x14ac:dyDescent="0.3">
      <c r="A386" t="s">
        <v>847</v>
      </c>
      <c r="B386">
        <v>1944</v>
      </c>
      <c r="C386" t="s">
        <v>14</v>
      </c>
      <c r="D386">
        <f>COUNTIF(Table_Complete[Ship-Name],Table1[[#This Row],[Name]])</f>
        <v>1</v>
      </c>
    </row>
    <row r="387" spans="1:4" x14ac:dyDescent="0.3">
      <c r="A387" t="s">
        <v>848</v>
      </c>
      <c r="B387">
        <v>1944</v>
      </c>
      <c r="C387" t="s">
        <v>14</v>
      </c>
      <c r="D387">
        <f>COUNTIF(Table_Complete[Ship-Name],Table1[[#This Row],[Name]])</f>
        <v>1</v>
      </c>
    </row>
    <row r="388" spans="1:4" x14ac:dyDescent="0.3">
      <c r="A388" t="s">
        <v>849</v>
      </c>
      <c r="B388">
        <v>1945</v>
      </c>
      <c r="C388" t="s">
        <v>13</v>
      </c>
      <c r="D388">
        <f>COUNTIF(Table_Complete[Ship-Name],Table1[[#This Row],[Name]])</f>
        <v>1</v>
      </c>
    </row>
    <row r="389" spans="1:4" x14ac:dyDescent="0.3">
      <c r="A389" t="s">
        <v>850</v>
      </c>
      <c r="B389">
        <v>1945</v>
      </c>
      <c r="C389" t="s">
        <v>13</v>
      </c>
      <c r="D389">
        <f>COUNTIF(Table_Complete[Ship-Name],Table1[[#This Row],[Name]])</f>
        <v>1</v>
      </c>
    </row>
    <row r="390" spans="1:4" x14ac:dyDescent="0.3">
      <c r="A390" t="s">
        <v>851</v>
      </c>
      <c r="B390">
        <v>1945</v>
      </c>
      <c r="C390" t="s">
        <v>14</v>
      </c>
      <c r="D390">
        <f>COUNTIF(Table_Complete[Ship-Name],Table1[[#This Row],[Name]])</f>
        <v>1</v>
      </c>
    </row>
    <row r="391" spans="1:4" x14ac:dyDescent="0.3">
      <c r="A391" t="s">
        <v>852</v>
      </c>
      <c r="B391">
        <v>1944</v>
      </c>
      <c r="C391" t="s">
        <v>13</v>
      </c>
      <c r="D391">
        <f>COUNTIF(Table_Complete[Ship-Name],Table1[[#This Row],[Name]])</f>
        <v>1</v>
      </c>
    </row>
    <row r="392" spans="1:4" x14ac:dyDescent="0.3">
      <c r="A392" t="s">
        <v>853</v>
      </c>
      <c r="B392">
        <v>1943</v>
      </c>
      <c r="C392" t="s">
        <v>14</v>
      </c>
      <c r="D392">
        <f>COUNTIF(Table_Complete[Ship-Name],Table1[[#This Row],[Name]])</f>
        <v>1</v>
      </c>
    </row>
    <row r="393" spans="1:4" x14ac:dyDescent="0.3">
      <c r="A393" t="s">
        <v>854</v>
      </c>
      <c r="B393">
        <v>1944</v>
      </c>
      <c r="C393" t="s">
        <v>13</v>
      </c>
      <c r="D393">
        <f>COUNTIF(Table_Complete[Ship-Name],Table1[[#This Row],[Name]])</f>
        <v>1</v>
      </c>
    </row>
    <row r="394" spans="1:4" x14ac:dyDescent="0.3">
      <c r="A394" t="s">
        <v>855</v>
      </c>
      <c r="B394">
        <v>1944</v>
      </c>
      <c r="C394" t="s">
        <v>16</v>
      </c>
      <c r="D394">
        <f>COUNTIF(Table_Complete[Ship-Name],Table1[[#This Row],[Name]])</f>
        <v>1</v>
      </c>
    </row>
    <row r="395" spans="1:4" hidden="1" x14ac:dyDescent="0.3">
      <c r="A395" t="s">
        <v>1038</v>
      </c>
      <c r="B395">
        <v>1943</v>
      </c>
      <c r="C395" t="s">
        <v>15</v>
      </c>
      <c r="D395">
        <f>COUNTIF(Table_Complete[Ship-Name],Table1[[#This Row],[Name]])</f>
        <v>0</v>
      </c>
    </row>
    <row r="396" spans="1:4" x14ac:dyDescent="0.3">
      <c r="A396" t="s">
        <v>856</v>
      </c>
      <c r="B396">
        <v>1945</v>
      </c>
      <c r="C396" t="s">
        <v>16</v>
      </c>
      <c r="D396">
        <f>COUNTIF(Table_Complete[Ship-Name],Table1[[#This Row],[Name]])</f>
        <v>1</v>
      </c>
    </row>
    <row r="397" spans="1:4" x14ac:dyDescent="0.3">
      <c r="A397" t="s">
        <v>857</v>
      </c>
      <c r="B397">
        <v>1944</v>
      </c>
      <c r="C397" t="s">
        <v>16</v>
      </c>
      <c r="D397">
        <f>COUNTIF(Table_Complete[Ship-Name],Table1[[#This Row],[Name]])</f>
        <v>1</v>
      </c>
    </row>
    <row r="398" spans="1:4" x14ac:dyDescent="0.3">
      <c r="A398" t="s">
        <v>858</v>
      </c>
      <c r="B398">
        <v>1945</v>
      </c>
      <c r="C398" t="s">
        <v>15</v>
      </c>
      <c r="D398">
        <f>COUNTIF(Table_Complete[Ship-Name],Table1[[#This Row],[Name]])</f>
        <v>1</v>
      </c>
    </row>
    <row r="399" spans="1:4" x14ac:dyDescent="0.3">
      <c r="A399" t="s">
        <v>859</v>
      </c>
      <c r="B399">
        <v>1943</v>
      </c>
      <c r="C399" t="s">
        <v>13</v>
      </c>
      <c r="D399">
        <f>COUNTIF(Table_Complete[Ship-Name],Table1[[#This Row],[Name]])</f>
        <v>1</v>
      </c>
    </row>
    <row r="400" spans="1:4" x14ac:dyDescent="0.3">
      <c r="A400" t="s">
        <v>860</v>
      </c>
      <c r="B400">
        <v>1944</v>
      </c>
      <c r="C400" t="s">
        <v>16</v>
      </c>
      <c r="D400">
        <f>COUNTIF(Table_Complete[Ship-Name],Table1[[#This Row],[Name]])</f>
        <v>1</v>
      </c>
    </row>
    <row r="401" spans="1:4" hidden="1" x14ac:dyDescent="0.3">
      <c r="A401" t="s">
        <v>861</v>
      </c>
      <c r="B401">
        <v>1942</v>
      </c>
      <c r="C401" t="s">
        <v>16</v>
      </c>
      <c r="D401">
        <f>COUNTIF(Table_Complete[Ship-Name],Table1[[#This Row],[Name]])</f>
        <v>0</v>
      </c>
    </row>
    <row r="402" spans="1:4" x14ac:dyDescent="0.3">
      <c r="A402" t="s">
        <v>862</v>
      </c>
      <c r="B402">
        <v>1943</v>
      </c>
      <c r="C402" t="s">
        <v>16</v>
      </c>
      <c r="D402">
        <f>COUNTIF(Table_Complete[Ship-Name],Table1[[#This Row],[Name]])</f>
        <v>1</v>
      </c>
    </row>
    <row r="403" spans="1:4" x14ac:dyDescent="0.3">
      <c r="A403" t="s">
        <v>863</v>
      </c>
      <c r="B403">
        <v>1943</v>
      </c>
      <c r="C403" t="s">
        <v>15</v>
      </c>
      <c r="D403">
        <f>COUNTIF(Table_Complete[Ship-Name],Table1[[#This Row],[Name]])</f>
        <v>1</v>
      </c>
    </row>
    <row r="404" spans="1:4" x14ac:dyDescent="0.3">
      <c r="A404" t="s">
        <v>864</v>
      </c>
      <c r="B404">
        <v>1943</v>
      </c>
      <c r="C404" t="s">
        <v>14</v>
      </c>
      <c r="D404">
        <f>COUNTIF(Table_Complete[Ship-Name],Table1[[#This Row],[Name]])</f>
        <v>1</v>
      </c>
    </row>
    <row r="405" spans="1:4" x14ac:dyDescent="0.3">
      <c r="A405" t="s">
        <v>865</v>
      </c>
      <c r="B405">
        <v>1945</v>
      </c>
      <c r="C405" t="s">
        <v>13</v>
      </c>
      <c r="D405">
        <f>COUNTIF(Table_Complete[Ship-Name],Table1[[#This Row],[Name]])</f>
        <v>1</v>
      </c>
    </row>
    <row r="406" spans="1:4" x14ac:dyDescent="0.3">
      <c r="A406" t="s">
        <v>866</v>
      </c>
      <c r="B406">
        <v>1943</v>
      </c>
      <c r="C406" t="s">
        <v>14</v>
      </c>
      <c r="D406">
        <f>COUNTIF(Table_Complete[Ship-Name],Table1[[#This Row],[Name]])</f>
        <v>1</v>
      </c>
    </row>
    <row r="407" spans="1:4" hidden="1" x14ac:dyDescent="0.3">
      <c r="A407" t="s">
        <v>867</v>
      </c>
      <c r="B407">
        <v>1943</v>
      </c>
      <c r="C407" t="s">
        <v>14</v>
      </c>
      <c r="D407">
        <f>COUNTIF(Table_Complete[Ship-Name],Table1[[#This Row],[Name]])</f>
        <v>0</v>
      </c>
    </row>
    <row r="408" spans="1:4" x14ac:dyDescent="0.3">
      <c r="A408" t="s">
        <v>868</v>
      </c>
      <c r="B408">
        <v>1943</v>
      </c>
      <c r="C408" t="s">
        <v>13</v>
      </c>
      <c r="D408">
        <f>COUNTIF(Table_Complete[Ship-Name],Table1[[#This Row],[Name]])</f>
        <v>1</v>
      </c>
    </row>
    <row r="409" spans="1:4" hidden="1" x14ac:dyDescent="0.3">
      <c r="A409" t="s">
        <v>869</v>
      </c>
      <c r="B409">
        <v>1945</v>
      </c>
      <c r="C409" t="s">
        <v>14</v>
      </c>
      <c r="D409">
        <f>COUNTIF(Table_Complete[Ship-Name],Table1[[#This Row],[Name]])</f>
        <v>0</v>
      </c>
    </row>
    <row r="410" spans="1:4" x14ac:dyDescent="0.3">
      <c r="A410" t="s">
        <v>870</v>
      </c>
      <c r="B410">
        <v>1945</v>
      </c>
      <c r="C410" t="s">
        <v>13</v>
      </c>
      <c r="D410">
        <f>COUNTIF(Table_Complete[Ship-Name],Table1[[#This Row],[Name]])</f>
        <v>1</v>
      </c>
    </row>
    <row r="411" spans="1:4" x14ac:dyDescent="0.3">
      <c r="A411" t="s">
        <v>871</v>
      </c>
      <c r="B411">
        <v>1944</v>
      </c>
      <c r="C411" t="s">
        <v>13</v>
      </c>
      <c r="D411">
        <f>COUNTIF(Table_Complete[Ship-Name],Table1[[#This Row],[Name]])</f>
        <v>1</v>
      </c>
    </row>
    <row r="412" spans="1:4" x14ac:dyDescent="0.3">
      <c r="A412" t="s">
        <v>872</v>
      </c>
      <c r="B412">
        <v>1943</v>
      </c>
      <c r="C412" t="s">
        <v>13</v>
      </c>
      <c r="D412">
        <f>COUNTIF(Table_Complete[Ship-Name],Table1[[#This Row],[Name]])</f>
        <v>1</v>
      </c>
    </row>
    <row r="413" spans="1:4" x14ac:dyDescent="0.3">
      <c r="A413" t="s">
        <v>873</v>
      </c>
      <c r="B413">
        <v>1945</v>
      </c>
      <c r="C413" t="s">
        <v>16</v>
      </c>
      <c r="D413">
        <f>COUNTIF(Table_Complete[Ship-Name],Table1[[#This Row],[Name]])</f>
        <v>1</v>
      </c>
    </row>
    <row r="414" spans="1:4" x14ac:dyDescent="0.3">
      <c r="A414" t="s">
        <v>874</v>
      </c>
      <c r="B414">
        <v>1944</v>
      </c>
      <c r="C414" t="s">
        <v>16</v>
      </c>
      <c r="D414">
        <f>COUNTIF(Table_Complete[Ship-Name],Table1[[#This Row],[Name]])</f>
        <v>1</v>
      </c>
    </row>
    <row r="415" spans="1:4" x14ac:dyDescent="0.3">
      <c r="A415" t="s">
        <v>875</v>
      </c>
      <c r="B415">
        <v>1944</v>
      </c>
      <c r="C415" t="s">
        <v>16</v>
      </c>
      <c r="D415">
        <f>COUNTIF(Table_Complete[Ship-Name],Table1[[#This Row],[Name]])</f>
        <v>1</v>
      </c>
    </row>
    <row r="416" spans="1:4" x14ac:dyDescent="0.3">
      <c r="A416" t="s">
        <v>876</v>
      </c>
      <c r="B416">
        <v>1944</v>
      </c>
      <c r="C416" t="s">
        <v>15</v>
      </c>
      <c r="D416">
        <f>COUNTIF(Table_Complete[Ship-Name],Table1[[#This Row],[Name]])</f>
        <v>1</v>
      </c>
    </row>
    <row r="417" spans="1:4" x14ac:dyDescent="0.3">
      <c r="A417" t="s">
        <v>877</v>
      </c>
      <c r="B417">
        <v>1943</v>
      </c>
      <c r="C417" t="s">
        <v>14</v>
      </c>
      <c r="D417">
        <f>COUNTIF(Table_Complete[Ship-Name],Table1[[#This Row],[Name]])</f>
        <v>1</v>
      </c>
    </row>
    <row r="418" spans="1:4" x14ac:dyDescent="0.3">
      <c r="A418" t="s">
        <v>878</v>
      </c>
      <c r="B418">
        <v>1945</v>
      </c>
      <c r="C418" t="s">
        <v>13</v>
      </c>
      <c r="D418">
        <f>COUNTIF(Table_Complete[Ship-Name],Table1[[#This Row],[Name]])</f>
        <v>1</v>
      </c>
    </row>
    <row r="419" spans="1:4" x14ac:dyDescent="0.3">
      <c r="A419" t="s">
        <v>879</v>
      </c>
      <c r="B419">
        <v>1944</v>
      </c>
      <c r="C419" t="s">
        <v>13</v>
      </c>
      <c r="D419">
        <f>COUNTIF(Table_Complete[Ship-Name],Table1[[#This Row],[Name]])</f>
        <v>1</v>
      </c>
    </row>
    <row r="420" spans="1:4" x14ac:dyDescent="0.3">
      <c r="A420" t="s">
        <v>880</v>
      </c>
      <c r="B420">
        <v>1943</v>
      </c>
      <c r="C420" t="s">
        <v>13</v>
      </c>
      <c r="D420">
        <f>COUNTIF(Table_Complete[Ship-Name],Table1[[#This Row],[Name]])</f>
        <v>1</v>
      </c>
    </row>
    <row r="421" spans="1:4" x14ac:dyDescent="0.3">
      <c r="A421" t="s">
        <v>881</v>
      </c>
      <c r="B421">
        <v>1945</v>
      </c>
      <c r="C421" t="s">
        <v>16</v>
      </c>
      <c r="D421">
        <f>COUNTIF(Table_Complete[Ship-Name],Table1[[#This Row],[Name]])</f>
        <v>1</v>
      </c>
    </row>
    <row r="422" spans="1:4" x14ac:dyDescent="0.3">
      <c r="A422" t="s">
        <v>882</v>
      </c>
      <c r="B422">
        <v>1945</v>
      </c>
      <c r="C422" t="s">
        <v>16</v>
      </c>
      <c r="D422">
        <f>COUNTIF(Table_Complete[Ship-Name],Table1[[#This Row],[Name]])</f>
        <v>1</v>
      </c>
    </row>
    <row r="423" spans="1:4" x14ac:dyDescent="0.3">
      <c r="A423" t="s">
        <v>883</v>
      </c>
      <c r="B423">
        <v>1944</v>
      </c>
      <c r="C423" t="s">
        <v>16</v>
      </c>
      <c r="D423">
        <f>COUNTIF(Table_Complete[Ship-Name],Table1[[#This Row],[Name]])</f>
        <v>1</v>
      </c>
    </row>
    <row r="424" spans="1:4" x14ac:dyDescent="0.3">
      <c r="A424" t="s">
        <v>884</v>
      </c>
      <c r="B424">
        <v>1945</v>
      </c>
      <c r="C424" t="s">
        <v>16</v>
      </c>
      <c r="D424">
        <f>COUNTIF(Table_Complete[Ship-Name],Table1[[#This Row],[Name]])</f>
        <v>1</v>
      </c>
    </row>
    <row r="425" spans="1:4" x14ac:dyDescent="0.3">
      <c r="A425" t="s">
        <v>885</v>
      </c>
      <c r="B425">
        <v>1943</v>
      </c>
      <c r="C425" t="s">
        <v>14</v>
      </c>
      <c r="D425">
        <f>COUNTIF(Table_Complete[Ship-Name],Table1[[#This Row],[Name]])</f>
        <v>1</v>
      </c>
    </row>
    <row r="426" spans="1:4" x14ac:dyDescent="0.3">
      <c r="A426" t="s">
        <v>886</v>
      </c>
      <c r="B426">
        <v>1944</v>
      </c>
      <c r="C426" t="s">
        <v>16</v>
      </c>
      <c r="D426">
        <f>COUNTIF(Table_Complete[Ship-Name],Table1[[#This Row],[Name]])</f>
        <v>1</v>
      </c>
    </row>
    <row r="427" spans="1:4" x14ac:dyDescent="0.3">
      <c r="A427" t="s">
        <v>887</v>
      </c>
      <c r="B427">
        <v>1945</v>
      </c>
      <c r="C427" t="s">
        <v>14</v>
      </c>
      <c r="D427">
        <f>COUNTIF(Table_Complete[Ship-Name],Table1[[#This Row],[Name]])</f>
        <v>1</v>
      </c>
    </row>
    <row r="428" spans="1:4" x14ac:dyDescent="0.3">
      <c r="A428" t="s">
        <v>888</v>
      </c>
      <c r="B428">
        <v>1945</v>
      </c>
      <c r="C428" t="s">
        <v>16</v>
      </c>
      <c r="D428">
        <f>COUNTIF(Table_Complete[Ship-Name],Table1[[#This Row],[Name]])</f>
        <v>1</v>
      </c>
    </row>
    <row r="429" spans="1:4" x14ac:dyDescent="0.3">
      <c r="A429" t="s">
        <v>889</v>
      </c>
      <c r="B429">
        <v>1945</v>
      </c>
      <c r="C429" t="s">
        <v>14</v>
      </c>
      <c r="D429">
        <f>COUNTIF(Table_Complete[Ship-Name],Table1[[#This Row],[Name]])</f>
        <v>1</v>
      </c>
    </row>
    <row r="430" spans="1:4" x14ac:dyDescent="0.3">
      <c r="A430" t="s">
        <v>890</v>
      </c>
      <c r="B430">
        <v>1945</v>
      </c>
      <c r="C430" t="s">
        <v>16</v>
      </c>
      <c r="D430">
        <f>COUNTIF(Table_Complete[Ship-Name],Table1[[#This Row],[Name]])</f>
        <v>1</v>
      </c>
    </row>
    <row r="431" spans="1:4" x14ac:dyDescent="0.3">
      <c r="A431" t="s">
        <v>891</v>
      </c>
      <c r="B431">
        <v>1945</v>
      </c>
      <c r="C431" t="s">
        <v>16</v>
      </c>
      <c r="D431">
        <f>COUNTIF(Table_Complete[Ship-Name],Table1[[#This Row],[Name]])</f>
        <v>1</v>
      </c>
    </row>
    <row r="432" spans="1:4" x14ac:dyDescent="0.3">
      <c r="A432" t="s">
        <v>892</v>
      </c>
      <c r="B432">
        <v>1944</v>
      </c>
      <c r="C432" t="s">
        <v>16</v>
      </c>
      <c r="D432">
        <f>COUNTIF(Table_Complete[Ship-Name],Table1[[#This Row],[Name]])</f>
        <v>1</v>
      </c>
    </row>
    <row r="433" spans="1:4" x14ac:dyDescent="0.3">
      <c r="A433" t="s">
        <v>893</v>
      </c>
      <c r="B433">
        <v>1945</v>
      </c>
      <c r="C433" t="s">
        <v>13</v>
      </c>
      <c r="D433">
        <f>COUNTIF(Table_Complete[Ship-Name],Table1[[#This Row],[Name]])</f>
        <v>1</v>
      </c>
    </row>
    <row r="434" spans="1:4" x14ac:dyDescent="0.3">
      <c r="A434" t="s">
        <v>894</v>
      </c>
      <c r="B434">
        <v>1944</v>
      </c>
      <c r="C434" t="s">
        <v>13</v>
      </c>
      <c r="D434">
        <f>COUNTIF(Table_Complete[Ship-Name],Table1[[#This Row],[Name]])</f>
        <v>1</v>
      </c>
    </row>
    <row r="435" spans="1:4" x14ac:dyDescent="0.3">
      <c r="A435" t="s">
        <v>895</v>
      </c>
      <c r="B435">
        <v>1944</v>
      </c>
      <c r="C435" t="s">
        <v>16</v>
      </c>
      <c r="D435">
        <f>COUNTIF(Table_Complete[Ship-Name],Table1[[#This Row],[Name]])</f>
        <v>1</v>
      </c>
    </row>
    <row r="436" spans="1:4" x14ac:dyDescent="0.3">
      <c r="A436" t="s">
        <v>896</v>
      </c>
      <c r="B436">
        <v>1945</v>
      </c>
      <c r="C436" t="s">
        <v>15</v>
      </c>
      <c r="D436">
        <f>COUNTIF(Table_Complete[Ship-Name],Table1[[#This Row],[Name]])</f>
        <v>1</v>
      </c>
    </row>
    <row r="437" spans="1:4" x14ac:dyDescent="0.3">
      <c r="A437" t="s">
        <v>897</v>
      </c>
      <c r="B437">
        <v>1945</v>
      </c>
      <c r="C437" t="s">
        <v>15</v>
      </c>
      <c r="D437">
        <f>COUNTIF(Table_Complete[Ship-Name],Table1[[#This Row],[Name]])</f>
        <v>1</v>
      </c>
    </row>
    <row r="438" spans="1:4" x14ac:dyDescent="0.3">
      <c r="A438" t="s">
        <v>898</v>
      </c>
      <c r="B438">
        <v>1945</v>
      </c>
      <c r="C438" t="s">
        <v>16</v>
      </c>
      <c r="D438">
        <f>COUNTIF(Table_Complete[Ship-Name],Table1[[#This Row],[Name]])</f>
        <v>1</v>
      </c>
    </row>
    <row r="439" spans="1:4" x14ac:dyDescent="0.3">
      <c r="A439" t="s">
        <v>899</v>
      </c>
      <c r="B439">
        <v>1944</v>
      </c>
      <c r="C439" t="s">
        <v>16</v>
      </c>
      <c r="D439">
        <f>COUNTIF(Table_Complete[Ship-Name],Table1[[#This Row],[Name]])</f>
        <v>1</v>
      </c>
    </row>
    <row r="440" spans="1:4" x14ac:dyDescent="0.3">
      <c r="A440" t="s">
        <v>900</v>
      </c>
      <c r="B440">
        <v>1943</v>
      </c>
      <c r="C440" t="s">
        <v>13</v>
      </c>
      <c r="D440">
        <f>COUNTIF(Table_Complete[Ship-Name],Table1[[#This Row],[Name]])</f>
        <v>1</v>
      </c>
    </row>
    <row r="441" spans="1:4" x14ac:dyDescent="0.3">
      <c r="A441" t="s">
        <v>901</v>
      </c>
      <c r="B441">
        <v>1942</v>
      </c>
      <c r="C441" t="s">
        <v>14</v>
      </c>
      <c r="D441">
        <f>COUNTIF(Table_Complete[Ship-Name],Table1[[#This Row],[Name]])</f>
        <v>1</v>
      </c>
    </row>
    <row r="442" spans="1:4" x14ac:dyDescent="0.3">
      <c r="A442" t="s">
        <v>902</v>
      </c>
      <c r="B442">
        <v>1944</v>
      </c>
      <c r="C442" t="s">
        <v>14</v>
      </c>
      <c r="D442">
        <f>COUNTIF(Table_Complete[Ship-Name],Table1[[#This Row],[Name]])</f>
        <v>1</v>
      </c>
    </row>
    <row r="443" spans="1:4" hidden="1" x14ac:dyDescent="0.3">
      <c r="A443" t="s">
        <v>1039</v>
      </c>
      <c r="B443">
        <v>1943</v>
      </c>
      <c r="C443" t="s">
        <v>14</v>
      </c>
      <c r="D443">
        <f>COUNTIF(Table_Complete[Ship-Name],Table1[[#This Row],[Name]])</f>
        <v>0</v>
      </c>
    </row>
    <row r="444" spans="1:4" x14ac:dyDescent="0.3">
      <c r="A444" t="s">
        <v>903</v>
      </c>
      <c r="B444">
        <v>1945</v>
      </c>
      <c r="C444" t="s">
        <v>16</v>
      </c>
      <c r="D444">
        <f>COUNTIF(Table_Complete[Ship-Name],Table1[[#This Row],[Name]])</f>
        <v>1</v>
      </c>
    </row>
    <row r="445" spans="1:4" x14ac:dyDescent="0.3">
      <c r="A445" t="s">
        <v>904</v>
      </c>
      <c r="B445">
        <v>1945</v>
      </c>
      <c r="C445" t="s">
        <v>13</v>
      </c>
      <c r="D445">
        <f>COUNTIF(Table_Complete[Ship-Name],Table1[[#This Row],[Name]])</f>
        <v>1</v>
      </c>
    </row>
    <row r="446" spans="1:4" x14ac:dyDescent="0.3">
      <c r="A446" t="s">
        <v>905</v>
      </c>
      <c r="B446">
        <v>1943</v>
      </c>
      <c r="C446" t="s">
        <v>16</v>
      </c>
      <c r="D446">
        <f>COUNTIF(Table_Complete[Ship-Name],Table1[[#This Row],[Name]])</f>
        <v>1</v>
      </c>
    </row>
    <row r="447" spans="1:4" x14ac:dyDescent="0.3">
      <c r="A447" t="s">
        <v>906</v>
      </c>
      <c r="B447">
        <v>1943</v>
      </c>
      <c r="C447" t="s">
        <v>16</v>
      </c>
      <c r="D447">
        <f>COUNTIF(Table_Complete[Ship-Name],Table1[[#This Row],[Name]])</f>
        <v>1</v>
      </c>
    </row>
    <row r="448" spans="1:4" x14ac:dyDescent="0.3">
      <c r="A448" t="s">
        <v>907</v>
      </c>
      <c r="B448">
        <v>1944</v>
      </c>
      <c r="C448" t="s">
        <v>14</v>
      </c>
      <c r="D448">
        <f>COUNTIF(Table_Complete[Ship-Name],Table1[[#This Row],[Name]])</f>
        <v>1</v>
      </c>
    </row>
    <row r="449" spans="1:4" x14ac:dyDescent="0.3">
      <c r="A449" t="s">
        <v>908</v>
      </c>
      <c r="B449">
        <v>1943</v>
      </c>
      <c r="C449" t="s">
        <v>16</v>
      </c>
      <c r="D449">
        <f>COUNTIF(Table_Complete[Ship-Name],Table1[[#This Row],[Name]])</f>
        <v>1</v>
      </c>
    </row>
    <row r="450" spans="1:4" x14ac:dyDescent="0.3">
      <c r="A450" t="s">
        <v>909</v>
      </c>
      <c r="B450">
        <v>1945</v>
      </c>
      <c r="C450" t="s">
        <v>13</v>
      </c>
      <c r="D450">
        <f>COUNTIF(Table_Complete[Ship-Name],Table1[[#This Row],[Name]])</f>
        <v>1</v>
      </c>
    </row>
    <row r="451" spans="1:4" x14ac:dyDescent="0.3">
      <c r="A451" t="s">
        <v>910</v>
      </c>
      <c r="B451">
        <v>1945</v>
      </c>
      <c r="C451" t="s">
        <v>15</v>
      </c>
      <c r="D451">
        <f>COUNTIF(Table_Complete[Ship-Name],Table1[[#This Row],[Name]])</f>
        <v>1</v>
      </c>
    </row>
    <row r="452" spans="1:4" x14ac:dyDescent="0.3">
      <c r="A452" t="s">
        <v>911</v>
      </c>
      <c r="B452">
        <v>1945</v>
      </c>
      <c r="C452" t="s">
        <v>14</v>
      </c>
      <c r="D452">
        <f>COUNTIF(Table_Complete[Ship-Name],Table1[[#This Row],[Name]])</f>
        <v>1</v>
      </c>
    </row>
    <row r="453" spans="1:4" x14ac:dyDescent="0.3">
      <c r="A453" t="s">
        <v>912</v>
      </c>
      <c r="B453">
        <v>1944</v>
      </c>
      <c r="C453" t="s">
        <v>14</v>
      </c>
      <c r="D453">
        <f>COUNTIF(Table_Complete[Ship-Name],Table1[[#This Row],[Name]])</f>
        <v>1</v>
      </c>
    </row>
    <row r="454" spans="1:4" x14ac:dyDescent="0.3">
      <c r="A454" t="s">
        <v>913</v>
      </c>
      <c r="B454">
        <v>1943</v>
      </c>
      <c r="C454" t="s">
        <v>13</v>
      </c>
      <c r="D454">
        <f>COUNTIF(Table_Complete[Ship-Name],Table1[[#This Row],[Name]])</f>
        <v>1</v>
      </c>
    </row>
    <row r="455" spans="1:4" x14ac:dyDescent="0.3">
      <c r="A455" t="s">
        <v>914</v>
      </c>
      <c r="B455">
        <v>1944</v>
      </c>
      <c r="C455" t="s">
        <v>14</v>
      </c>
      <c r="D455">
        <f>COUNTIF(Table_Complete[Ship-Name],Table1[[#This Row],[Name]])</f>
        <v>1</v>
      </c>
    </row>
    <row r="456" spans="1:4" x14ac:dyDescent="0.3">
      <c r="A456" t="s">
        <v>915</v>
      </c>
      <c r="B456">
        <v>1945</v>
      </c>
      <c r="C456" t="s">
        <v>14</v>
      </c>
      <c r="D456">
        <f>COUNTIF(Table_Complete[Ship-Name],Table1[[#This Row],[Name]])</f>
        <v>1</v>
      </c>
    </row>
    <row r="457" spans="1:4" x14ac:dyDescent="0.3">
      <c r="A457" t="s">
        <v>916</v>
      </c>
      <c r="B457">
        <v>1945</v>
      </c>
      <c r="C457" t="s">
        <v>16</v>
      </c>
      <c r="D457">
        <f>COUNTIF(Table_Complete[Ship-Name],Table1[[#This Row],[Name]])</f>
        <v>1</v>
      </c>
    </row>
    <row r="458" spans="1:4" x14ac:dyDescent="0.3">
      <c r="A458" t="s">
        <v>917</v>
      </c>
      <c r="B458">
        <v>1944</v>
      </c>
      <c r="C458" t="s">
        <v>16</v>
      </c>
      <c r="D458">
        <f>COUNTIF(Table_Complete[Ship-Name],Table1[[#This Row],[Name]])</f>
        <v>1</v>
      </c>
    </row>
    <row r="459" spans="1:4" x14ac:dyDescent="0.3">
      <c r="A459" t="s">
        <v>918</v>
      </c>
      <c r="B459">
        <v>1945</v>
      </c>
      <c r="C459" t="s">
        <v>13</v>
      </c>
      <c r="D459">
        <f>COUNTIF(Table_Complete[Ship-Name],Table1[[#This Row],[Name]])</f>
        <v>1</v>
      </c>
    </row>
    <row r="460" spans="1:4" x14ac:dyDescent="0.3">
      <c r="A460" t="s">
        <v>919</v>
      </c>
      <c r="B460">
        <v>1943</v>
      </c>
      <c r="C460" t="s">
        <v>16</v>
      </c>
      <c r="D460">
        <f>COUNTIF(Table_Complete[Ship-Name],Table1[[#This Row],[Name]])</f>
        <v>1</v>
      </c>
    </row>
    <row r="461" spans="1:4" x14ac:dyDescent="0.3">
      <c r="A461" t="s">
        <v>920</v>
      </c>
      <c r="B461">
        <v>1944</v>
      </c>
      <c r="C461" t="s">
        <v>16</v>
      </c>
      <c r="D461">
        <f>COUNTIF(Table_Complete[Ship-Name],Table1[[#This Row],[Name]])</f>
        <v>1</v>
      </c>
    </row>
    <row r="462" spans="1:4" x14ac:dyDescent="0.3">
      <c r="A462" t="s">
        <v>921</v>
      </c>
      <c r="B462">
        <v>1945</v>
      </c>
      <c r="C462" t="s">
        <v>14</v>
      </c>
      <c r="D462">
        <f>COUNTIF(Table_Complete[Ship-Name],Table1[[#This Row],[Name]])</f>
        <v>1</v>
      </c>
    </row>
    <row r="463" spans="1:4" hidden="1" x14ac:dyDescent="0.3">
      <c r="A463" t="s">
        <v>922</v>
      </c>
      <c r="B463">
        <v>1944</v>
      </c>
      <c r="C463" t="s">
        <v>16</v>
      </c>
      <c r="D463">
        <f>COUNTIF(Table_Complete[Ship-Name],Table1[[#This Row],[Name]])</f>
        <v>0</v>
      </c>
    </row>
    <row r="464" spans="1:4" x14ac:dyDescent="0.3">
      <c r="A464" t="s">
        <v>923</v>
      </c>
      <c r="B464">
        <v>1945</v>
      </c>
      <c r="C464" t="s">
        <v>14</v>
      </c>
      <c r="D464">
        <f>COUNTIF(Table_Complete[Ship-Name],Table1[[#This Row],[Name]])</f>
        <v>1</v>
      </c>
    </row>
    <row r="465" spans="1:4" x14ac:dyDescent="0.3">
      <c r="A465" t="s">
        <v>924</v>
      </c>
      <c r="B465">
        <v>1943</v>
      </c>
      <c r="C465" t="s">
        <v>14</v>
      </c>
      <c r="D465">
        <f>COUNTIF(Table_Complete[Ship-Name],Table1[[#This Row],[Name]])</f>
        <v>1</v>
      </c>
    </row>
    <row r="466" spans="1:4" x14ac:dyDescent="0.3">
      <c r="A466" t="s">
        <v>925</v>
      </c>
      <c r="B466">
        <v>1943</v>
      </c>
      <c r="C466" t="s">
        <v>14</v>
      </c>
      <c r="D466">
        <f>COUNTIF(Table_Complete[Ship-Name],Table1[[#This Row],[Name]])</f>
        <v>1</v>
      </c>
    </row>
    <row r="467" spans="1:4" x14ac:dyDescent="0.3">
      <c r="A467" t="s">
        <v>926</v>
      </c>
      <c r="B467">
        <v>1945</v>
      </c>
      <c r="C467" t="s">
        <v>14</v>
      </c>
      <c r="D467">
        <f>COUNTIF(Table_Complete[Ship-Name],Table1[[#This Row],[Name]])</f>
        <v>1</v>
      </c>
    </row>
    <row r="468" spans="1:4" x14ac:dyDescent="0.3">
      <c r="A468" t="s">
        <v>927</v>
      </c>
      <c r="B468">
        <v>1945</v>
      </c>
      <c r="C468" t="s">
        <v>14</v>
      </c>
      <c r="D468">
        <f>COUNTIF(Table_Complete[Ship-Name],Table1[[#This Row],[Name]])</f>
        <v>1</v>
      </c>
    </row>
    <row r="469" spans="1:4" x14ac:dyDescent="0.3">
      <c r="A469" t="s">
        <v>928</v>
      </c>
      <c r="B469">
        <v>1945</v>
      </c>
      <c r="C469" t="s">
        <v>15</v>
      </c>
      <c r="D469">
        <f>COUNTIF(Table_Complete[Ship-Name],Table1[[#This Row],[Name]])</f>
        <v>1</v>
      </c>
    </row>
    <row r="470" spans="1:4" x14ac:dyDescent="0.3">
      <c r="A470" t="s">
        <v>929</v>
      </c>
      <c r="B470">
        <v>1944</v>
      </c>
      <c r="C470" t="s">
        <v>14</v>
      </c>
      <c r="D470">
        <f>COUNTIF(Table_Complete[Ship-Name],Table1[[#This Row],[Name]])</f>
        <v>1</v>
      </c>
    </row>
    <row r="471" spans="1:4" x14ac:dyDescent="0.3">
      <c r="A471" t="s">
        <v>930</v>
      </c>
      <c r="B471">
        <v>1943</v>
      </c>
      <c r="C471" t="s">
        <v>13</v>
      </c>
      <c r="D471">
        <f>COUNTIF(Table_Complete[Ship-Name],Table1[[#This Row],[Name]])</f>
        <v>1</v>
      </c>
    </row>
    <row r="472" spans="1:4" x14ac:dyDescent="0.3">
      <c r="A472" t="s">
        <v>931</v>
      </c>
      <c r="B472">
        <v>1943</v>
      </c>
      <c r="C472" t="s">
        <v>14</v>
      </c>
      <c r="D472">
        <f>COUNTIF(Table_Complete[Ship-Name],Table1[[#This Row],[Name]])</f>
        <v>1</v>
      </c>
    </row>
    <row r="473" spans="1:4" x14ac:dyDescent="0.3">
      <c r="A473" t="s">
        <v>932</v>
      </c>
      <c r="B473">
        <v>1944</v>
      </c>
      <c r="C473" t="s">
        <v>16</v>
      </c>
      <c r="D473">
        <f>COUNTIF(Table_Complete[Ship-Name],Table1[[#This Row],[Name]])</f>
        <v>1</v>
      </c>
    </row>
    <row r="474" spans="1:4" x14ac:dyDescent="0.3">
      <c r="A474" t="s">
        <v>933</v>
      </c>
      <c r="B474">
        <v>1944</v>
      </c>
      <c r="C474" t="s">
        <v>13</v>
      </c>
      <c r="D474">
        <f>COUNTIF(Table_Complete[Ship-Name],Table1[[#This Row],[Name]])</f>
        <v>1</v>
      </c>
    </row>
    <row r="475" spans="1:4" x14ac:dyDescent="0.3">
      <c r="A475" t="s">
        <v>934</v>
      </c>
      <c r="B475">
        <v>1944</v>
      </c>
      <c r="C475" t="s">
        <v>13</v>
      </c>
      <c r="D475">
        <f>COUNTIF(Table_Complete[Ship-Name],Table1[[#This Row],[Name]])</f>
        <v>1</v>
      </c>
    </row>
    <row r="476" spans="1:4" x14ac:dyDescent="0.3">
      <c r="A476" t="s">
        <v>935</v>
      </c>
      <c r="B476">
        <v>1944</v>
      </c>
      <c r="C476" t="s">
        <v>14</v>
      </c>
      <c r="D476">
        <f>COUNTIF(Table_Complete[Ship-Name],Table1[[#This Row],[Name]])</f>
        <v>1</v>
      </c>
    </row>
    <row r="477" spans="1:4" x14ac:dyDescent="0.3">
      <c r="A477" t="s">
        <v>936</v>
      </c>
      <c r="B477">
        <v>1944</v>
      </c>
      <c r="C477" t="s">
        <v>13</v>
      </c>
      <c r="D477">
        <f>COUNTIF(Table_Complete[Ship-Name],Table1[[#This Row],[Name]])</f>
        <v>1</v>
      </c>
    </row>
    <row r="478" spans="1:4" x14ac:dyDescent="0.3">
      <c r="A478" t="s">
        <v>937</v>
      </c>
      <c r="B478">
        <v>1942</v>
      </c>
      <c r="C478" t="s">
        <v>16</v>
      </c>
      <c r="D478">
        <f>COUNTIF(Table_Complete[Ship-Name],Table1[[#This Row],[Name]])</f>
        <v>1</v>
      </c>
    </row>
    <row r="479" spans="1:4" x14ac:dyDescent="0.3">
      <c r="A479" t="s">
        <v>938</v>
      </c>
      <c r="B479">
        <v>1944</v>
      </c>
      <c r="C479" t="s">
        <v>14</v>
      </c>
      <c r="D479">
        <f>COUNTIF(Table_Complete[Ship-Name],Table1[[#This Row],[Name]])</f>
        <v>1</v>
      </c>
    </row>
    <row r="480" spans="1:4" x14ac:dyDescent="0.3">
      <c r="A480" t="s">
        <v>1040</v>
      </c>
      <c r="B480">
        <v>1943</v>
      </c>
      <c r="C480" t="s">
        <v>15</v>
      </c>
      <c r="D480">
        <f>COUNTIF(Table_Complete[Ship-Name],Table1[[#This Row],[Name]])</f>
        <v>1</v>
      </c>
    </row>
    <row r="481" spans="1:4" x14ac:dyDescent="0.3">
      <c r="A481" t="s">
        <v>939</v>
      </c>
      <c r="B481">
        <v>1944</v>
      </c>
      <c r="C481" t="s">
        <v>14</v>
      </c>
      <c r="D481">
        <f>COUNTIF(Table_Complete[Ship-Name],Table1[[#This Row],[Name]])</f>
        <v>1</v>
      </c>
    </row>
    <row r="482" spans="1:4" x14ac:dyDescent="0.3">
      <c r="A482" t="s">
        <v>940</v>
      </c>
      <c r="B482">
        <v>1943</v>
      </c>
      <c r="C482" t="s">
        <v>15</v>
      </c>
      <c r="D482">
        <f>COUNTIF(Table_Complete[Ship-Name],Table1[[#This Row],[Name]])</f>
        <v>1</v>
      </c>
    </row>
    <row r="483" spans="1:4" x14ac:dyDescent="0.3">
      <c r="A483" t="s">
        <v>941</v>
      </c>
      <c r="B483">
        <v>1943</v>
      </c>
      <c r="C483" t="s">
        <v>13</v>
      </c>
      <c r="D483">
        <f>COUNTIF(Table_Complete[Ship-Name],Table1[[#This Row],[Name]])</f>
        <v>1</v>
      </c>
    </row>
    <row r="484" spans="1:4" x14ac:dyDescent="0.3">
      <c r="A484" t="s">
        <v>942</v>
      </c>
      <c r="B484">
        <v>1944</v>
      </c>
      <c r="C484" t="s">
        <v>14</v>
      </c>
      <c r="D484">
        <f>COUNTIF(Table_Complete[Ship-Name],Table1[[#This Row],[Name]])</f>
        <v>1</v>
      </c>
    </row>
    <row r="485" spans="1:4" hidden="1" x14ac:dyDescent="0.3">
      <c r="A485" t="s">
        <v>1041</v>
      </c>
      <c r="B485">
        <v>1942</v>
      </c>
      <c r="C485" t="s">
        <v>16</v>
      </c>
      <c r="D485">
        <f>COUNTIF(Table_Complete[Ship-Name],Table1[[#This Row],[Name]])</f>
        <v>0</v>
      </c>
    </row>
    <row r="486" spans="1:4" x14ac:dyDescent="0.3">
      <c r="A486" t="s">
        <v>943</v>
      </c>
      <c r="B486">
        <v>1945</v>
      </c>
      <c r="C486" t="s">
        <v>16</v>
      </c>
      <c r="D486">
        <f>COUNTIF(Table_Complete[Ship-Name],Table1[[#This Row],[Name]])</f>
        <v>1</v>
      </c>
    </row>
    <row r="487" spans="1:4" x14ac:dyDescent="0.3">
      <c r="A487" t="s">
        <v>944</v>
      </c>
      <c r="B487">
        <v>1945</v>
      </c>
      <c r="C487" t="s">
        <v>16</v>
      </c>
      <c r="D487">
        <f>COUNTIF(Table_Complete[Ship-Name],Table1[[#This Row],[Name]])</f>
        <v>1</v>
      </c>
    </row>
    <row r="488" spans="1:4" x14ac:dyDescent="0.3">
      <c r="A488" t="s">
        <v>945</v>
      </c>
      <c r="B488">
        <v>1944</v>
      </c>
      <c r="C488" t="s">
        <v>13</v>
      </c>
      <c r="D488">
        <f>COUNTIF(Table_Complete[Ship-Name],Table1[[#This Row],[Name]])</f>
        <v>1</v>
      </c>
    </row>
    <row r="489" spans="1:4" x14ac:dyDescent="0.3">
      <c r="A489" t="s">
        <v>946</v>
      </c>
      <c r="B489">
        <v>1944</v>
      </c>
      <c r="C489" t="s">
        <v>16</v>
      </c>
      <c r="D489">
        <f>COUNTIF(Table_Complete[Ship-Name],Table1[[#This Row],[Name]])</f>
        <v>1</v>
      </c>
    </row>
    <row r="490" spans="1:4" x14ac:dyDescent="0.3">
      <c r="A490" t="s">
        <v>947</v>
      </c>
      <c r="B490">
        <v>1944</v>
      </c>
      <c r="C490" t="s">
        <v>16</v>
      </c>
      <c r="D490">
        <f>COUNTIF(Table_Complete[Ship-Name],Table1[[#This Row],[Name]])</f>
        <v>1</v>
      </c>
    </row>
    <row r="491" spans="1:4" x14ac:dyDescent="0.3">
      <c r="A491" t="s">
        <v>948</v>
      </c>
      <c r="B491">
        <v>1944</v>
      </c>
      <c r="C491" t="s">
        <v>16</v>
      </c>
      <c r="D491">
        <f>COUNTIF(Table_Complete[Ship-Name],Table1[[#This Row],[Name]])</f>
        <v>1</v>
      </c>
    </row>
    <row r="492" spans="1:4" x14ac:dyDescent="0.3">
      <c r="A492" t="s">
        <v>949</v>
      </c>
      <c r="B492">
        <v>1944</v>
      </c>
      <c r="C492" t="s">
        <v>16</v>
      </c>
      <c r="D492">
        <f>COUNTIF(Table_Complete[Ship-Name],Table1[[#This Row],[Name]])</f>
        <v>1</v>
      </c>
    </row>
    <row r="493" spans="1:4" x14ac:dyDescent="0.3">
      <c r="A493" t="s">
        <v>950</v>
      </c>
      <c r="B493">
        <v>1945</v>
      </c>
      <c r="C493" t="s">
        <v>16</v>
      </c>
      <c r="D493">
        <f>COUNTIF(Table_Complete[Ship-Name],Table1[[#This Row],[Name]])</f>
        <v>1</v>
      </c>
    </row>
    <row r="494" spans="1:4" x14ac:dyDescent="0.3">
      <c r="A494" t="s">
        <v>951</v>
      </c>
      <c r="B494">
        <v>1943</v>
      </c>
      <c r="C494" t="s">
        <v>14</v>
      </c>
      <c r="D494">
        <f>COUNTIF(Table_Complete[Ship-Name],Table1[[#This Row],[Name]])</f>
        <v>1</v>
      </c>
    </row>
    <row r="495" spans="1:4" hidden="1" x14ac:dyDescent="0.3">
      <c r="A495" t="s">
        <v>952</v>
      </c>
      <c r="B495">
        <v>1942</v>
      </c>
      <c r="C495" t="s">
        <v>16</v>
      </c>
      <c r="D495">
        <f>COUNTIF(Table_Complete[Ship-Name],Table1[[#This Row],[Name]])</f>
        <v>0</v>
      </c>
    </row>
    <row r="496" spans="1:4" x14ac:dyDescent="0.3">
      <c r="A496" t="s">
        <v>953</v>
      </c>
      <c r="B496">
        <v>1944</v>
      </c>
      <c r="C496" t="s">
        <v>16</v>
      </c>
      <c r="D496">
        <f>COUNTIF(Table_Complete[Ship-Name],Table1[[#This Row],[Name]])</f>
        <v>1</v>
      </c>
    </row>
    <row r="497" spans="1:4" x14ac:dyDescent="0.3">
      <c r="A497" t="s">
        <v>954</v>
      </c>
      <c r="B497">
        <v>1945</v>
      </c>
      <c r="C497" t="s">
        <v>15</v>
      </c>
      <c r="D497">
        <f>COUNTIF(Table_Complete[Ship-Name],Table1[[#This Row],[Name]])</f>
        <v>1</v>
      </c>
    </row>
    <row r="498" spans="1:4" x14ac:dyDescent="0.3">
      <c r="A498" t="s">
        <v>955</v>
      </c>
      <c r="B498">
        <v>1943</v>
      </c>
      <c r="C498" t="s">
        <v>16</v>
      </c>
      <c r="D498">
        <f>COUNTIF(Table_Complete[Ship-Name],Table1[[#This Row],[Name]])</f>
        <v>1</v>
      </c>
    </row>
    <row r="499" spans="1:4" x14ac:dyDescent="0.3">
      <c r="A499" t="s">
        <v>956</v>
      </c>
      <c r="B499">
        <v>1944</v>
      </c>
      <c r="C499" t="s">
        <v>14</v>
      </c>
      <c r="D499">
        <f>COUNTIF(Table_Complete[Ship-Name],Table1[[#This Row],[Name]])</f>
        <v>1</v>
      </c>
    </row>
    <row r="500" spans="1:4" x14ac:dyDescent="0.3">
      <c r="A500" t="s">
        <v>957</v>
      </c>
      <c r="B500">
        <v>1943</v>
      </c>
      <c r="C500" t="s">
        <v>16</v>
      </c>
      <c r="D500">
        <f>COUNTIF(Table_Complete[Ship-Name],Table1[[#This Row],[Name]])</f>
        <v>1</v>
      </c>
    </row>
    <row r="501" spans="1:4" x14ac:dyDescent="0.3">
      <c r="A501" t="s">
        <v>958</v>
      </c>
      <c r="B501">
        <v>1945</v>
      </c>
      <c r="C501" t="s">
        <v>14</v>
      </c>
      <c r="D501">
        <f>COUNTIF(Table_Complete[Ship-Name],Table1[[#This Row],[Name]])</f>
        <v>1</v>
      </c>
    </row>
    <row r="502" spans="1:4" hidden="1" x14ac:dyDescent="0.3">
      <c r="A502" t="s">
        <v>959</v>
      </c>
      <c r="B502">
        <v>1942</v>
      </c>
      <c r="C502" t="s">
        <v>16</v>
      </c>
      <c r="D502">
        <f>COUNTIF(Table_Complete[Ship-Name],Table1[[#This Row],[Name]])</f>
        <v>0</v>
      </c>
    </row>
    <row r="503" spans="1:4" x14ac:dyDescent="0.3">
      <c r="A503" t="s">
        <v>960</v>
      </c>
      <c r="B503">
        <v>1944</v>
      </c>
      <c r="C503" t="s">
        <v>13</v>
      </c>
      <c r="D503">
        <f>COUNTIF(Table_Complete[Ship-Name],Table1[[#This Row],[Name]])</f>
        <v>1</v>
      </c>
    </row>
    <row r="504" spans="1:4" x14ac:dyDescent="0.3">
      <c r="A504" t="s">
        <v>961</v>
      </c>
      <c r="B504">
        <v>1945</v>
      </c>
      <c r="C504" t="s">
        <v>13</v>
      </c>
      <c r="D504">
        <f>COUNTIF(Table_Complete[Ship-Name],Table1[[#This Row],[Name]])</f>
        <v>1</v>
      </c>
    </row>
    <row r="505" spans="1:4" x14ac:dyDescent="0.3">
      <c r="A505" t="s">
        <v>962</v>
      </c>
      <c r="B505">
        <v>1944</v>
      </c>
      <c r="C505" t="s">
        <v>13</v>
      </c>
      <c r="D505">
        <f>COUNTIF(Table_Complete[Ship-Name],Table1[[#This Row],[Name]])</f>
        <v>1</v>
      </c>
    </row>
    <row r="506" spans="1:4" x14ac:dyDescent="0.3">
      <c r="A506" t="s">
        <v>963</v>
      </c>
      <c r="B506">
        <v>1943</v>
      </c>
      <c r="C506" t="s">
        <v>14</v>
      </c>
      <c r="D506">
        <f>COUNTIF(Table_Complete[Ship-Name],Table1[[#This Row],[Name]])</f>
        <v>1</v>
      </c>
    </row>
    <row r="507" spans="1:4" x14ac:dyDescent="0.3">
      <c r="A507" t="s">
        <v>964</v>
      </c>
      <c r="B507">
        <v>1945</v>
      </c>
      <c r="C507" t="s">
        <v>13</v>
      </c>
      <c r="D507">
        <f>COUNTIF(Table_Complete[Ship-Name],Table1[[#This Row],[Name]])</f>
        <v>1</v>
      </c>
    </row>
    <row r="508" spans="1:4" x14ac:dyDescent="0.3">
      <c r="A508" t="s">
        <v>965</v>
      </c>
      <c r="B508">
        <v>1944</v>
      </c>
      <c r="C508" t="s">
        <v>14</v>
      </c>
      <c r="D508">
        <f>COUNTIF(Table_Complete[Ship-Name],Table1[[#This Row],[Name]])</f>
        <v>1</v>
      </c>
    </row>
    <row r="509" spans="1:4" x14ac:dyDescent="0.3">
      <c r="A509" t="s">
        <v>966</v>
      </c>
      <c r="B509">
        <v>1943</v>
      </c>
      <c r="C509" t="s">
        <v>13</v>
      </c>
      <c r="D509">
        <f>COUNTIF(Table_Complete[Ship-Name],Table1[[#This Row],[Name]])</f>
        <v>1</v>
      </c>
    </row>
    <row r="510" spans="1:4" x14ac:dyDescent="0.3">
      <c r="A510" t="s">
        <v>967</v>
      </c>
      <c r="B510">
        <v>1944</v>
      </c>
      <c r="C510" t="s">
        <v>16</v>
      </c>
      <c r="D510">
        <f>COUNTIF(Table_Complete[Ship-Name],Table1[[#This Row],[Name]])</f>
        <v>1</v>
      </c>
    </row>
    <row r="511" spans="1:4" x14ac:dyDescent="0.3">
      <c r="A511" t="s">
        <v>968</v>
      </c>
      <c r="B511">
        <v>1944</v>
      </c>
      <c r="C511" t="s">
        <v>16</v>
      </c>
      <c r="D511">
        <f>COUNTIF(Table_Complete[Ship-Name],Table1[[#This Row],[Name]])</f>
        <v>1</v>
      </c>
    </row>
    <row r="512" spans="1:4" x14ac:dyDescent="0.3">
      <c r="A512" t="s">
        <v>969</v>
      </c>
      <c r="B512">
        <v>1945</v>
      </c>
      <c r="C512" t="s">
        <v>15</v>
      </c>
      <c r="D512">
        <f>COUNTIF(Table_Complete[Ship-Name],Table1[[#This Row],[Name]])</f>
        <v>1</v>
      </c>
    </row>
    <row r="513" spans="1:4" x14ac:dyDescent="0.3">
      <c r="A513" t="s">
        <v>970</v>
      </c>
      <c r="B513">
        <v>1944</v>
      </c>
      <c r="C513" t="s">
        <v>13</v>
      </c>
      <c r="D513">
        <f>COUNTIF(Table_Complete[Ship-Name],Table1[[#This Row],[Name]])</f>
        <v>1</v>
      </c>
    </row>
    <row r="514" spans="1:4" x14ac:dyDescent="0.3">
      <c r="A514" t="s">
        <v>971</v>
      </c>
      <c r="B514">
        <v>1943</v>
      </c>
      <c r="C514" t="s">
        <v>14</v>
      </c>
      <c r="D514">
        <f>COUNTIF(Table_Complete[Ship-Name],Table1[[#This Row],[Name]])</f>
        <v>1</v>
      </c>
    </row>
    <row r="515" spans="1:4" x14ac:dyDescent="0.3">
      <c r="A515" t="s">
        <v>972</v>
      </c>
      <c r="B515">
        <v>1942</v>
      </c>
      <c r="C515" t="s">
        <v>16</v>
      </c>
      <c r="D515">
        <f>COUNTIF(Table_Complete[Ship-Name],Table1[[#This Row],[Name]])</f>
        <v>1</v>
      </c>
    </row>
    <row r="516" spans="1:4" x14ac:dyDescent="0.3">
      <c r="A516" t="s">
        <v>973</v>
      </c>
      <c r="B516">
        <v>1944</v>
      </c>
      <c r="C516" t="s">
        <v>13</v>
      </c>
      <c r="D516">
        <f>COUNTIF(Table_Complete[Ship-Name],Table1[[#This Row],[Name]])</f>
        <v>1</v>
      </c>
    </row>
    <row r="517" spans="1:4" x14ac:dyDescent="0.3">
      <c r="A517" t="s">
        <v>974</v>
      </c>
      <c r="B517">
        <v>1945</v>
      </c>
      <c r="C517" t="s">
        <v>14</v>
      </c>
      <c r="D517">
        <f>COUNTIF(Table_Complete[Ship-Name],Table1[[#This Row],[Name]])</f>
        <v>1</v>
      </c>
    </row>
    <row r="518" spans="1:4" x14ac:dyDescent="0.3">
      <c r="A518" t="s">
        <v>975</v>
      </c>
      <c r="B518">
        <v>1944</v>
      </c>
      <c r="C518" t="s">
        <v>16</v>
      </c>
      <c r="D518">
        <f>COUNTIF(Table_Complete[Ship-Name],Table1[[#This Row],[Name]])</f>
        <v>1</v>
      </c>
    </row>
    <row r="519" spans="1:4" x14ac:dyDescent="0.3">
      <c r="A519" t="s">
        <v>976</v>
      </c>
      <c r="B519">
        <v>1945</v>
      </c>
      <c r="C519" t="s">
        <v>15</v>
      </c>
      <c r="D519">
        <f>COUNTIF(Table_Complete[Ship-Name],Table1[[#This Row],[Name]])</f>
        <v>1</v>
      </c>
    </row>
    <row r="520" spans="1:4" x14ac:dyDescent="0.3">
      <c r="A520" t="s">
        <v>977</v>
      </c>
      <c r="B520">
        <v>1944</v>
      </c>
      <c r="C520" t="s">
        <v>16</v>
      </c>
      <c r="D520">
        <f>COUNTIF(Table_Complete[Ship-Name],Table1[[#This Row],[Name]])</f>
        <v>1</v>
      </c>
    </row>
    <row r="521" spans="1:4" x14ac:dyDescent="0.3">
      <c r="A521" t="s">
        <v>978</v>
      </c>
      <c r="B521">
        <v>1944</v>
      </c>
      <c r="C521" t="s">
        <v>13</v>
      </c>
      <c r="D521">
        <f>COUNTIF(Table_Complete[Ship-Name],Table1[[#This Row],[Name]])</f>
        <v>1</v>
      </c>
    </row>
    <row r="522" spans="1:4" x14ac:dyDescent="0.3">
      <c r="A522" t="s">
        <v>979</v>
      </c>
      <c r="B522">
        <v>1943</v>
      </c>
      <c r="C522" t="s">
        <v>16</v>
      </c>
      <c r="D522">
        <f>COUNTIF(Table_Complete[Ship-Name],Table1[[#This Row],[Name]])</f>
        <v>1</v>
      </c>
    </row>
    <row r="523" spans="1:4" x14ac:dyDescent="0.3">
      <c r="A523" t="s">
        <v>980</v>
      </c>
      <c r="B523">
        <v>1945</v>
      </c>
      <c r="C523" t="s">
        <v>16</v>
      </c>
      <c r="D523">
        <f>COUNTIF(Table_Complete[Ship-Name],Table1[[#This Row],[Name]])</f>
        <v>1</v>
      </c>
    </row>
    <row r="524" spans="1:4" hidden="1" x14ac:dyDescent="0.3">
      <c r="A524" t="s">
        <v>981</v>
      </c>
      <c r="B524">
        <v>1944</v>
      </c>
      <c r="C524" t="s">
        <v>14</v>
      </c>
      <c r="D524">
        <f>COUNTIF(Table_Complete[Ship-Name],Table1[[#This Row],[Name]])</f>
        <v>0</v>
      </c>
    </row>
    <row r="525" spans="1:4" x14ac:dyDescent="0.3">
      <c r="A525" t="s">
        <v>982</v>
      </c>
      <c r="B525">
        <v>1944</v>
      </c>
      <c r="C525" t="s">
        <v>14</v>
      </c>
      <c r="D525">
        <f>COUNTIF(Table_Complete[Ship-Name],Table1[[#This Row],[Name]])</f>
        <v>1</v>
      </c>
    </row>
    <row r="526" spans="1:4" x14ac:dyDescent="0.3">
      <c r="A526" t="s">
        <v>983</v>
      </c>
      <c r="B526">
        <v>1944</v>
      </c>
      <c r="C526" t="s">
        <v>13</v>
      </c>
      <c r="D526">
        <f>COUNTIF(Table_Complete[Ship-Name],Table1[[#This Row],[Name]])</f>
        <v>1</v>
      </c>
    </row>
    <row r="527" spans="1:4" x14ac:dyDescent="0.3">
      <c r="A527" t="s">
        <v>984</v>
      </c>
      <c r="B527">
        <v>1944</v>
      </c>
      <c r="C527" t="s">
        <v>13</v>
      </c>
      <c r="D527">
        <f>COUNTIF(Table_Complete[Ship-Name],Table1[[#This Row],[Name]])</f>
        <v>1</v>
      </c>
    </row>
    <row r="528" spans="1:4" x14ac:dyDescent="0.3">
      <c r="A528" t="s">
        <v>985</v>
      </c>
      <c r="B528">
        <v>1944</v>
      </c>
      <c r="C528" t="s">
        <v>13</v>
      </c>
      <c r="D528">
        <f>COUNTIF(Table_Complete[Ship-Name],Table1[[#This Row],[Name]])</f>
        <v>1</v>
      </c>
    </row>
    <row r="529" spans="1:4" x14ac:dyDescent="0.3">
      <c r="A529" t="s">
        <v>986</v>
      </c>
      <c r="B529">
        <v>1943</v>
      </c>
      <c r="C529" t="s">
        <v>14</v>
      </c>
      <c r="D529">
        <f>COUNTIF(Table_Complete[Ship-Name],Table1[[#This Row],[Name]])</f>
        <v>1</v>
      </c>
    </row>
    <row r="530" spans="1:4" x14ac:dyDescent="0.3">
      <c r="A530" t="s">
        <v>987</v>
      </c>
      <c r="B530">
        <v>1944</v>
      </c>
      <c r="C530" t="s">
        <v>16</v>
      </c>
      <c r="D530">
        <f>COUNTIF(Table_Complete[Ship-Name],Table1[[#This Row],[Name]])</f>
        <v>1</v>
      </c>
    </row>
    <row r="531" spans="1:4" x14ac:dyDescent="0.3">
      <c r="A531" t="s">
        <v>988</v>
      </c>
      <c r="B531">
        <v>1943</v>
      </c>
      <c r="C531" t="s">
        <v>14</v>
      </c>
      <c r="D531">
        <f>COUNTIF(Table_Complete[Ship-Name],Table1[[#This Row],[Name]])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150-8479-4A75-857A-E6A211DD1B02}">
  <dimension ref="A1:S548"/>
  <sheetViews>
    <sheetView tabSelected="1" topLeftCell="K1" workbookViewId="0">
      <selection activeCell="M3" sqref="M3"/>
    </sheetView>
  </sheetViews>
  <sheetFormatPr defaultColWidth="10.6640625" defaultRowHeight="25.05" customHeight="1" x14ac:dyDescent="0.25"/>
  <cols>
    <col min="1" max="1" width="10.6640625" style="11"/>
    <col min="2" max="2" width="14.21875" style="11" customWidth="1"/>
    <col min="3" max="3" width="10.6640625" style="11"/>
    <col min="4" max="4" width="16.21875" style="11" customWidth="1"/>
    <col min="5" max="5" width="12.21875" style="11" customWidth="1"/>
    <col min="6" max="6" width="11.21875" style="11" customWidth="1"/>
    <col min="7" max="7" width="12.21875" style="11" customWidth="1"/>
    <col min="8" max="8" width="15.21875" style="11" customWidth="1"/>
    <col min="9" max="9" width="16.21875" style="11" customWidth="1"/>
    <col min="10" max="10" width="13.21875" style="11" customWidth="1"/>
    <col min="11" max="11" width="59" style="12" customWidth="1"/>
    <col min="12" max="13" width="10.6640625" style="11"/>
    <col min="14" max="14" width="16.6640625" style="11" bestFit="1" customWidth="1"/>
    <col min="15" max="15" width="16.109375" style="11" bestFit="1" customWidth="1"/>
    <col min="16" max="16" width="13.5546875" style="11" bestFit="1" customWidth="1"/>
    <col min="17" max="18" width="16.109375" style="11" bestFit="1" customWidth="1"/>
    <col min="19" max="19" width="10.77734375" style="11" bestFit="1" customWidth="1"/>
    <col min="20" max="16384" width="10.6640625" style="11"/>
  </cols>
  <sheetData>
    <row r="1" spans="1:19" ht="25.05" customHeight="1" x14ac:dyDescent="0.3">
      <c r="A1" s="25" t="s">
        <v>1552</v>
      </c>
      <c r="N1" s="24" t="s">
        <v>1052</v>
      </c>
      <c r="O1" t="s" vm="1">
        <v>1560</v>
      </c>
    </row>
    <row r="2" spans="1:19" ht="25.05" customHeight="1" x14ac:dyDescent="0.3">
      <c r="N2"/>
      <c r="O2"/>
      <c r="P2"/>
      <c r="Q2"/>
      <c r="R2"/>
      <c r="S2"/>
    </row>
    <row r="3" spans="1:19" ht="25.05" customHeight="1" x14ac:dyDescent="0.3">
      <c r="N3" s="24" t="s">
        <v>1561</v>
      </c>
      <c r="O3" s="24" t="s">
        <v>1043</v>
      </c>
      <c r="P3" t="s">
        <v>1554</v>
      </c>
      <c r="Q3"/>
      <c r="R3"/>
      <c r="S3"/>
    </row>
    <row r="4" spans="1:19" ht="25.05" customHeight="1" x14ac:dyDescent="0.3">
      <c r="N4" t="s">
        <v>1556</v>
      </c>
      <c r="O4"/>
      <c r="P4" s="23"/>
      <c r="Q4"/>
      <c r="R4"/>
      <c r="S4"/>
    </row>
    <row r="5" spans="1:19" ht="25.05" customHeight="1" thickBot="1" x14ac:dyDescent="0.35">
      <c r="A5" s="15" t="s">
        <v>1042</v>
      </c>
      <c r="B5" s="15" t="s">
        <v>1043</v>
      </c>
      <c r="C5" s="15" t="s">
        <v>1044</v>
      </c>
      <c r="D5" s="16" t="s">
        <v>1045</v>
      </c>
      <c r="E5" s="15" t="s">
        <v>1046</v>
      </c>
      <c r="F5" s="15" t="s">
        <v>1047</v>
      </c>
      <c r="G5" s="15" t="s">
        <v>1048</v>
      </c>
      <c r="H5" s="15" t="s">
        <v>1049</v>
      </c>
      <c r="I5" s="15" t="s">
        <v>1050</v>
      </c>
      <c r="J5" s="15" t="s">
        <v>1051</v>
      </c>
      <c r="K5" s="17" t="s">
        <v>1052</v>
      </c>
      <c r="N5"/>
      <c r="O5" t="s">
        <v>1053</v>
      </c>
      <c r="P5" s="23">
        <v>21</v>
      </c>
      <c r="Q5"/>
      <c r="R5"/>
      <c r="S5"/>
    </row>
    <row r="6" spans="1:19" ht="25.05" customHeight="1" thickBot="1" x14ac:dyDescent="0.35">
      <c r="A6" s="3">
        <v>306</v>
      </c>
      <c r="B6" s="2" t="s">
        <v>1053</v>
      </c>
      <c r="C6" s="3">
        <v>313</v>
      </c>
      <c r="D6" s="4" t="s">
        <v>782</v>
      </c>
      <c r="E6" s="5">
        <v>15608</v>
      </c>
      <c r="F6" s="5">
        <v>15753</v>
      </c>
      <c r="G6" s="5">
        <v>15805</v>
      </c>
      <c r="H6" s="3">
        <v>145</v>
      </c>
      <c r="I6" s="3">
        <v>52</v>
      </c>
      <c r="J6" s="3">
        <v>197</v>
      </c>
      <c r="K6" s="13" t="s">
        <v>1054</v>
      </c>
      <c r="N6"/>
      <c r="O6" t="s">
        <v>929</v>
      </c>
      <c r="P6" s="23">
        <v>1</v>
      </c>
      <c r="Q6"/>
      <c r="R6"/>
      <c r="S6"/>
    </row>
    <row r="7" spans="1:19" ht="25.05" customHeight="1" thickBot="1" x14ac:dyDescent="0.35">
      <c r="A7" s="3">
        <v>307</v>
      </c>
      <c r="B7" s="2" t="s">
        <v>1053</v>
      </c>
      <c r="C7" s="3">
        <v>314</v>
      </c>
      <c r="D7" s="4" t="s">
        <v>691</v>
      </c>
      <c r="E7" s="5">
        <v>15638</v>
      </c>
      <c r="F7" s="5">
        <v>15765</v>
      </c>
      <c r="G7" s="5">
        <v>15816</v>
      </c>
      <c r="H7" s="3">
        <v>127</v>
      </c>
      <c r="I7" s="3">
        <v>51</v>
      </c>
      <c r="J7" s="3">
        <v>178</v>
      </c>
      <c r="K7" s="13" t="s">
        <v>1055</v>
      </c>
      <c r="N7" t="s">
        <v>1557</v>
      </c>
      <c r="O7"/>
      <c r="P7" s="23"/>
      <c r="Q7"/>
      <c r="R7"/>
      <c r="S7"/>
    </row>
    <row r="8" spans="1:19" ht="25.05" customHeight="1" thickBot="1" x14ac:dyDescent="0.35">
      <c r="A8" s="3">
        <v>308</v>
      </c>
      <c r="B8" s="2" t="s">
        <v>1053</v>
      </c>
      <c r="C8" s="3">
        <v>315</v>
      </c>
      <c r="D8" s="4" t="s">
        <v>672</v>
      </c>
      <c r="E8" s="5">
        <v>15668</v>
      </c>
      <c r="F8" s="5">
        <v>15776</v>
      </c>
      <c r="G8" s="5">
        <v>15827</v>
      </c>
      <c r="H8" s="3">
        <v>108</v>
      </c>
      <c r="I8" s="3">
        <v>51</v>
      </c>
      <c r="J8" s="3">
        <v>159</v>
      </c>
      <c r="K8" s="13" t="s">
        <v>1056</v>
      </c>
      <c r="N8"/>
      <c r="O8" t="s">
        <v>1192</v>
      </c>
      <c r="P8" s="23">
        <v>24</v>
      </c>
      <c r="Q8"/>
      <c r="R8"/>
      <c r="S8"/>
    </row>
    <row r="9" spans="1:19" ht="25.05" customHeight="1" thickBot="1" x14ac:dyDescent="0.35">
      <c r="A9" s="3">
        <v>309</v>
      </c>
      <c r="B9" s="2" t="s">
        <v>1053</v>
      </c>
      <c r="C9" s="3">
        <v>316</v>
      </c>
      <c r="D9" s="4" t="s">
        <v>1057</v>
      </c>
      <c r="E9" s="5">
        <v>15696</v>
      </c>
      <c r="F9" s="5">
        <v>15816</v>
      </c>
      <c r="G9" s="5">
        <v>15826</v>
      </c>
      <c r="H9" s="3">
        <v>120</v>
      </c>
      <c r="I9" s="3">
        <v>10</v>
      </c>
      <c r="J9" s="3">
        <v>130</v>
      </c>
      <c r="K9" s="13" t="s">
        <v>1058</v>
      </c>
      <c r="N9"/>
      <c r="O9" t="s">
        <v>1277</v>
      </c>
      <c r="P9" s="23">
        <v>11</v>
      </c>
      <c r="Q9"/>
      <c r="R9"/>
      <c r="S9"/>
    </row>
    <row r="10" spans="1:19" ht="25.05" customHeight="1" thickBot="1" x14ac:dyDescent="0.35">
      <c r="A10" s="3">
        <v>310</v>
      </c>
      <c r="B10" s="2" t="s">
        <v>1053</v>
      </c>
      <c r="C10" s="3">
        <v>317</v>
      </c>
      <c r="D10" s="4" t="s">
        <v>1059</v>
      </c>
      <c r="E10" s="5">
        <v>15727</v>
      </c>
      <c r="F10" s="5">
        <v>15832</v>
      </c>
      <c r="G10" s="5">
        <v>15844</v>
      </c>
      <c r="H10" s="3">
        <v>105</v>
      </c>
      <c r="I10" s="3">
        <v>12</v>
      </c>
      <c r="J10" s="3">
        <v>117</v>
      </c>
      <c r="K10" s="13" t="s">
        <v>1060</v>
      </c>
      <c r="N10"/>
      <c r="O10" t="s">
        <v>1053</v>
      </c>
      <c r="P10" s="23">
        <v>61</v>
      </c>
      <c r="Q10"/>
      <c r="R10"/>
      <c r="S10"/>
    </row>
    <row r="11" spans="1:19" ht="25.05" customHeight="1" thickBot="1" x14ac:dyDescent="0.35">
      <c r="A11" s="3">
        <v>311</v>
      </c>
      <c r="B11" s="2" t="s">
        <v>1053</v>
      </c>
      <c r="C11" s="3">
        <v>318</v>
      </c>
      <c r="D11" s="4" t="s">
        <v>550</v>
      </c>
      <c r="E11" s="5">
        <v>15755</v>
      </c>
      <c r="F11" s="5">
        <v>15855</v>
      </c>
      <c r="G11" s="5">
        <v>15867</v>
      </c>
      <c r="H11" s="3">
        <v>100</v>
      </c>
      <c r="I11" s="3">
        <v>12</v>
      </c>
      <c r="J11" s="3">
        <v>112</v>
      </c>
      <c r="K11" s="13" t="s">
        <v>1061</v>
      </c>
      <c r="N11"/>
      <c r="O11" t="s">
        <v>929</v>
      </c>
      <c r="P11" s="23">
        <v>43</v>
      </c>
    </row>
    <row r="12" spans="1:19" ht="25.05" customHeight="1" thickBot="1" x14ac:dyDescent="0.35">
      <c r="A12" s="3">
        <v>312</v>
      </c>
      <c r="B12" s="2" t="s">
        <v>1053</v>
      </c>
      <c r="C12" s="3">
        <v>319</v>
      </c>
      <c r="D12" s="4" t="s">
        <v>1062</v>
      </c>
      <c r="E12" s="5">
        <v>15767</v>
      </c>
      <c r="F12" s="5">
        <v>15868</v>
      </c>
      <c r="G12" s="5">
        <v>15881</v>
      </c>
      <c r="H12" s="3">
        <v>101</v>
      </c>
      <c r="I12" s="3">
        <v>13</v>
      </c>
      <c r="J12" s="3">
        <v>114</v>
      </c>
      <c r="K12" s="13" t="s">
        <v>1063</v>
      </c>
      <c r="N12" t="s">
        <v>1558</v>
      </c>
      <c r="O12"/>
      <c r="P12" s="23"/>
    </row>
    <row r="13" spans="1:19" ht="25.05" customHeight="1" thickBot="1" x14ac:dyDescent="0.35">
      <c r="A13" s="3">
        <v>313</v>
      </c>
      <c r="B13" s="2" t="s">
        <v>1053</v>
      </c>
      <c r="C13" s="3">
        <v>320</v>
      </c>
      <c r="D13" s="4" t="s">
        <v>1064</v>
      </c>
      <c r="E13" s="5">
        <v>15768</v>
      </c>
      <c r="F13" s="5">
        <v>15955</v>
      </c>
      <c r="G13" s="5">
        <v>15967</v>
      </c>
      <c r="H13" s="3">
        <v>187</v>
      </c>
      <c r="I13" s="3">
        <v>12</v>
      </c>
      <c r="J13" s="3">
        <v>199</v>
      </c>
      <c r="K13" s="13" t="s">
        <v>1065</v>
      </c>
      <c r="N13"/>
      <c r="O13" t="s">
        <v>1192</v>
      </c>
      <c r="P13" s="23">
        <v>44</v>
      </c>
    </row>
    <row r="14" spans="1:19" ht="25.05" customHeight="1" thickBot="1" x14ac:dyDescent="0.35">
      <c r="A14" s="3">
        <v>314</v>
      </c>
      <c r="B14" s="2" t="s">
        <v>1053</v>
      </c>
      <c r="C14" s="3">
        <v>321</v>
      </c>
      <c r="D14" s="4" t="s">
        <v>1066</v>
      </c>
      <c r="E14" s="5">
        <v>15857</v>
      </c>
      <c r="F14" s="5">
        <v>15935</v>
      </c>
      <c r="G14" s="5">
        <v>15979</v>
      </c>
      <c r="H14" s="3">
        <v>78</v>
      </c>
      <c r="I14" s="3">
        <v>44</v>
      </c>
      <c r="J14" s="3">
        <v>122</v>
      </c>
      <c r="K14" s="13" t="s">
        <v>1067</v>
      </c>
      <c r="N14"/>
      <c r="O14" t="s">
        <v>1277</v>
      </c>
      <c r="P14" s="23">
        <v>38</v>
      </c>
    </row>
    <row r="15" spans="1:19" ht="25.05" customHeight="1" thickBot="1" x14ac:dyDescent="0.35">
      <c r="A15" s="3">
        <v>315</v>
      </c>
      <c r="B15" s="2" t="s">
        <v>1053</v>
      </c>
      <c r="C15" s="3">
        <v>322</v>
      </c>
      <c r="D15" s="4" t="s">
        <v>1068</v>
      </c>
      <c r="E15" s="5">
        <v>15871</v>
      </c>
      <c r="F15" s="5">
        <v>15979</v>
      </c>
      <c r="G15" s="5">
        <v>15992</v>
      </c>
      <c r="H15" s="3">
        <v>108</v>
      </c>
      <c r="I15" s="3">
        <v>13</v>
      </c>
      <c r="J15" s="3">
        <v>121</v>
      </c>
      <c r="K15" s="13" t="s">
        <v>1069</v>
      </c>
      <c r="N15"/>
      <c r="O15" t="s">
        <v>1053</v>
      </c>
      <c r="P15" s="23">
        <v>69</v>
      </c>
    </row>
    <row r="16" spans="1:19" ht="25.05" customHeight="1" thickBot="1" x14ac:dyDescent="0.35">
      <c r="A16" s="3">
        <v>316</v>
      </c>
      <c r="B16" s="2" t="s">
        <v>1053</v>
      </c>
      <c r="C16" s="3">
        <v>241</v>
      </c>
      <c r="D16" s="4" t="s">
        <v>1070</v>
      </c>
      <c r="E16" s="5">
        <v>15172</v>
      </c>
      <c r="F16" s="5">
        <v>15374</v>
      </c>
      <c r="G16" s="5">
        <v>15400</v>
      </c>
      <c r="H16" s="3">
        <v>202</v>
      </c>
      <c r="I16" s="3">
        <v>26</v>
      </c>
      <c r="J16" s="3">
        <v>228</v>
      </c>
      <c r="K16" s="13" t="s">
        <v>1071</v>
      </c>
      <c r="N16"/>
      <c r="O16" t="s">
        <v>929</v>
      </c>
      <c r="P16" s="23">
        <v>64</v>
      </c>
    </row>
    <row r="17" spans="1:16" ht="25.05" customHeight="1" thickBot="1" x14ac:dyDescent="0.35">
      <c r="A17" s="3">
        <v>317</v>
      </c>
      <c r="B17" s="2" t="s">
        <v>1053</v>
      </c>
      <c r="C17" s="3">
        <v>242</v>
      </c>
      <c r="D17" s="4" t="s">
        <v>1072</v>
      </c>
      <c r="E17" s="5">
        <v>15203</v>
      </c>
      <c r="F17" s="5">
        <v>15437</v>
      </c>
      <c r="G17" s="5">
        <v>15461</v>
      </c>
      <c r="H17" s="3">
        <v>234</v>
      </c>
      <c r="I17" s="3">
        <v>24</v>
      </c>
      <c r="J17" s="3">
        <v>258</v>
      </c>
      <c r="K17" s="13" t="s">
        <v>1073</v>
      </c>
      <c r="N17" t="s">
        <v>1559</v>
      </c>
      <c r="O17"/>
      <c r="P17" s="23"/>
    </row>
    <row r="18" spans="1:16" ht="25.05" customHeight="1" thickBot="1" x14ac:dyDescent="0.35">
      <c r="A18" s="3">
        <v>318</v>
      </c>
      <c r="B18" s="2" t="s">
        <v>1053</v>
      </c>
      <c r="C18" s="3">
        <v>243</v>
      </c>
      <c r="D18" s="4" t="s">
        <v>1074</v>
      </c>
      <c r="E18" s="5">
        <v>15234</v>
      </c>
      <c r="F18" s="5">
        <v>15483</v>
      </c>
      <c r="G18" s="5">
        <v>15496</v>
      </c>
      <c r="H18" s="3">
        <v>249</v>
      </c>
      <c r="I18" s="3">
        <v>13</v>
      </c>
      <c r="J18" s="3">
        <v>262</v>
      </c>
      <c r="K18" s="13" t="s">
        <v>1075</v>
      </c>
      <c r="N18"/>
      <c r="O18" t="s">
        <v>1192</v>
      </c>
      <c r="P18" s="23">
        <v>34</v>
      </c>
    </row>
    <row r="19" spans="1:16" ht="25.05" customHeight="1" thickBot="1" x14ac:dyDescent="0.35">
      <c r="A19" s="3">
        <v>319</v>
      </c>
      <c r="B19" s="2" t="s">
        <v>1053</v>
      </c>
      <c r="C19" s="3">
        <v>244</v>
      </c>
      <c r="D19" s="4" t="s">
        <v>734</v>
      </c>
      <c r="E19" s="5">
        <v>15246</v>
      </c>
      <c r="F19" s="5">
        <v>15491</v>
      </c>
      <c r="G19" s="5">
        <v>15519</v>
      </c>
      <c r="H19" s="3">
        <v>245</v>
      </c>
      <c r="I19" s="3">
        <v>28</v>
      </c>
      <c r="J19" s="3">
        <v>273</v>
      </c>
      <c r="K19" s="13" t="s">
        <v>1076</v>
      </c>
      <c r="N19"/>
      <c r="O19" t="s">
        <v>1277</v>
      </c>
      <c r="P19" s="23">
        <v>25</v>
      </c>
    </row>
    <row r="20" spans="1:16" ht="25.05" customHeight="1" thickBot="1" x14ac:dyDescent="0.35">
      <c r="A20" s="3">
        <v>320</v>
      </c>
      <c r="B20" s="2" t="s">
        <v>1053</v>
      </c>
      <c r="C20" s="3">
        <v>245</v>
      </c>
      <c r="D20" s="4" t="s">
        <v>1077</v>
      </c>
      <c r="E20" s="5">
        <v>15377</v>
      </c>
      <c r="F20" s="5">
        <v>15532</v>
      </c>
      <c r="G20" s="5">
        <v>15553</v>
      </c>
      <c r="H20" s="3">
        <v>155</v>
      </c>
      <c r="I20" s="3">
        <v>21</v>
      </c>
      <c r="J20" s="3">
        <v>176</v>
      </c>
      <c r="K20" s="13" t="s">
        <v>1078</v>
      </c>
      <c r="N20"/>
      <c r="O20" t="s">
        <v>1053</v>
      </c>
      <c r="P20" s="23">
        <v>47</v>
      </c>
    </row>
    <row r="21" spans="1:16" ht="25.05" customHeight="1" thickBot="1" x14ac:dyDescent="0.35">
      <c r="A21" s="3">
        <v>321</v>
      </c>
      <c r="B21" s="2" t="s">
        <v>1053</v>
      </c>
      <c r="C21" s="3">
        <v>246</v>
      </c>
      <c r="D21" s="4" t="s">
        <v>1079</v>
      </c>
      <c r="E21" s="5">
        <v>15451</v>
      </c>
      <c r="F21" s="5">
        <v>15570</v>
      </c>
      <c r="G21" s="5">
        <v>15612</v>
      </c>
      <c r="H21" s="3">
        <v>119</v>
      </c>
      <c r="I21" s="3">
        <v>42</v>
      </c>
      <c r="J21" s="3">
        <v>161</v>
      </c>
      <c r="K21" s="13" t="s">
        <v>1080</v>
      </c>
      <c r="N21"/>
      <c r="O21" t="s">
        <v>929</v>
      </c>
      <c r="P21" s="23">
        <v>39</v>
      </c>
    </row>
    <row r="22" spans="1:16" ht="25.05" customHeight="1" thickBot="1" x14ac:dyDescent="0.35">
      <c r="A22" s="3">
        <v>322</v>
      </c>
      <c r="B22" s="2" t="s">
        <v>1053</v>
      </c>
      <c r="C22" s="3">
        <v>247</v>
      </c>
      <c r="D22" s="4" t="s">
        <v>922</v>
      </c>
      <c r="E22" s="5">
        <v>15486</v>
      </c>
      <c r="F22" s="5">
        <v>15591</v>
      </c>
      <c r="G22" s="5">
        <v>15612</v>
      </c>
      <c r="H22" s="3">
        <v>105</v>
      </c>
      <c r="I22" s="3">
        <v>21</v>
      </c>
      <c r="J22" s="3">
        <v>126</v>
      </c>
      <c r="K22" s="13" t="s">
        <v>1081</v>
      </c>
      <c r="N22" t="s">
        <v>1555</v>
      </c>
      <c r="O22"/>
      <c r="P22" s="23">
        <v>521</v>
      </c>
    </row>
    <row r="23" spans="1:16" ht="25.05" customHeight="1" thickBot="1" x14ac:dyDescent="0.35">
      <c r="A23" s="3">
        <v>323</v>
      </c>
      <c r="B23" s="2" t="s">
        <v>1053</v>
      </c>
      <c r="C23" s="3">
        <v>248</v>
      </c>
      <c r="D23" s="4" t="s">
        <v>1082</v>
      </c>
      <c r="E23" s="5">
        <v>15495</v>
      </c>
      <c r="F23" s="5">
        <v>15635</v>
      </c>
      <c r="G23" s="5">
        <v>15645</v>
      </c>
      <c r="H23" s="3">
        <v>140</v>
      </c>
      <c r="I23" s="3">
        <v>10</v>
      </c>
      <c r="J23" s="3">
        <v>150</v>
      </c>
      <c r="K23" s="13" t="s">
        <v>1083</v>
      </c>
      <c r="N23"/>
      <c r="O23"/>
    </row>
    <row r="24" spans="1:16" ht="25.05" customHeight="1" thickBot="1" x14ac:dyDescent="0.35">
      <c r="A24" s="3">
        <v>324</v>
      </c>
      <c r="B24" s="2" t="s">
        <v>1053</v>
      </c>
      <c r="C24" s="3">
        <v>249</v>
      </c>
      <c r="D24" s="4" t="s">
        <v>1084</v>
      </c>
      <c r="E24" s="5">
        <v>15536</v>
      </c>
      <c r="F24" s="5">
        <v>15656</v>
      </c>
      <c r="G24" s="5">
        <v>15672</v>
      </c>
      <c r="H24" s="3">
        <v>120</v>
      </c>
      <c r="I24" s="3">
        <v>16</v>
      </c>
      <c r="J24" s="3">
        <v>136</v>
      </c>
      <c r="K24" s="13" t="s">
        <v>1085</v>
      </c>
      <c r="N24"/>
      <c r="O24"/>
    </row>
    <row r="25" spans="1:16" ht="25.05" customHeight="1" thickBot="1" x14ac:dyDescent="0.35">
      <c r="A25" s="3">
        <v>325</v>
      </c>
      <c r="B25" s="2" t="s">
        <v>1053</v>
      </c>
      <c r="C25" s="3">
        <v>250</v>
      </c>
      <c r="D25" s="4" t="s">
        <v>820</v>
      </c>
      <c r="E25" s="5">
        <v>15573</v>
      </c>
      <c r="F25" s="5">
        <v>15684</v>
      </c>
      <c r="G25" s="5">
        <v>15696</v>
      </c>
      <c r="H25" s="3">
        <v>111</v>
      </c>
      <c r="I25" s="3">
        <v>12</v>
      </c>
      <c r="J25" s="3">
        <v>123</v>
      </c>
      <c r="K25" s="13" t="s">
        <v>1086</v>
      </c>
      <c r="N25"/>
      <c r="O25"/>
    </row>
    <row r="26" spans="1:16" ht="25.05" customHeight="1" thickBot="1" x14ac:dyDescent="0.35">
      <c r="A26" s="3">
        <v>326</v>
      </c>
      <c r="B26" s="2" t="s">
        <v>1053</v>
      </c>
      <c r="C26" s="3">
        <v>251</v>
      </c>
      <c r="D26" s="4" t="s">
        <v>1087</v>
      </c>
      <c r="E26" s="5">
        <v>15594</v>
      </c>
      <c r="F26" s="5">
        <v>15704</v>
      </c>
      <c r="G26" s="5">
        <v>15720</v>
      </c>
      <c r="H26" s="3">
        <v>110</v>
      </c>
      <c r="I26" s="3">
        <v>16</v>
      </c>
      <c r="J26" s="3">
        <v>126</v>
      </c>
      <c r="K26" s="13" t="s">
        <v>1088</v>
      </c>
      <c r="N26"/>
      <c r="O26"/>
    </row>
    <row r="27" spans="1:16" ht="25.05" customHeight="1" thickBot="1" x14ac:dyDescent="0.35">
      <c r="A27" s="3">
        <v>327</v>
      </c>
      <c r="B27" s="2" t="s">
        <v>1053</v>
      </c>
      <c r="C27" s="3">
        <v>252</v>
      </c>
      <c r="D27" s="4" t="s">
        <v>1089</v>
      </c>
      <c r="E27" s="5">
        <v>15638</v>
      </c>
      <c r="F27" s="5">
        <v>15762</v>
      </c>
      <c r="G27" s="5">
        <v>15780</v>
      </c>
      <c r="H27" s="3">
        <v>124</v>
      </c>
      <c r="I27" s="3">
        <v>18</v>
      </c>
      <c r="J27" s="3">
        <v>142</v>
      </c>
      <c r="K27" s="13" t="s">
        <v>1090</v>
      </c>
      <c r="N27"/>
      <c r="O27"/>
    </row>
    <row r="28" spans="1:16" ht="25.05" customHeight="1" thickBot="1" x14ac:dyDescent="0.35">
      <c r="A28" s="3">
        <v>328</v>
      </c>
      <c r="B28" s="2" t="s">
        <v>1053</v>
      </c>
      <c r="C28" s="3">
        <v>253</v>
      </c>
      <c r="D28" s="4" t="s">
        <v>1091</v>
      </c>
      <c r="E28" s="5">
        <v>15656</v>
      </c>
      <c r="F28" s="5">
        <v>15743</v>
      </c>
      <c r="G28" s="5">
        <v>15761</v>
      </c>
      <c r="H28" s="3">
        <v>87</v>
      </c>
      <c r="I28" s="3">
        <v>18</v>
      </c>
      <c r="J28" s="3">
        <v>105</v>
      </c>
      <c r="K28" s="13" t="s">
        <v>1092</v>
      </c>
      <c r="N28"/>
      <c r="O28"/>
    </row>
    <row r="29" spans="1:16" ht="25.05" customHeight="1" thickBot="1" x14ac:dyDescent="0.35">
      <c r="A29" s="3">
        <v>329</v>
      </c>
      <c r="B29" s="2" t="s">
        <v>1053</v>
      </c>
      <c r="C29" s="3">
        <v>254</v>
      </c>
      <c r="D29" s="4" t="s">
        <v>1093</v>
      </c>
      <c r="E29" s="5">
        <v>15688</v>
      </c>
      <c r="F29" s="5">
        <v>15788</v>
      </c>
      <c r="G29" s="5">
        <v>15804</v>
      </c>
      <c r="H29" s="3">
        <v>100</v>
      </c>
      <c r="I29" s="3">
        <v>16</v>
      </c>
      <c r="J29" s="3">
        <v>116</v>
      </c>
      <c r="K29" s="13" t="s">
        <v>1094</v>
      </c>
      <c r="N29"/>
      <c r="O29"/>
    </row>
    <row r="30" spans="1:16" ht="25.05" customHeight="1" thickBot="1" x14ac:dyDescent="0.35">
      <c r="A30" s="3">
        <v>330</v>
      </c>
      <c r="B30" s="2" t="s">
        <v>1053</v>
      </c>
      <c r="C30" s="3">
        <v>255</v>
      </c>
      <c r="D30" s="4" t="s">
        <v>891</v>
      </c>
      <c r="E30" s="5">
        <v>15707</v>
      </c>
      <c r="F30" s="5">
        <v>15802</v>
      </c>
      <c r="G30" s="5">
        <v>15824</v>
      </c>
      <c r="H30" s="3">
        <v>95</v>
      </c>
      <c r="I30" s="3">
        <v>22</v>
      </c>
      <c r="J30" s="3">
        <v>117</v>
      </c>
      <c r="K30" s="13" t="s">
        <v>1095</v>
      </c>
      <c r="N30"/>
      <c r="O30"/>
    </row>
    <row r="31" spans="1:16" ht="25.05" customHeight="1" thickBot="1" x14ac:dyDescent="0.35">
      <c r="A31" s="3">
        <v>331</v>
      </c>
      <c r="B31" s="2" t="s">
        <v>1053</v>
      </c>
      <c r="C31" s="3">
        <v>256</v>
      </c>
      <c r="D31" s="4" t="s">
        <v>1096</v>
      </c>
      <c r="E31" s="5">
        <v>15746</v>
      </c>
      <c r="F31" s="5">
        <v>15837</v>
      </c>
      <c r="G31" s="5">
        <v>15850</v>
      </c>
      <c r="H31" s="3">
        <v>91</v>
      </c>
      <c r="I31" s="3">
        <v>13</v>
      </c>
      <c r="J31" s="3">
        <v>104</v>
      </c>
      <c r="K31" s="13" t="s">
        <v>1097</v>
      </c>
      <c r="N31"/>
      <c r="O31"/>
    </row>
    <row r="32" spans="1:16" ht="25.05" customHeight="1" thickBot="1" x14ac:dyDescent="0.35">
      <c r="A32" s="3">
        <v>332</v>
      </c>
      <c r="B32" s="2" t="s">
        <v>1053</v>
      </c>
      <c r="C32" s="3">
        <v>257</v>
      </c>
      <c r="D32" s="4" t="s">
        <v>1098</v>
      </c>
      <c r="E32" s="5">
        <v>15765</v>
      </c>
      <c r="F32" s="5">
        <v>15864</v>
      </c>
      <c r="G32" s="5">
        <v>15878</v>
      </c>
      <c r="H32" s="3">
        <v>99</v>
      </c>
      <c r="I32" s="3">
        <v>14</v>
      </c>
      <c r="J32" s="3">
        <v>113</v>
      </c>
      <c r="K32" s="13" t="s">
        <v>1099</v>
      </c>
      <c r="N32"/>
      <c r="O32"/>
    </row>
    <row r="33" spans="1:15" ht="25.05" customHeight="1" thickBot="1" x14ac:dyDescent="0.35">
      <c r="A33" s="3">
        <v>333</v>
      </c>
      <c r="B33" s="2" t="s">
        <v>1053</v>
      </c>
      <c r="C33" s="3">
        <v>258</v>
      </c>
      <c r="D33" s="4" t="s">
        <v>1100</v>
      </c>
      <c r="E33" s="5">
        <v>15788</v>
      </c>
      <c r="F33" s="5">
        <v>15892</v>
      </c>
      <c r="G33" s="5">
        <v>15904</v>
      </c>
      <c r="H33" s="3">
        <v>104</v>
      </c>
      <c r="I33" s="3">
        <v>12</v>
      </c>
      <c r="J33" s="3">
        <v>116</v>
      </c>
      <c r="K33" s="13" t="s">
        <v>1101</v>
      </c>
      <c r="N33"/>
      <c r="O33"/>
    </row>
    <row r="34" spans="1:15" ht="25.05" customHeight="1" thickBot="1" x14ac:dyDescent="0.35">
      <c r="A34" s="3">
        <v>334</v>
      </c>
      <c r="B34" s="2" t="s">
        <v>1053</v>
      </c>
      <c r="C34" s="3">
        <v>259</v>
      </c>
      <c r="D34" s="4" t="s">
        <v>905</v>
      </c>
      <c r="E34" s="5">
        <v>15815</v>
      </c>
      <c r="F34" s="5">
        <v>15915</v>
      </c>
      <c r="G34" s="5">
        <v>15927</v>
      </c>
      <c r="H34" s="3">
        <v>100</v>
      </c>
      <c r="I34" s="3">
        <v>12</v>
      </c>
      <c r="J34" s="3">
        <v>112</v>
      </c>
      <c r="K34" s="13" t="s">
        <v>1102</v>
      </c>
      <c r="N34"/>
      <c r="O34"/>
    </row>
    <row r="35" spans="1:15" ht="25.05" customHeight="1" thickBot="1" x14ac:dyDescent="0.35">
      <c r="A35" s="3">
        <v>335</v>
      </c>
      <c r="B35" s="2" t="s">
        <v>1053</v>
      </c>
      <c r="C35" s="3">
        <v>260</v>
      </c>
      <c r="D35" s="4" t="s">
        <v>1103</v>
      </c>
      <c r="E35" s="5">
        <v>15845</v>
      </c>
      <c r="F35" s="5">
        <v>15938</v>
      </c>
      <c r="G35" s="5">
        <v>15948</v>
      </c>
      <c r="H35" s="3">
        <v>93</v>
      </c>
      <c r="I35" s="3">
        <v>10</v>
      </c>
      <c r="J35" s="3">
        <v>103</v>
      </c>
      <c r="K35" s="13" t="s">
        <v>1104</v>
      </c>
      <c r="N35"/>
      <c r="O35"/>
    </row>
    <row r="36" spans="1:15" ht="25.05" customHeight="1" thickBot="1" x14ac:dyDescent="0.35">
      <c r="A36" s="3">
        <v>336</v>
      </c>
      <c r="B36" s="2" t="s">
        <v>1053</v>
      </c>
      <c r="C36" s="3">
        <v>261</v>
      </c>
      <c r="D36" s="4" t="s">
        <v>1105</v>
      </c>
      <c r="E36" s="5">
        <v>15866</v>
      </c>
      <c r="F36" s="5">
        <v>15964</v>
      </c>
      <c r="G36" s="5">
        <v>15977</v>
      </c>
      <c r="H36" s="3">
        <v>98</v>
      </c>
      <c r="I36" s="3">
        <v>13</v>
      </c>
      <c r="J36" s="3">
        <v>111</v>
      </c>
      <c r="K36" s="13" t="s">
        <v>1106</v>
      </c>
      <c r="N36"/>
      <c r="O36"/>
    </row>
    <row r="37" spans="1:15" ht="25.05" customHeight="1" thickBot="1" x14ac:dyDescent="0.35">
      <c r="A37" s="3">
        <v>337</v>
      </c>
      <c r="B37" s="2" t="s">
        <v>1053</v>
      </c>
      <c r="C37" s="3">
        <v>262</v>
      </c>
      <c r="D37" s="4" t="s">
        <v>1107</v>
      </c>
      <c r="E37" s="5">
        <v>15895</v>
      </c>
      <c r="F37" s="5">
        <v>15988</v>
      </c>
      <c r="G37" s="5">
        <v>16002</v>
      </c>
      <c r="H37" s="3">
        <v>93</v>
      </c>
      <c r="I37" s="3">
        <v>14</v>
      </c>
      <c r="J37" s="3">
        <v>107</v>
      </c>
      <c r="K37" s="13" t="s">
        <v>1108</v>
      </c>
      <c r="N37"/>
      <c r="O37"/>
    </row>
    <row r="38" spans="1:15" ht="25.05" customHeight="1" thickBot="1" x14ac:dyDescent="0.35">
      <c r="A38" s="3">
        <v>338</v>
      </c>
      <c r="B38" s="2" t="s">
        <v>1053</v>
      </c>
      <c r="C38" s="3">
        <v>263</v>
      </c>
      <c r="D38" s="4" t="s">
        <v>1109</v>
      </c>
      <c r="E38" s="5">
        <v>15918</v>
      </c>
      <c r="F38" s="5">
        <v>16013</v>
      </c>
      <c r="G38" s="5">
        <v>16026</v>
      </c>
      <c r="H38" s="3">
        <v>95</v>
      </c>
      <c r="I38" s="3">
        <v>13</v>
      </c>
      <c r="J38" s="3">
        <v>108</v>
      </c>
      <c r="K38" s="13" t="s">
        <v>1110</v>
      </c>
      <c r="N38"/>
      <c r="O38"/>
    </row>
    <row r="39" spans="1:15" ht="25.05" customHeight="1" thickBot="1" x14ac:dyDescent="0.35">
      <c r="A39" s="3">
        <v>339</v>
      </c>
      <c r="B39" s="2" t="s">
        <v>1053</v>
      </c>
      <c r="C39" s="3">
        <v>264</v>
      </c>
      <c r="D39" s="4" t="s">
        <v>1111</v>
      </c>
      <c r="E39" s="5">
        <v>15941</v>
      </c>
      <c r="F39" s="5">
        <v>16037</v>
      </c>
      <c r="G39" s="5">
        <v>16050</v>
      </c>
      <c r="H39" s="3">
        <v>96</v>
      </c>
      <c r="I39" s="3">
        <v>13</v>
      </c>
      <c r="J39" s="3">
        <v>109</v>
      </c>
      <c r="K39" s="13" t="s">
        <v>1112</v>
      </c>
      <c r="N39"/>
      <c r="O39"/>
    </row>
    <row r="40" spans="1:15" ht="25.05" customHeight="1" thickBot="1" x14ac:dyDescent="0.35">
      <c r="A40" s="3">
        <v>340</v>
      </c>
      <c r="B40" s="2" t="s">
        <v>1053</v>
      </c>
      <c r="C40" s="3">
        <v>265</v>
      </c>
      <c r="D40" s="4" t="s">
        <v>1113</v>
      </c>
      <c r="E40" s="5">
        <v>15311</v>
      </c>
      <c r="F40" s="5">
        <v>15491</v>
      </c>
      <c r="G40" s="5">
        <v>15532</v>
      </c>
      <c r="H40" s="3">
        <v>180</v>
      </c>
      <c r="I40" s="3">
        <v>41</v>
      </c>
      <c r="J40" s="3">
        <v>221</v>
      </c>
      <c r="K40" s="13" t="s">
        <v>1114</v>
      </c>
      <c r="N40"/>
      <c r="O40"/>
    </row>
    <row r="41" spans="1:15" ht="25.05" customHeight="1" thickBot="1" x14ac:dyDescent="0.35">
      <c r="A41" s="3">
        <v>341</v>
      </c>
      <c r="B41" s="2" t="s">
        <v>1053</v>
      </c>
      <c r="C41" s="3">
        <v>266</v>
      </c>
      <c r="D41" s="4" t="s">
        <v>952</v>
      </c>
      <c r="E41" s="5">
        <v>15311</v>
      </c>
      <c r="F41" s="5">
        <v>15517</v>
      </c>
      <c r="G41" s="5">
        <v>15552</v>
      </c>
      <c r="H41" s="3">
        <v>206</v>
      </c>
      <c r="I41" s="3">
        <v>35</v>
      </c>
      <c r="J41" s="3">
        <v>241</v>
      </c>
      <c r="K41" s="13" t="s">
        <v>1115</v>
      </c>
      <c r="N41"/>
      <c r="O41"/>
    </row>
    <row r="42" spans="1:15" ht="25.05" customHeight="1" thickBot="1" x14ac:dyDescent="0.35">
      <c r="A42" s="3">
        <v>342</v>
      </c>
      <c r="B42" s="2" t="s">
        <v>1053</v>
      </c>
      <c r="C42" s="3">
        <v>267</v>
      </c>
      <c r="D42" s="4" t="s">
        <v>861</v>
      </c>
      <c r="E42" s="5">
        <v>15325</v>
      </c>
      <c r="F42" s="5">
        <v>15553</v>
      </c>
      <c r="G42" s="5">
        <v>15575</v>
      </c>
      <c r="H42" s="3">
        <v>228</v>
      </c>
      <c r="I42" s="3">
        <v>22</v>
      </c>
      <c r="J42" s="3">
        <v>250</v>
      </c>
      <c r="K42" s="13" t="s">
        <v>1116</v>
      </c>
      <c r="N42"/>
      <c r="O42"/>
    </row>
    <row r="43" spans="1:15" ht="25.05" customHeight="1" thickBot="1" x14ac:dyDescent="0.35">
      <c r="A43" s="3">
        <v>343</v>
      </c>
      <c r="B43" s="2" t="s">
        <v>1053</v>
      </c>
      <c r="C43" s="3">
        <v>268</v>
      </c>
      <c r="D43" s="4" t="s">
        <v>1117</v>
      </c>
      <c r="E43" s="5">
        <v>15325</v>
      </c>
      <c r="F43" s="5">
        <v>15577</v>
      </c>
      <c r="G43" s="5">
        <v>15602</v>
      </c>
      <c r="H43" s="3">
        <v>252</v>
      </c>
      <c r="I43" s="3">
        <v>25</v>
      </c>
      <c r="J43" s="3">
        <v>277</v>
      </c>
      <c r="K43" s="13" t="s">
        <v>1118</v>
      </c>
      <c r="N43"/>
      <c r="O43"/>
    </row>
    <row r="44" spans="1:15" ht="25.05" customHeight="1" thickBot="1" x14ac:dyDescent="0.35">
      <c r="A44" s="3">
        <v>344</v>
      </c>
      <c r="B44" s="2" t="s">
        <v>1053</v>
      </c>
      <c r="C44" s="3">
        <v>269</v>
      </c>
      <c r="D44" s="4" t="s">
        <v>1119</v>
      </c>
      <c r="E44" s="5">
        <v>15374</v>
      </c>
      <c r="F44" s="5">
        <v>15613</v>
      </c>
      <c r="G44" s="5">
        <v>15637</v>
      </c>
      <c r="H44" s="3">
        <v>239</v>
      </c>
      <c r="I44" s="3">
        <v>24</v>
      </c>
      <c r="J44" s="3">
        <v>263</v>
      </c>
      <c r="K44" s="13" t="s">
        <v>1120</v>
      </c>
      <c r="N44"/>
      <c r="O44"/>
    </row>
    <row r="45" spans="1:15" ht="25.05" customHeight="1" thickBot="1" x14ac:dyDescent="0.35">
      <c r="A45" s="3">
        <v>345</v>
      </c>
      <c r="B45" s="2" t="s">
        <v>1053</v>
      </c>
      <c r="C45" s="3">
        <v>270</v>
      </c>
      <c r="D45" s="4" t="s">
        <v>698</v>
      </c>
      <c r="E45" s="5">
        <v>15374</v>
      </c>
      <c r="F45" s="5">
        <v>15643</v>
      </c>
      <c r="G45" s="5">
        <v>15659</v>
      </c>
      <c r="H45" s="3">
        <v>269</v>
      </c>
      <c r="I45" s="3">
        <v>16</v>
      </c>
      <c r="J45" s="3">
        <v>285</v>
      </c>
      <c r="K45" s="13" t="s">
        <v>1121</v>
      </c>
      <c r="N45"/>
      <c r="O45"/>
    </row>
    <row r="46" spans="1:15" ht="25.05" customHeight="1" thickBot="1" x14ac:dyDescent="0.35">
      <c r="A46" s="3">
        <v>346</v>
      </c>
      <c r="B46" s="2" t="s">
        <v>1053</v>
      </c>
      <c r="C46" s="3">
        <v>271</v>
      </c>
      <c r="D46" s="4" t="s">
        <v>1122</v>
      </c>
      <c r="E46" s="5">
        <v>15399</v>
      </c>
      <c r="F46" s="5">
        <v>15624</v>
      </c>
      <c r="G46" s="5">
        <v>15645</v>
      </c>
      <c r="H46" s="3">
        <v>225</v>
      </c>
      <c r="I46" s="3">
        <v>21</v>
      </c>
      <c r="J46" s="3">
        <v>246</v>
      </c>
      <c r="K46" s="13" t="s">
        <v>1123</v>
      </c>
      <c r="N46"/>
      <c r="O46"/>
    </row>
    <row r="47" spans="1:15" ht="25.05" customHeight="1" thickBot="1" x14ac:dyDescent="0.35">
      <c r="A47" s="3">
        <v>347</v>
      </c>
      <c r="B47" s="2" t="s">
        <v>1053</v>
      </c>
      <c r="C47" s="3">
        <v>272</v>
      </c>
      <c r="D47" s="4" t="s">
        <v>1124</v>
      </c>
      <c r="E47" s="5">
        <v>15399</v>
      </c>
      <c r="F47" s="5">
        <v>15656</v>
      </c>
      <c r="G47" s="5">
        <v>15675</v>
      </c>
      <c r="H47" s="3">
        <v>257</v>
      </c>
      <c r="I47" s="3">
        <v>19</v>
      </c>
      <c r="J47" s="3">
        <v>276</v>
      </c>
      <c r="K47" s="13" t="s">
        <v>1114</v>
      </c>
      <c r="N47"/>
      <c r="O47"/>
    </row>
    <row r="48" spans="1:15" ht="25.05" customHeight="1" thickBot="1" x14ac:dyDescent="0.35">
      <c r="A48" s="3">
        <v>348</v>
      </c>
      <c r="B48" s="2" t="s">
        <v>1053</v>
      </c>
      <c r="C48" s="3">
        <v>273</v>
      </c>
      <c r="D48" s="4" t="s">
        <v>1125</v>
      </c>
      <c r="E48" s="5">
        <v>15495</v>
      </c>
      <c r="F48" s="5">
        <v>15672</v>
      </c>
      <c r="G48" s="5">
        <v>15690</v>
      </c>
      <c r="H48" s="3">
        <v>177</v>
      </c>
      <c r="I48" s="3">
        <v>18</v>
      </c>
      <c r="J48" s="3">
        <v>195</v>
      </c>
      <c r="K48" s="13" t="s">
        <v>1126</v>
      </c>
      <c r="N48"/>
      <c r="O48"/>
    </row>
    <row r="49" spans="1:15" ht="25.05" customHeight="1" thickBot="1" x14ac:dyDescent="0.35">
      <c r="A49" s="3">
        <v>349</v>
      </c>
      <c r="B49" s="2" t="s">
        <v>1053</v>
      </c>
      <c r="C49" s="3">
        <v>274</v>
      </c>
      <c r="D49" s="4" t="s">
        <v>959</v>
      </c>
      <c r="E49" s="5">
        <v>15521</v>
      </c>
      <c r="F49" s="5">
        <v>15682</v>
      </c>
      <c r="G49" s="5">
        <v>15705</v>
      </c>
      <c r="H49" s="3">
        <v>161</v>
      </c>
      <c r="I49" s="3">
        <v>23</v>
      </c>
      <c r="J49" s="3">
        <v>184</v>
      </c>
      <c r="K49" s="13" t="s">
        <v>1127</v>
      </c>
      <c r="N49"/>
      <c r="O49"/>
    </row>
    <row r="50" spans="1:15" ht="25.05" customHeight="1" thickBot="1" x14ac:dyDescent="0.35">
      <c r="A50" s="3">
        <v>350</v>
      </c>
      <c r="B50" s="2" t="s">
        <v>1053</v>
      </c>
      <c r="C50" s="3">
        <v>275</v>
      </c>
      <c r="D50" s="4" t="s">
        <v>996</v>
      </c>
      <c r="E50" s="5">
        <v>15557</v>
      </c>
      <c r="F50" s="5">
        <v>15727</v>
      </c>
      <c r="G50" s="5">
        <v>15736</v>
      </c>
      <c r="H50" s="3">
        <v>170</v>
      </c>
      <c r="I50" s="3">
        <v>9</v>
      </c>
      <c r="J50" s="3">
        <v>179</v>
      </c>
      <c r="K50" s="13" t="s">
        <v>1128</v>
      </c>
      <c r="N50"/>
      <c r="O50"/>
    </row>
    <row r="51" spans="1:15" ht="25.05" customHeight="1" thickBot="1" x14ac:dyDescent="0.35">
      <c r="A51" s="3">
        <v>351</v>
      </c>
      <c r="B51" s="2" t="s">
        <v>1053</v>
      </c>
      <c r="C51" s="3">
        <v>276</v>
      </c>
      <c r="D51" s="4" t="s">
        <v>624</v>
      </c>
      <c r="E51" s="5">
        <v>15580</v>
      </c>
      <c r="F51" s="5">
        <v>15696</v>
      </c>
      <c r="G51" s="5">
        <v>15706</v>
      </c>
      <c r="H51" s="3">
        <v>116</v>
      </c>
      <c r="I51" s="3">
        <v>10</v>
      </c>
      <c r="J51" s="3">
        <v>126</v>
      </c>
      <c r="K51" s="13" t="s">
        <v>1129</v>
      </c>
      <c r="N51"/>
      <c r="O51"/>
    </row>
    <row r="52" spans="1:15" ht="25.05" customHeight="1" thickBot="1" x14ac:dyDescent="0.35">
      <c r="A52" s="3">
        <v>352</v>
      </c>
      <c r="B52" s="2" t="s">
        <v>1053</v>
      </c>
      <c r="C52" s="3">
        <v>277</v>
      </c>
      <c r="D52" s="4" t="s">
        <v>740</v>
      </c>
      <c r="E52" s="5">
        <v>15617</v>
      </c>
      <c r="F52" s="5">
        <v>15737</v>
      </c>
      <c r="G52" s="5">
        <v>15752</v>
      </c>
      <c r="H52" s="3">
        <v>120</v>
      </c>
      <c r="I52" s="3">
        <v>15</v>
      </c>
      <c r="J52" s="3">
        <v>135</v>
      </c>
      <c r="K52" s="13" t="s">
        <v>1118</v>
      </c>
      <c r="N52"/>
      <c r="O52"/>
    </row>
    <row r="53" spans="1:15" ht="25.05" customHeight="1" thickBot="1" x14ac:dyDescent="0.35">
      <c r="A53" s="3">
        <v>353</v>
      </c>
      <c r="B53" s="2" t="s">
        <v>1053</v>
      </c>
      <c r="C53" s="3">
        <v>278</v>
      </c>
      <c r="D53" s="4" t="s">
        <v>655</v>
      </c>
      <c r="E53" s="5">
        <v>15646</v>
      </c>
      <c r="F53" s="5">
        <v>15775</v>
      </c>
      <c r="G53" s="5">
        <v>15790</v>
      </c>
      <c r="H53" s="3">
        <v>129</v>
      </c>
      <c r="I53" s="3">
        <v>15</v>
      </c>
      <c r="J53" s="3">
        <v>144</v>
      </c>
      <c r="K53" s="13" t="s">
        <v>1130</v>
      </c>
      <c r="N53"/>
      <c r="O53"/>
    </row>
    <row r="54" spans="1:15" ht="25.05" customHeight="1" thickBot="1" x14ac:dyDescent="0.35">
      <c r="A54" s="3">
        <v>354</v>
      </c>
      <c r="B54" s="2" t="s">
        <v>1053</v>
      </c>
      <c r="C54" s="3">
        <v>279</v>
      </c>
      <c r="D54" s="4" t="s">
        <v>831</v>
      </c>
      <c r="E54" s="5">
        <v>15628</v>
      </c>
      <c r="F54" s="5">
        <v>15757</v>
      </c>
      <c r="G54" s="5">
        <v>15764</v>
      </c>
      <c r="H54" s="3">
        <v>129</v>
      </c>
      <c r="I54" s="3">
        <v>7</v>
      </c>
      <c r="J54" s="3">
        <v>136</v>
      </c>
      <c r="K54" s="13" t="s">
        <v>1131</v>
      </c>
      <c r="N54"/>
      <c r="O54"/>
    </row>
    <row r="55" spans="1:15" ht="25.05" customHeight="1" thickBot="1" x14ac:dyDescent="0.35">
      <c r="A55" s="3">
        <v>355</v>
      </c>
      <c r="B55" s="2" t="s">
        <v>1053</v>
      </c>
      <c r="C55" s="3">
        <v>280</v>
      </c>
      <c r="D55" s="4" t="s">
        <v>559</v>
      </c>
      <c r="E55" s="5">
        <v>15659</v>
      </c>
      <c r="F55" s="5">
        <v>15788</v>
      </c>
      <c r="G55" s="5">
        <v>15796</v>
      </c>
      <c r="H55" s="3">
        <v>129</v>
      </c>
      <c r="I55" s="3">
        <v>8</v>
      </c>
      <c r="J55" s="3">
        <v>137</v>
      </c>
      <c r="K55" s="13" t="s">
        <v>1132</v>
      </c>
      <c r="N55"/>
      <c r="O55"/>
    </row>
    <row r="56" spans="1:15" ht="25.05" customHeight="1" thickBot="1" x14ac:dyDescent="0.35">
      <c r="A56" s="3">
        <v>356</v>
      </c>
      <c r="B56" s="2" t="s">
        <v>1053</v>
      </c>
      <c r="C56" s="3">
        <v>281</v>
      </c>
      <c r="D56" s="4" t="s">
        <v>591</v>
      </c>
      <c r="E56" s="5">
        <v>15675</v>
      </c>
      <c r="F56" s="5">
        <v>15803</v>
      </c>
      <c r="G56" s="5">
        <v>15816</v>
      </c>
      <c r="H56" s="3">
        <v>128</v>
      </c>
      <c r="I56" s="3">
        <v>13</v>
      </c>
      <c r="J56" s="3">
        <v>141</v>
      </c>
      <c r="K56" s="13" t="s">
        <v>1133</v>
      </c>
      <c r="N56"/>
      <c r="O56"/>
    </row>
    <row r="57" spans="1:15" ht="25.05" customHeight="1" thickBot="1" x14ac:dyDescent="0.35">
      <c r="A57" s="3">
        <v>357</v>
      </c>
      <c r="B57" s="2" t="s">
        <v>1053</v>
      </c>
      <c r="C57" s="3">
        <v>282</v>
      </c>
      <c r="D57" s="4" t="s">
        <v>1134</v>
      </c>
      <c r="E57" s="5">
        <v>15730</v>
      </c>
      <c r="F57" s="5">
        <v>15817</v>
      </c>
      <c r="G57" s="5">
        <v>15826</v>
      </c>
      <c r="H57" s="3">
        <v>87</v>
      </c>
      <c r="I57" s="3">
        <v>9</v>
      </c>
      <c r="J57" s="3">
        <v>96</v>
      </c>
      <c r="K57" s="13" t="s">
        <v>1135</v>
      </c>
      <c r="N57"/>
      <c r="O57"/>
    </row>
    <row r="58" spans="1:15" ht="25.05" customHeight="1" thickBot="1" x14ac:dyDescent="0.35">
      <c r="A58" s="3">
        <v>358</v>
      </c>
      <c r="B58" s="2" t="s">
        <v>1053</v>
      </c>
      <c r="C58" s="3">
        <v>283</v>
      </c>
      <c r="D58" s="4" t="s">
        <v>1136</v>
      </c>
      <c r="E58" s="5">
        <v>15739</v>
      </c>
      <c r="F58" s="5">
        <v>15834</v>
      </c>
      <c r="G58" s="5">
        <v>15846</v>
      </c>
      <c r="H58" s="3">
        <v>95</v>
      </c>
      <c r="I58" s="3">
        <v>12</v>
      </c>
      <c r="J58" s="3">
        <v>107</v>
      </c>
      <c r="K58" s="13" t="s">
        <v>1137</v>
      </c>
      <c r="N58"/>
      <c r="O58"/>
    </row>
    <row r="59" spans="1:15" ht="25.05" customHeight="1" thickBot="1" x14ac:dyDescent="0.35">
      <c r="A59" s="3">
        <v>359</v>
      </c>
      <c r="B59" s="2" t="s">
        <v>1053</v>
      </c>
      <c r="C59" s="3">
        <v>284</v>
      </c>
      <c r="D59" s="4" t="s">
        <v>1138</v>
      </c>
      <c r="E59" s="5">
        <v>15760</v>
      </c>
      <c r="F59" s="5">
        <v>15846</v>
      </c>
      <c r="G59" s="5">
        <v>15855</v>
      </c>
      <c r="H59" s="3">
        <v>86</v>
      </c>
      <c r="I59" s="3">
        <v>9</v>
      </c>
      <c r="J59" s="3">
        <v>95</v>
      </c>
      <c r="K59" s="13" t="s">
        <v>1139</v>
      </c>
      <c r="N59"/>
      <c r="O59"/>
    </row>
    <row r="60" spans="1:15" ht="25.05" customHeight="1" thickBot="1" x14ac:dyDescent="0.35">
      <c r="A60" s="3">
        <v>360</v>
      </c>
      <c r="B60" s="2" t="s">
        <v>1053</v>
      </c>
      <c r="C60" s="3">
        <v>285</v>
      </c>
      <c r="D60" s="4" t="s">
        <v>1140</v>
      </c>
      <c r="E60" s="5">
        <v>15688</v>
      </c>
      <c r="F60" s="5">
        <v>15862</v>
      </c>
      <c r="G60" s="5">
        <v>15878</v>
      </c>
      <c r="H60" s="3">
        <v>174</v>
      </c>
      <c r="I60" s="3">
        <v>16</v>
      </c>
      <c r="J60" s="3">
        <v>190</v>
      </c>
      <c r="K60" s="13" t="s">
        <v>1141</v>
      </c>
      <c r="N60"/>
      <c r="O60"/>
    </row>
    <row r="61" spans="1:15" ht="25.05" customHeight="1" thickBot="1" x14ac:dyDescent="0.35">
      <c r="A61" s="3">
        <v>361</v>
      </c>
      <c r="B61" s="2" t="s">
        <v>1053</v>
      </c>
      <c r="C61" s="3">
        <v>286</v>
      </c>
      <c r="D61" s="4" t="s">
        <v>1142</v>
      </c>
      <c r="E61" s="5">
        <v>15699</v>
      </c>
      <c r="F61" s="5">
        <v>15876</v>
      </c>
      <c r="G61" s="5">
        <v>15887</v>
      </c>
      <c r="H61" s="3">
        <v>177</v>
      </c>
      <c r="I61" s="3">
        <v>11</v>
      </c>
      <c r="J61" s="3">
        <v>188</v>
      </c>
      <c r="K61" s="13" t="s">
        <v>1143</v>
      </c>
      <c r="N61"/>
      <c r="O61"/>
    </row>
    <row r="62" spans="1:15" ht="25.05" customHeight="1" thickBot="1" x14ac:dyDescent="0.35">
      <c r="A62" s="3">
        <v>362</v>
      </c>
      <c r="B62" s="2" t="s">
        <v>1053</v>
      </c>
      <c r="C62" s="3">
        <v>287</v>
      </c>
      <c r="D62" s="4" t="s">
        <v>562</v>
      </c>
      <c r="E62" s="5">
        <v>15778</v>
      </c>
      <c r="F62" s="5">
        <v>15886</v>
      </c>
      <c r="G62" s="5">
        <v>15899</v>
      </c>
      <c r="H62" s="3">
        <v>108</v>
      </c>
      <c r="I62" s="3">
        <v>13</v>
      </c>
      <c r="J62" s="3">
        <v>121</v>
      </c>
      <c r="K62" s="13" t="s">
        <v>1144</v>
      </c>
      <c r="N62"/>
      <c r="O62"/>
    </row>
    <row r="63" spans="1:15" ht="25.05" customHeight="1" thickBot="1" x14ac:dyDescent="0.35">
      <c r="A63" s="3">
        <v>363</v>
      </c>
      <c r="B63" s="2" t="s">
        <v>1053</v>
      </c>
      <c r="C63" s="3">
        <v>288</v>
      </c>
      <c r="D63" s="4" t="s">
        <v>529</v>
      </c>
      <c r="E63" s="5">
        <v>15790</v>
      </c>
      <c r="F63" s="5">
        <v>15899</v>
      </c>
      <c r="G63" s="5">
        <v>15911</v>
      </c>
      <c r="H63" s="3">
        <v>109</v>
      </c>
      <c r="I63" s="3">
        <v>12</v>
      </c>
      <c r="J63" s="3">
        <v>121</v>
      </c>
      <c r="K63" s="13" t="s">
        <v>1145</v>
      </c>
      <c r="N63"/>
      <c r="O63"/>
    </row>
    <row r="64" spans="1:15" ht="25.05" customHeight="1" thickBot="1" x14ac:dyDescent="0.35">
      <c r="A64" s="3">
        <v>364</v>
      </c>
      <c r="B64" s="2" t="s">
        <v>1053</v>
      </c>
      <c r="C64" s="3">
        <v>289</v>
      </c>
      <c r="D64" s="4" t="s">
        <v>1146</v>
      </c>
      <c r="E64" s="5">
        <v>15806</v>
      </c>
      <c r="F64" s="5">
        <v>15908</v>
      </c>
      <c r="G64" s="5">
        <v>15918</v>
      </c>
      <c r="H64" s="3">
        <v>102</v>
      </c>
      <c r="I64" s="3">
        <v>10</v>
      </c>
      <c r="J64" s="3">
        <v>112</v>
      </c>
      <c r="K64" s="13" t="s">
        <v>1147</v>
      </c>
      <c r="N64"/>
      <c r="O64"/>
    </row>
    <row r="65" spans="1:15" ht="25.05" customHeight="1" thickBot="1" x14ac:dyDescent="0.35">
      <c r="A65" s="3">
        <v>365</v>
      </c>
      <c r="B65" s="2" t="s">
        <v>1053</v>
      </c>
      <c r="C65" s="3">
        <v>290</v>
      </c>
      <c r="D65" s="4" t="s">
        <v>1148</v>
      </c>
      <c r="E65" s="5">
        <v>15820</v>
      </c>
      <c r="F65" s="5">
        <v>15928</v>
      </c>
      <c r="G65" s="5">
        <v>15939</v>
      </c>
      <c r="H65" s="3">
        <v>108</v>
      </c>
      <c r="I65" s="3">
        <v>11</v>
      </c>
      <c r="J65" s="3">
        <v>119</v>
      </c>
      <c r="K65" s="13" t="s">
        <v>1149</v>
      </c>
      <c r="N65"/>
      <c r="O65"/>
    </row>
    <row r="66" spans="1:15" ht="25.05" customHeight="1" thickBot="1" x14ac:dyDescent="0.35">
      <c r="A66" s="3">
        <v>366</v>
      </c>
      <c r="B66" s="2" t="s">
        <v>1053</v>
      </c>
      <c r="C66" s="3">
        <v>291</v>
      </c>
      <c r="D66" s="4" t="s">
        <v>1150</v>
      </c>
      <c r="E66" s="5">
        <v>15837</v>
      </c>
      <c r="F66" s="5">
        <v>15939</v>
      </c>
      <c r="G66" s="5">
        <v>15949</v>
      </c>
      <c r="H66" s="3">
        <v>102</v>
      </c>
      <c r="I66" s="3">
        <v>10</v>
      </c>
      <c r="J66" s="3">
        <v>112</v>
      </c>
      <c r="K66" s="13" t="s">
        <v>1151</v>
      </c>
      <c r="N66"/>
      <c r="O66"/>
    </row>
    <row r="67" spans="1:15" ht="25.05" customHeight="1" thickBot="1" x14ac:dyDescent="0.35">
      <c r="A67" s="3">
        <v>367</v>
      </c>
      <c r="B67" s="2" t="s">
        <v>1053</v>
      </c>
      <c r="C67" s="3">
        <v>292</v>
      </c>
      <c r="D67" s="4" t="s">
        <v>1152</v>
      </c>
      <c r="E67" s="5">
        <v>15848</v>
      </c>
      <c r="F67" s="5">
        <v>15965</v>
      </c>
      <c r="G67" s="5">
        <v>15974</v>
      </c>
      <c r="H67" s="3">
        <v>117</v>
      </c>
      <c r="I67" s="3">
        <v>9</v>
      </c>
      <c r="J67" s="3">
        <v>126</v>
      </c>
      <c r="K67" s="13" t="s">
        <v>1153</v>
      </c>
      <c r="N67"/>
      <c r="O67"/>
    </row>
    <row r="68" spans="1:15" ht="25.05" customHeight="1" thickBot="1" x14ac:dyDescent="0.35">
      <c r="A68" s="3">
        <v>368</v>
      </c>
      <c r="B68" s="2" t="s">
        <v>1053</v>
      </c>
      <c r="C68" s="3">
        <v>293</v>
      </c>
      <c r="D68" s="4" t="s">
        <v>1154</v>
      </c>
      <c r="E68" s="5">
        <v>15865</v>
      </c>
      <c r="F68" s="5">
        <v>15978</v>
      </c>
      <c r="G68" s="5">
        <v>15990</v>
      </c>
      <c r="H68" s="3">
        <v>113</v>
      </c>
      <c r="I68" s="3">
        <v>12</v>
      </c>
      <c r="J68" s="3">
        <v>125</v>
      </c>
      <c r="K68" s="13" t="s">
        <v>1155</v>
      </c>
      <c r="N68"/>
      <c r="O68"/>
    </row>
    <row r="69" spans="1:15" ht="25.05" customHeight="1" thickBot="1" x14ac:dyDescent="0.35">
      <c r="A69" s="3">
        <v>369</v>
      </c>
      <c r="B69" s="2" t="s">
        <v>1053</v>
      </c>
      <c r="C69" s="3">
        <v>294</v>
      </c>
      <c r="D69" s="4" t="s">
        <v>1156</v>
      </c>
      <c r="E69" s="5">
        <v>15879</v>
      </c>
      <c r="F69" s="5">
        <v>15986</v>
      </c>
      <c r="G69" s="5">
        <v>15998</v>
      </c>
      <c r="H69" s="3">
        <v>107</v>
      </c>
      <c r="I69" s="3">
        <v>12</v>
      </c>
      <c r="J69" s="3">
        <v>119</v>
      </c>
      <c r="K69" s="13" t="s">
        <v>1157</v>
      </c>
      <c r="N69"/>
      <c r="O69"/>
    </row>
    <row r="70" spans="1:15" ht="25.05" customHeight="1" thickBot="1" x14ac:dyDescent="0.35">
      <c r="A70" s="3">
        <v>370</v>
      </c>
      <c r="B70" s="2" t="s">
        <v>1053</v>
      </c>
      <c r="C70" s="3">
        <v>295</v>
      </c>
      <c r="D70" s="4" t="s">
        <v>597</v>
      </c>
      <c r="E70" s="5">
        <v>15888</v>
      </c>
      <c r="F70" s="5">
        <v>15998</v>
      </c>
      <c r="G70" s="5">
        <v>16009</v>
      </c>
      <c r="H70" s="3">
        <v>110</v>
      </c>
      <c r="I70" s="3">
        <v>11</v>
      </c>
      <c r="J70" s="3">
        <v>121</v>
      </c>
      <c r="K70" s="13" t="s">
        <v>1158</v>
      </c>
      <c r="N70"/>
      <c r="O70"/>
    </row>
    <row r="71" spans="1:15" ht="25.05" customHeight="1" thickBot="1" x14ac:dyDescent="0.35">
      <c r="A71" s="3">
        <v>371</v>
      </c>
      <c r="B71" s="2" t="s">
        <v>1053</v>
      </c>
      <c r="C71" s="3">
        <v>296</v>
      </c>
      <c r="D71" s="4" t="s">
        <v>1159</v>
      </c>
      <c r="E71" s="5">
        <v>15901</v>
      </c>
      <c r="F71" s="5">
        <v>16009</v>
      </c>
      <c r="G71" s="5">
        <v>16023</v>
      </c>
      <c r="H71" s="3">
        <v>108</v>
      </c>
      <c r="I71" s="3">
        <v>14</v>
      </c>
      <c r="J71" s="3">
        <v>122</v>
      </c>
      <c r="K71" s="13" t="s">
        <v>1160</v>
      </c>
      <c r="N71"/>
      <c r="O71"/>
    </row>
    <row r="72" spans="1:15" ht="25.05" customHeight="1" thickBot="1" x14ac:dyDescent="0.35">
      <c r="A72" s="3">
        <v>372</v>
      </c>
      <c r="B72" s="2" t="s">
        <v>1053</v>
      </c>
      <c r="C72" s="3">
        <v>297</v>
      </c>
      <c r="D72" s="4" t="s">
        <v>1161</v>
      </c>
      <c r="E72" s="5">
        <v>15911</v>
      </c>
      <c r="F72" s="5">
        <v>16020</v>
      </c>
      <c r="G72" s="5">
        <v>16032</v>
      </c>
      <c r="H72" s="3">
        <v>109</v>
      </c>
      <c r="I72" s="3">
        <v>12</v>
      </c>
      <c r="J72" s="3">
        <v>121</v>
      </c>
      <c r="K72" s="13" t="s">
        <v>1162</v>
      </c>
      <c r="N72"/>
      <c r="O72"/>
    </row>
    <row r="73" spans="1:15" ht="25.05" customHeight="1" thickBot="1" x14ac:dyDescent="0.35">
      <c r="A73" s="3">
        <v>373</v>
      </c>
      <c r="B73" s="2" t="s">
        <v>1053</v>
      </c>
      <c r="C73" s="3">
        <v>298</v>
      </c>
      <c r="D73" s="4" t="s">
        <v>1163</v>
      </c>
      <c r="E73" s="5">
        <v>15930</v>
      </c>
      <c r="F73" s="5">
        <v>16030</v>
      </c>
      <c r="G73" s="5">
        <v>16040</v>
      </c>
      <c r="H73" s="3">
        <v>100</v>
      </c>
      <c r="I73" s="3">
        <v>10</v>
      </c>
      <c r="J73" s="3">
        <v>110</v>
      </c>
      <c r="K73" s="13" t="s">
        <v>1058</v>
      </c>
      <c r="N73"/>
      <c r="O73"/>
    </row>
    <row r="74" spans="1:15" ht="25.05" customHeight="1" thickBot="1" x14ac:dyDescent="0.35">
      <c r="A74" s="3">
        <v>374</v>
      </c>
      <c r="B74" s="2" t="s">
        <v>1053</v>
      </c>
      <c r="C74" s="3">
        <v>299</v>
      </c>
      <c r="D74" s="4" t="s">
        <v>1164</v>
      </c>
      <c r="E74" s="5">
        <v>15942</v>
      </c>
      <c r="F74" s="5">
        <v>16044</v>
      </c>
      <c r="G74" s="5">
        <v>16056</v>
      </c>
      <c r="H74" s="3">
        <v>102</v>
      </c>
      <c r="I74" s="3">
        <v>12</v>
      </c>
      <c r="J74" s="3">
        <v>114</v>
      </c>
      <c r="K74" s="13" t="s">
        <v>1153</v>
      </c>
      <c r="N74"/>
      <c r="O74"/>
    </row>
    <row r="75" spans="1:15" ht="25.05" customHeight="1" thickBot="1" x14ac:dyDescent="0.35">
      <c r="A75" s="3">
        <v>375</v>
      </c>
      <c r="B75" s="2" t="s">
        <v>1053</v>
      </c>
      <c r="C75" s="3">
        <v>300</v>
      </c>
      <c r="D75" s="4" t="s">
        <v>1165</v>
      </c>
      <c r="E75" s="5">
        <v>15965</v>
      </c>
      <c r="F75" s="5">
        <v>16053</v>
      </c>
      <c r="G75" s="5">
        <v>16067</v>
      </c>
      <c r="H75" s="3">
        <v>88</v>
      </c>
      <c r="I75" s="3">
        <v>14</v>
      </c>
      <c r="J75" s="3">
        <v>102</v>
      </c>
      <c r="K75" s="13" t="s">
        <v>1166</v>
      </c>
      <c r="N75"/>
      <c r="O75"/>
    </row>
    <row r="76" spans="1:15" ht="25.05" customHeight="1" thickBot="1" x14ac:dyDescent="0.35">
      <c r="A76" s="3">
        <v>376</v>
      </c>
      <c r="B76" s="2" t="s">
        <v>1053</v>
      </c>
      <c r="C76" s="3">
        <v>301</v>
      </c>
      <c r="D76" s="4" t="s">
        <v>1167</v>
      </c>
      <c r="E76" s="5">
        <v>15979</v>
      </c>
      <c r="F76" s="5">
        <v>16060</v>
      </c>
      <c r="G76" s="5">
        <v>16069</v>
      </c>
      <c r="H76" s="3">
        <v>81</v>
      </c>
      <c r="I76" s="3">
        <v>9</v>
      </c>
      <c r="J76" s="3">
        <v>90</v>
      </c>
      <c r="K76" s="13" t="s">
        <v>1168</v>
      </c>
      <c r="N76"/>
      <c r="O76"/>
    </row>
    <row r="77" spans="1:15" ht="25.05" customHeight="1" thickBot="1" x14ac:dyDescent="0.35">
      <c r="A77" s="3">
        <v>377</v>
      </c>
      <c r="B77" s="2" t="s">
        <v>1053</v>
      </c>
      <c r="C77" s="3">
        <v>302</v>
      </c>
      <c r="D77" s="4" t="s">
        <v>1169</v>
      </c>
      <c r="E77" s="5">
        <v>15988</v>
      </c>
      <c r="F77" s="5">
        <v>16078</v>
      </c>
      <c r="G77" s="5">
        <v>16099</v>
      </c>
      <c r="H77" s="3">
        <v>90</v>
      </c>
      <c r="I77" s="3">
        <v>21</v>
      </c>
      <c r="J77" s="3">
        <v>111</v>
      </c>
      <c r="K77" s="13" t="s">
        <v>1170</v>
      </c>
      <c r="N77"/>
      <c r="O77"/>
    </row>
    <row r="78" spans="1:15" ht="25.05" customHeight="1" thickBot="1" x14ac:dyDescent="0.35">
      <c r="A78" s="3">
        <v>378</v>
      </c>
      <c r="B78" s="2" t="s">
        <v>1053</v>
      </c>
      <c r="C78" s="3">
        <v>303</v>
      </c>
      <c r="D78" s="4" t="s">
        <v>1171</v>
      </c>
      <c r="E78" s="5">
        <v>16000</v>
      </c>
      <c r="F78" s="5">
        <v>16092</v>
      </c>
      <c r="G78" s="5">
        <v>16117</v>
      </c>
      <c r="H78" s="3">
        <v>92</v>
      </c>
      <c r="I78" s="3">
        <v>25</v>
      </c>
      <c r="J78" s="3">
        <v>117</v>
      </c>
      <c r="K78" s="13" t="s">
        <v>1094</v>
      </c>
      <c r="N78"/>
      <c r="O78"/>
    </row>
    <row r="79" spans="1:15" ht="25.05" customHeight="1" thickBot="1" x14ac:dyDescent="0.35">
      <c r="A79" s="3">
        <v>379</v>
      </c>
      <c r="B79" s="2" t="s">
        <v>1053</v>
      </c>
      <c r="C79" s="3">
        <v>304</v>
      </c>
      <c r="D79" s="4" t="s">
        <v>1172</v>
      </c>
      <c r="E79" s="5">
        <v>16011</v>
      </c>
      <c r="F79" s="5">
        <v>16105</v>
      </c>
      <c r="G79" s="5">
        <v>16128</v>
      </c>
      <c r="H79" s="3">
        <v>94</v>
      </c>
      <c r="I79" s="3">
        <v>23</v>
      </c>
      <c r="J79" s="3">
        <v>117</v>
      </c>
      <c r="K79" s="13" t="s">
        <v>1173</v>
      </c>
      <c r="N79"/>
      <c r="O79"/>
    </row>
    <row r="80" spans="1:15" ht="25.05" customHeight="1" thickBot="1" x14ac:dyDescent="0.35">
      <c r="A80" s="3">
        <v>380</v>
      </c>
      <c r="B80" s="2" t="s">
        <v>1053</v>
      </c>
      <c r="C80" s="3">
        <v>305</v>
      </c>
      <c r="D80" s="4" t="s">
        <v>1174</v>
      </c>
      <c r="E80" s="5">
        <v>15808</v>
      </c>
      <c r="F80" s="5">
        <v>15908</v>
      </c>
      <c r="G80" s="5">
        <v>15917</v>
      </c>
      <c r="H80" s="3">
        <v>100</v>
      </c>
      <c r="I80" s="3">
        <v>9</v>
      </c>
      <c r="J80" s="3">
        <v>109</v>
      </c>
      <c r="K80" s="13" t="s">
        <v>1145</v>
      </c>
      <c r="N80"/>
      <c r="O80"/>
    </row>
    <row r="81" spans="1:15" ht="25.05" customHeight="1" thickBot="1" x14ac:dyDescent="0.35">
      <c r="A81" s="3">
        <v>381</v>
      </c>
      <c r="B81" s="2" t="s">
        <v>1053</v>
      </c>
      <c r="C81" s="3">
        <v>306</v>
      </c>
      <c r="D81" s="4" t="s">
        <v>762</v>
      </c>
      <c r="E81" s="5">
        <v>15834</v>
      </c>
      <c r="F81" s="5">
        <v>15937</v>
      </c>
      <c r="G81" s="5">
        <v>15946</v>
      </c>
      <c r="H81" s="3">
        <v>103</v>
      </c>
      <c r="I81" s="3">
        <v>9</v>
      </c>
      <c r="J81" s="3">
        <v>112</v>
      </c>
      <c r="K81" s="13" t="s">
        <v>1102</v>
      </c>
      <c r="N81"/>
      <c r="O81"/>
    </row>
    <row r="82" spans="1:15" ht="25.05" customHeight="1" thickBot="1" x14ac:dyDescent="0.35">
      <c r="A82" s="3">
        <v>382</v>
      </c>
      <c r="B82" s="2" t="s">
        <v>1053</v>
      </c>
      <c r="C82" s="3">
        <v>307</v>
      </c>
      <c r="D82" s="4" t="s">
        <v>1175</v>
      </c>
      <c r="E82" s="5">
        <v>15887</v>
      </c>
      <c r="F82" s="5">
        <v>15987</v>
      </c>
      <c r="G82" s="5">
        <v>16002</v>
      </c>
      <c r="H82" s="3">
        <v>100</v>
      </c>
      <c r="I82" s="3">
        <v>15</v>
      </c>
      <c r="J82" s="3">
        <v>115</v>
      </c>
      <c r="K82" s="13" t="s">
        <v>1176</v>
      </c>
      <c r="N82"/>
      <c r="O82"/>
    </row>
    <row r="83" spans="1:15" ht="25.05" customHeight="1" thickBot="1" x14ac:dyDescent="0.35">
      <c r="A83" s="3">
        <v>383</v>
      </c>
      <c r="B83" s="2" t="s">
        <v>1053</v>
      </c>
      <c r="C83" s="3">
        <v>308</v>
      </c>
      <c r="D83" s="4" t="s">
        <v>1177</v>
      </c>
      <c r="E83" s="5">
        <v>15901</v>
      </c>
      <c r="F83" s="5">
        <v>16000</v>
      </c>
      <c r="G83" s="5">
        <v>16009</v>
      </c>
      <c r="H83" s="3">
        <v>99</v>
      </c>
      <c r="I83" s="3">
        <v>9</v>
      </c>
      <c r="J83" s="3">
        <v>108</v>
      </c>
      <c r="K83" s="13" t="s">
        <v>1178</v>
      </c>
      <c r="N83"/>
      <c r="O83"/>
    </row>
    <row r="84" spans="1:15" ht="25.05" customHeight="1" thickBot="1" x14ac:dyDescent="0.35">
      <c r="A84" s="3">
        <v>384</v>
      </c>
      <c r="B84" s="2" t="s">
        <v>1053</v>
      </c>
      <c r="C84" s="3">
        <v>309</v>
      </c>
      <c r="D84" s="4" t="s">
        <v>1179</v>
      </c>
      <c r="E84" s="5">
        <v>15911</v>
      </c>
      <c r="F84" s="5">
        <v>16013</v>
      </c>
      <c r="G84" s="5">
        <v>16029</v>
      </c>
      <c r="H84" s="3">
        <v>102</v>
      </c>
      <c r="I84" s="3">
        <v>16</v>
      </c>
      <c r="J84" s="3">
        <v>118</v>
      </c>
      <c r="K84" s="13" t="s">
        <v>1180</v>
      </c>
      <c r="N84"/>
      <c r="O84"/>
    </row>
    <row r="85" spans="1:15" ht="25.05" customHeight="1" thickBot="1" x14ac:dyDescent="0.35">
      <c r="A85" s="3">
        <v>385</v>
      </c>
      <c r="B85" s="2" t="s">
        <v>1053</v>
      </c>
      <c r="C85" s="3">
        <v>310</v>
      </c>
      <c r="D85" s="4" t="s">
        <v>780</v>
      </c>
      <c r="E85" s="5">
        <v>15908</v>
      </c>
      <c r="F85" s="5">
        <v>16025</v>
      </c>
      <c r="G85" s="5">
        <v>16037</v>
      </c>
      <c r="H85" s="3">
        <v>117</v>
      </c>
      <c r="I85" s="3">
        <v>12</v>
      </c>
      <c r="J85" s="3">
        <v>129</v>
      </c>
      <c r="K85" s="13" t="s">
        <v>1181</v>
      </c>
      <c r="N85"/>
      <c r="O85"/>
    </row>
    <row r="86" spans="1:15" ht="25.05" customHeight="1" thickBot="1" x14ac:dyDescent="0.35">
      <c r="A86" s="3">
        <v>386</v>
      </c>
      <c r="B86" s="2" t="s">
        <v>1053</v>
      </c>
      <c r="C86" s="3">
        <v>311</v>
      </c>
      <c r="D86" s="4" t="s">
        <v>799</v>
      </c>
      <c r="E86" s="5">
        <v>15935</v>
      </c>
      <c r="F86" s="5">
        <v>16040</v>
      </c>
      <c r="G86" s="5">
        <v>16051</v>
      </c>
      <c r="H86" s="3">
        <v>105</v>
      </c>
      <c r="I86" s="3">
        <v>11</v>
      </c>
      <c r="J86" s="3">
        <v>116</v>
      </c>
      <c r="K86" s="13" t="s">
        <v>1182</v>
      </c>
      <c r="N86"/>
      <c r="O86"/>
    </row>
    <row r="87" spans="1:15" ht="25.05" customHeight="1" thickBot="1" x14ac:dyDescent="0.35">
      <c r="A87" s="3">
        <v>387</v>
      </c>
      <c r="B87" s="2" t="s">
        <v>1053</v>
      </c>
      <c r="C87" s="3">
        <v>312</v>
      </c>
      <c r="D87" s="4" t="s">
        <v>1183</v>
      </c>
      <c r="E87" s="5">
        <v>15958</v>
      </c>
      <c r="F87" s="5">
        <v>16046</v>
      </c>
      <c r="G87" s="5">
        <v>16058</v>
      </c>
      <c r="H87" s="3">
        <v>88</v>
      </c>
      <c r="I87" s="3">
        <v>12</v>
      </c>
      <c r="J87" s="3">
        <v>100</v>
      </c>
      <c r="K87" s="13" t="s">
        <v>1184</v>
      </c>
      <c r="N87"/>
      <c r="O87"/>
    </row>
    <row r="88" spans="1:15" ht="25.05" customHeight="1" thickBot="1" x14ac:dyDescent="0.35">
      <c r="A88" s="3">
        <v>394</v>
      </c>
      <c r="B88" s="2" t="s">
        <v>1053</v>
      </c>
      <c r="C88" s="3">
        <v>330</v>
      </c>
      <c r="D88" s="4" t="s">
        <v>1185</v>
      </c>
      <c r="E88" s="5">
        <v>15967</v>
      </c>
      <c r="F88" s="5">
        <v>16058</v>
      </c>
      <c r="G88" s="5">
        <v>16070</v>
      </c>
      <c r="H88" s="3">
        <v>91</v>
      </c>
      <c r="I88" s="3">
        <v>12</v>
      </c>
      <c r="J88" s="3">
        <v>103</v>
      </c>
      <c r="K88" s="13" t="s">
        <v>1186</v>
      </c>
      <c r="N88"/>
      <c r="O88"/>
    </row>
    <row r="89" spans="1:15" ht="25.05" customHeight="1" thickBot="1" x14ac:dyDescent="0.35">
      <c r="A89" s="3">
        <v>395</v>
      </c>
      <c r="B89" s="2" t="s">
        <v>1053</v>
      </c>
      <c r="C89" s="3">
        <v>331</v>
      </c>
      <c r="D89" s="4" t="s">
        <v>587</v>
      </c>
      <c r="E89" s="5">
        <v>15969</v>
      </c>
      <c r="F89" s="5">
        <v>16055</v>
      </c>
      <c r="G89" s="5">
        <v>16067</v>
      </c>
      <c r="H89" s="3">
        <v>86</v>
      </c>
      <c r="I89" s="3">
        <v>12</v>
      </c>
      <c r="J89" s="3">
        <v>98</v>
      </c>
      <c r="K89" s="13" t="s">
        <v>1187</v>
      </c>
      <c r="N89"/>
      <c r="O89"/>
    </row>
    <row r="90" spans="1:15" ht="25.05" customHeight="1" thickBot="1" x14ac:dyDescent="0.35">
      <c r="A90" s="3">
        <v>396</v>
      </c>
      <c r="B90" s="2" t="s">
        <v>1053</v>
      </c>
      <c r="C90" s="3">
        <v>332</v>
      </c>
      <c r="D90" s="4" t="s">
        <v>1188</v>
      </c>
      <c r="E90" s="5">
        <v>15981</v>
      </c>
      <c r="F90" s="5">
        <v>16052</v>
      </c>
      <c r="G90" s="5">
        <v>16071</v>
      </c>
      <c r="H90" s="3">
        <v>71</v>
      </c>
      <c r="I90" s="3">
        <v>19</v>
      </c>
      <c r="J90" s="3">
        <v>90</v>
      </c>
      <c r="K90" s="13" t="s">
        <v>1189</v>
      </c>
      <c r="N90"/>
      <c r="O90"/>
    </row>
    <row r="91" spans="1:15" ht="25.05" customHeight="1" thickBot="1" x14ac:dyDescent="0.35">
      <c r="A91" s="3">
        <v>397</v>
      </c>
      <c r="B91" s="2" t="s">
        <v>1053</v>
      </c>
      <c r="C91" s="3">
        <v>333</v>
      </c>
      <c r="D91" s="4" t="s">
        <v>1190</v>
      </c>
      <c r="E91" s="5">
        <v>15990</v>
      </c>
      <c r="F91" s="5">
        <v>16086</v>
      </c>
      <c r="G91" s="5">
        <v>16113</v>
      </c>
      <c r="H91" s="3">
        <v>96</v>
      </c>
      <c r="I91" s="3">
        <v>27</v>
      </c>
      <c r="J91" s="3">
        <v>123</v>
      </c>
      <c r="K91" s="13" t="s">
        <v>1168</v>
      </c>
      <c r="N91"/>
      <c r="O91"/>
    </row>
    <row r="92" spans="1:15" ht="25.05" customHeight="1" thickBot="1" x14ac:dyDescent="0.35">
      <c r="A92" s="3">
        <v>398</v>
      </c>
      <c r="B92" s="2" t="s">
        <v>1053</v>
      </c>
      <c r="C92" s="3">
        <v>334</v>
      </c>
      <c r="D92" s="4" t="s">
        <v>1191</v>
      </c>
      <c r="E92" s="5">
        <v>16002</v>
      </c>
      <c r="F92" s="5">
        <v>16102</v>
      </c>
      <c r="G92" s="5">
        <v>16123</v>
      </c>
      <c r="H92" s="3">
        <v>100</v>
      </c>
      <c r="I92" s="3">
        <v>21</v>
      </c>
      <c r="J92" s="3">
        <v>121</v>
      </c>
      <c r="K92" s="13" t="s">
        <v>1101</v>
      </c>
      <c r="N92"/>
      <c r="O92"/>
    </row>
    <row r="93" spans="1:15" ht="25.05" customHeight="1" thickBot="1" x14ac:dyDescent="0.35">
      <c r="A93" s="3">
        <v>529</v>
      </c>
      <c r="B93" s="2" t="s">
        <v>1192</v>
      </c>
      <c r="C93" s="3">
        <v>245</v>
      </c>
      <c r="D93" s="4" t="s">
        <v>1193</v>
      </c>
      <c r="E93" s="5">
        <v>15409</v>
      </c>
      <c r="F93" s="5">
        <v>15639</v>
      </c>
      <c r="G93" s="5">
        <v>15776</v>
      </c>
      <c r="H93" s="3">
        <v>230</v>
      </c>
      <c r="I93" s="3">
        <v>137</v>
      </c>
      <c r="J93" s="3">
        <v>367</v>
      </c>
      <c r="K93" s="14" t="s">
        <v>1194</v>
      </c>
      <c r="N93"/>
      <c r="O93"/>
    </row>
    <row r="94" spans="1:15" ht="25.05" customHeight="1" thickBot="1" x14ac:dyDescent="0.35">
      <c r="A94" s="3">
        <v>530</v>
      </c>
      <c r="B94" s="2" t="s">
        <v>1192</v>
      </c>
      <c r="C94" s="3">
        <v>246</v>
      </c>
      <c r="D94" s="4" t="s">
        <v>1195</v>
      </c>
      <c r="E94" s="5">
        <v>15417</v>
      </c>
      <c r="F94" s="5">
        <v>15674</v>
      </c>
      <c r="G94" s="5">
        <v>15796</v>
      </c>
      <c r="H94" s="3">
        <v>257</v>
      </c>
      <c r="I94" s="3">
        <v>122</v>
      </c>
      <c r="J94" s="3">
        <v>379</v>
      </c>
      <c r="K94" s="14" t="s">
        <v>1196</v>
      </c>
      <c r="N94"/>
      <c r="O94"/>
    </row>
    <row r="95" spans="1:15" ht="25.05" customHeight="1" thickBot="1" x14ac:dyDescent="0.35">
      <c r="A95" s="3">
        <v>531</v>
      </c>
      <c r="B95" s="2" t="s">
        <v>1192</v>
      </c>
      <c r="C95" s="3">
        <v>247</v>
      </c>
      <c r="D95" s="4" t="s">
        <v>1197</v>
      </c>
      <c r="E95" s="5">
        <v>15433</v>
      </c>
      <c r="F95" s="5">
        <v>15695</v>
      </c>
      <c r="G95" s="5">
        <v>15820</v>
      </c>
      <c r="H95" s="3">
        <v>262</v>
      </c>
      <c r="I95" s="3">
        <v>125</v>
      </c>
      <c r="J95" s="3">
        <v>387</v>
      </c>
      <c r="K95" s="14" t="s">
        <v>1168</v>
      </c>
      <c r="N95"/>
      <c r="O95"/>
    </row>
    <row r="96" spans="1:15" ht="25.05" customHeight="1" thickBot="1" x14ac:dyDescent="0.35">
      <c r="A96" s="3">
        <v>532</v>
      </c>
      <c r="B96" s="2" t="s">
        <v>1192</v>
      </c>
      <c r="C96" s="3">
        <v>248</v>
      </c>
      <c r="D96" s="4" t="s">
        <v>1198</v>
      </c>
      <c r="E96" s="5">
        <v>15477</v>
      </c>
      <c r="F96" s="5">
        <v>15751</v>
      </c>
      <c r="G96" s="5">
        <v>15837</v>
      </c>
      <c r="H96" s="3">
        <v>274</v>
      </c>
      <c r="I96" s="3">
        <v>86</v>
      </c>
      <c r="J96" s="3">
        <v>360</v>
      </c>
      <c r="K96" s="14" t="s">
        <v>1199</v>
      </c>
      <c r="N96"/>
      <c r="O96"/>
    </row>
    <row r="97" spans="1:15" ht="25.05" customHeight="1" thickBot="1" x14ac:dyDescent="0.35">
      <c r="A97" s="3">
        <v>533</v>
      </c>
      <c r="B97" s="2" t="s">
        <v>1192</v>
      </c>
      <c r="C97" s="3">
        <v>249</v>
      </c>
      <c r="D97" s="4" t="s">
        <v>1200</v>
      </c>
      <c r="E97" s="5">
        <v>15489</v>
      </c>
      <c r="F97" s="5">
        <v>15765</v>
      </c>
      <c r="G97" s="5">
        <v>15855</v>
      </c>
      <c r="H97" s="3">
        <v>276</v>
      </c>
      <c r="I97" s="3">
        <v>90</v>
      </c>
      <c r="J97" s="3">
        <v>366</v>
      </c>
      <c r="K97" s="14" t="s">
        <v>1201</v>
      </c>
      <c r="N97"/>
      <c r="O97"/>
    </row>
    <row r="98" spans="1:15" ht="25.05" customHeight="1" thickBot="1" x14ac:dyDescent="0.35">
      <c r="A98" s="3">
        <v>534</v>
      </c>
      <c r="B98" s="2" t="s">
        <v>1192</v>
      </c>
      <c r="C98" s="3">
        <v>250</v>
      </c>
      <c r="D98" s="4" t="s">
        <v>1202</v>
      </c>
      <c r="E98" s="5">
        <v>15504</v>
      </c>
      <c r="F98" s="5">
        <v>15812</v>
      </c>
      <c r="G98" s="5">
        <v>15902</v>
      </c>
      <c r="H98" s="3">
        <v>308</v>
      </c>
      <c r="I98" s="3">
        <v>90</v>
      </c>
      <c r="J98" s="3">
        <v>398</v>
      </c>
      <c r="K98" s="14" t="s">
        <v>1203</v>
      </c>
      <c r="N98"/>
      <c r="O98"/>
    </row>
    <row r="99" spans="1:15" ht="25.05" customHeight="1" thickBot="1" x14ac:dyDescent="0.35">
      <c r="A99" s="3">
        <v>535</v>
      </c>
      <c r="B99" s="2" t="s">
        <v>1192</v>
      </c>
      <c r="C99" s="3">
        <v>251</v>
      </c>
      <c r="D99" s="4" t="s">
        <v>1204</v>
      </c>
      <c r="E99" s="5">
        <v>15531</v>
      </c>
      <c r="F99" s="5">
        <v>15826</v>
      </c>
      <c r="G99" s="5">
        <v>15918</v>
      </c>
      <c r="H99" s="3">
        <v>295</v>
      </c>
      <c r="I99" s="3">
        <v>92</v>
      </c>
      <c r="J99" s="3">
        <v>387</v>
      </c>
      <c r="K99" s="14" t="s">
        <v>1168</v>
      </c>
      <c r="N99"/>
      <c r="O99"/>
    </row>
    <row r="100" spans="1:15" ht="25.05" customHeight="1" thickBot="1" x14ac:dyDescent="0.35">
      <c r="A100" s="3">
        <v>536</v>
      </c>
      <c r="B100" s="2" t="s">
        <v>1192</v>
      </c>
      <c r="C100" s="3">
        <v>252</v>
      </c>
      <c r="D100" s="4" t="s">
        <v>1205</v>
      </c>
      <c r="E100" s="5">
        <v>15641</v>
      </c>
      <c r="F100" s="5">
        <v>15840</v>
      </c>
      <c r="G100" s="5">
        <v>15942</v>
      </c>
      <c r="H100" s="3">
        <v>199</v>
      </c>
      <c r="I100" s="3">
        <v>102</v>
      </c>
      <c r="J100" s="3">
        <v>301</v>
      </c>
      <c r="K100" s="14" t="s">
        <v>1168</v>
      </c>
      <c r="N100"/>
      <c r="O100"/>
    </row>
    <row r="101" spans="1:15" ht="25.05" customHeight="1" thickBot="1" x14ac:dyDescent="0.35">
      <c r="A101" s="3">
        <v>537</v>
      </c>
      <c r="B101" s="2" t="s">
        <v>1192</v>
      </c>
      <c r="C101" s="3">
        <v>253</v>
      </c>
      <c r="D101" s="4" t="s">
        <v>1206</v>
      </c>
      <c r="E101" s="5">
        <v>15641</v>
      </c>
      <c r="F101" s="5">
        <v>15786</v>
      </c>
      <c r="G101" s="5">
        <v>15875</v>
      </c>
      <c r="H101" s="3">
        <v>145</v>
      </c>
      <c r="I101" s="3">
        <v>89</v>
      </c>
      <c r="J101" s="3">
        <v>234</v>
      </c>
      <c r="K101" s="14" t="s">
        <v>1168</v>
      </c>
      <c r="N101"/>
      <c r="O101"/>
    </row>
    <row r="102" spans="1:15" ht="25.05" customHeight="1" thickBot="1" x14ac:dyDescent="0.35">
      <c r="A102" s="3">
        <v>538</v>
      </c>
      <c r="B102" s="2" t="s">
        <v>1192</v>
      </c>
      <c r="C102" s="3">
        <v>254</v>
      </c>
      <c r="D102" s="4" t="s">
        <v>1207</v>
      </c>
      <c r="E102" s="5">
        <v>15676</v>
      </c>
      <c r="F102" s="5">
        <v>15800</v>
      </c>
      <c r="G102" s="5">
        <v>15889</v>
      </c>
      <c r="H102" s="3">
        <v>124</v>
      </c>
      <c r="I102" s="3">
        <v>89</v>
      </c>
      <c r="J102" s="3">
        <v>213</v>
      </c>
      <c r="K102" s="14" t="s">
        <v>1208</v>
      </c>
      <c r="N102"/>
      <c r="O102"/>
    </row>
    <row r="103" spans="1:15" ht="25.05" customHeight="1" thickBot="1" x14ac:dyDescent="0.35">
      <c r="A103" s="3">
        <v>539</v>
      </c>
      <c r="B103" s="2" t="s">
        <v>1192</v>
      </c>
      <c r="C103" s="3">
        <v>255</v>
      </c>
      <c r="D103" s="4" t="s">
        <v>1209</v>
      </c>
      <c r="E103" s="5">
        <v>15698</v>
      </c>
      <c r="F103" s="5">
        <v>15855</v>
      </c>
      <c r="G103" s="5">
        <v>15948</v>
      </c>
      <c r="H103" s="3">
        <v>157</v>
      </c>
      <c r="I103" s="3">
        <v>93</v>
      </c>
      <c r="J103" s="3">
        <v>250</v>
      </c>
      <c r="K103" s="14" t="s">
        <v>1210</v>
      </c>
      <c r="N103"/>
      <c r="O103"/>
    </row>
    <row r="104" spans="1:15" ht="25.05" customHeight="1" thickBot="1" x14ac:dyDescent="0.35">
      <c r="A104" s="3">
        <v>540</v>
      </c>
      <c r="B104" s="2" t="s">
        <v>1192</v>
      </c>
      <c r="C104" s="3">
        <v>256</v>
      </c>
      <c r="D104" s="4" t="s">
        <v>1211</v>
      </c>
      <c r="E104" s="5">
        <v>15743</v>
      </c>
      <c r="F104" s="5">
        <v>15875</v>
      </c>
      <c r="G104" s="5">
        <v>15958</v>
      </c>
      <c r="H104" s="3">
        <v>132</v>
      </c>
      <c r="I104" s="3">
        <v>83</v>
      </c>
      <c r="J104" s="3">
        <v>215</v>
      </c>
      <c r="K104" s="14" t="s">
        <v>1168</v>
      </c>
      <c r="N104"/>
      <c r="O104"/>
    </row>
    <row r="105" spans="1:15" ht="25.05" customHeight="1" thickBot="1" x14ac:dyDescent="0.35">
      <c r="A105" s="3">
        <v>541</v>
      </c>
      <c r="B105" s="2" t="s">
        <v>1192</v>
      </c>
      <c r="C105" s="3">
        <v>257</v>
      </c>
      <c r="D105" s="4" t="s">
        <v>1212</v>
      </c>
      <c r="E105" s="5">
        <v>15767</v>
      </c>
      <c r="F105" s="5">
        <v>15896</v>
      </c>
      <c r="G105" s="5">
        <v>15969</v>
      </c>
      <c r="H105" s="3">
        <v>129</v>
      </c>
      <c r="I105" s="3">
        <v>73</v>
      </c>
      <c r="J105" s="3">
        <v>202</v>
      </c>
      <c r="K105" s="14" t="s">
        <v>1213</v>
      </c>
      <c r="N105"/>
      <c r="O105"/>
    </row>
    <row r="106" spans="1:15" ht="25.05" customHeight="1" thickBot="1" x14ac:dyDescent="0.35">
      <c r="A106" s="3">
        <v>542</v>
      </c>
      <c r="B106" s="2" t="s">
        <v>1192</v>
      </c>
      <c r="C106" s="3">
        <v>258</v>
      </c>
      <c r="D106" s="4" t="s">
        <v>1214</v>
      </c>
      <c r="E106" s="5">
        <v>15787</v>
      </c>
      <c r="F106" s="5">
        <v>15910</v>
      </c>
      <c r="G106" s="5">
        <v>15979</v>
      </c>
      <c r="H106" s="3">
        <v>123</v>
      </c>
      <c r="I106" s="3">
        <v>69</v>
      </c>
      <c r="J106" s="3">
        <v>192</v>
      </c>
      <c r="K106" s="14" t="s">
        <v>1168</v>
      </c>
      <c r="N106"/>
      <c r="O106"/>
    </row>
    <row r="107" spans="1:15" ht="25.05" customHeight="1" thickBot="1" x14ac:dyDescent="0.35">
      <c r="A107" s="3">
        <v>543</v>
      </c>
      <c r="B107" s="2" t="s">
        <v>1192</v>
      </c>
      <c r="C107" s="3">
        <v>259</v>
      </c>
      <c r="D107" s="4" t="s">
        <v>1215</v>
      </c>
      <c r="E107" s="5">
        <v>15801</v>
      </c>
      <c r="F107" s="5">
        <v>15936</v>
      </c>
      <c r="G107" s="5">
        <v>15991</v>
      </c>
      <c r="H107" s="3">
        <v>135</v>
      </c>
      <c r="I107" s="3">
        <v>55</v>
      </c>
      <c r="J107" s="3">
        <v>190</v>
      </c>
      <c r="K107" s="14" t="s">
        <v>1216</v>
      </c>
      <c r="N107"/>
      <c r="O107"/>
    </row>
    <row r="108" spans="1:15" ht="25.05" customHeight="1" thickBot="1" x14ac:dyDescent="0.35">
      <c r="A108" s="3">
        <v>544</v>
      </c>
      <c r="B108" s="2" t="s">
        <v>1192</v>
      </c>
      <c r="C108" s="3">
        <v>260</v>
      </c>
      <c r="D108" s="4" t="s">
        <v>900</v>
      </c>
      <c r="E108" s="5">
        <v>15813</v>
      </c>
      <c r="F108" s="5">
        <v>15964</v>
      </c>
      <c r="G108" s="5">
        <v>16008</v>
      </c>
      <c r="H108" s="3">
        <v>151</v>
      </c>
      <c r="I108" s="3">
        <v>44</v>
      </c>
      <c r="J108" s="3">
        <v>195</v>
      </c>
      <c r="K108" s="14" t="s">
        <v>1217</v>
      </c>
      <c r="N108"/>
      <c r="O108"/>
    </row>
    <row r="109" spans="1:15" ht="25.05" customHeight="1" thickBot="1" x14ac:dyDescent="0.35">
      <c r="A109" s="3">
        <v>545</v>
      </c>
      <c r="B109" s="2" t="s">
        <v>1192</v>
      </c>
      <c r="C109" s="3">
        <v>261</v>
      </c>
      <c r="D109" s="4" t="s">
        <v>1218</v>
      </c>
      <c r="E109" s="5">
        <v>15826</v>
      </c>
      <c r="F109" s="5">
        <v>15991</v>
      </c>
      <c r="G109" s="5">
        <v>16023</v>
      </c>
      <c r="H109" s="3">
        <v>165</v>
      </c>
      <c r="I109" s="3">
        <v>32</v>
      </c>
      <c r="J109" s="3">
        <v>197</v>
      </c>
      <c r="K109" s="14" t="s">
        <v>1219</v>
      </c>
      <c r="N109"/>
      <c r="O109"/>
    </row>
    <row r="110" spans="1:15" ht="25.05" customHeight="1" thickBot="1" x14ac:dyDescent="0.35">
      <c r="A110" s="3">
        <v>546</v>
      </c>
      <c r="B110" s="2" t="s">
        <v>1192</v>
      </c>
      <c r="C110" s="3">
        <v>262</v>
      </c>
      <c r="D110" s="4" t="s">
        <v>1220</v>
      </c>
      <c r="E110" s="5">
        <v>15840</v>
      </c>
      <c r="F110" s="5">
        <v>16025</v>
      </c>
      <c r="G110" s="5">
        <v>16051</v>
      </c>
      <c r="H110" s="3">
        <v>185</v>
      </c>
      <c r="I110" s="3">
        <v>26</v>
      </c>
      <c r="J110" s="3">
        <v>211</v>
      </c>
      <c r="K110" s="14" t="s">
        <v>1221</v>
      </c>
      <c r="N110"/>
      <c r="O110"/>
    </row>
    <row r="111" spans="1:15" ht="25.05" customHeight="1" thickBot="1" x14ac:dyDescent="0.35">
      <c r="A111" s="3">
        <v>547</v>
      </c>
      <c r="B111" s="2" t="s">
        <v>1192</v>
      </c>
      <c r="C111" s="3">
        <v>263</v>
      </c>
      <c r="D111" s="4" t="s">
        <v>1222</v>
      </c>
      <c r="E111" s="5">
        <v>15855</v>
      </c>
      <c r="F111" s="5">
        <v>16045</v>
      </c>
      <c r="G111" s="5">
        <v>16071</v>
      </c>
      <c r="H111" s="3">
        <v>190</v>
      </c>
      <c r="I111" s="3">
        <v>26</v>
      </c>
      <c r="J111" s="3">
        <v>216</v>
      </c>
      <c r="K111" s="14" t="s">
        <v>1223</v>
      </c>
      <c r="N111"/>
      <c r="O111"/>
    </row>
    <row r="112" spans="1:15" ht="25.05" customHeight="1" thickBot="1" x14ac:dyDescent="0.35">
      <c r="A112" s="3">
        <v>548</v>
      </c>
      <c r="B112" s="2" t="s">
        <v>1192</v>
      </c>
      <c r="C112" s="3">
        <v>264</v>
      </c>
      <c r="D112" s="4" t="s">
        <v>512</v>
      </c>
      <c r="E112" s="5">
        <v>15875</v>
      </c>
      <c r="F112" s="5">
        <v>15971</v>
      </c>
      <c r="G112" s="5">
        <v>16010</v>
      </c>
      <c r="H112" s="3">
        <v>96</v>
      </c>
      <c r="I112" s="3">
        <v>39</v>
      </c>
      <c r="J112" s="3">
        <v>135</v>
      </c>
      <c r="K112" s="14" t="s">
        <v>1224</v>
      </c>
      <c r="N112"/>
      <c r="O112"/>
    </row>
    <row r="113" spans="1:15" ht="25.05" customHeight="1" thickBot="1" x14ac:dyDescent="0.35">
      <c r="A113" s="3">
        <v>549</v>
      </c>
      <c r="B113" s="2" t="s">
        <v>1192</v>
      </c>
      <c r="C113" s="3">
        <v>265</v>
      </c>
      <c r="D113" s="4" t="s">
        <v>1225</v>
      </c>
      <c r="E113" s="5">
        <v>15896</v>
      </c>
      <c r="F113" s="5">
        <v>16005</v>
      </c>
      <c r="G113" s="5">
        <v>16036</v>
      </c>
      <c r="H113" s="3">
        <v>109</v>
      </c>
      <c r="I113" s="3">
        <v>31</v>
      </c>
      <c r="J113" s="3">
        <v>140</v>
      </c>
      <c r="K113" s="14" t="s">
        <v>1226</v>
      </c>
      <c r="N113"/>
      <c r="O113"/>
    </row>
    <row r="114" spans="1:15" ht="25.05" customHeight="1" thickBot="1" x14ac:dyDescent="0.35">
      <c r="A114" s="3">
        <v>550</v>
      </c>
      <c r="B114" s="2" t="s">
        <v>1192</v>
      </c>
      <c r="C114" s="3">
        <v>266</v>
      </c>
      <c r="D114" s="4" t="s">
        <v>1227</v>
      </c>
      <c r="E114" s="5">
        <v>15910</v>
      </c>
      <c r="F114" s="5">
        <v>16021</v>
      </c>
      <c r="G114" s="5">
        <v>16040</v>
      </c>
      <c r="H114" s="3">
        <v>111</v>
      </c>
      <c r="I114" s="3">
        <v>19</v>
      </c>
      <c r="J114" s="3">
        <v>130</v>
      </c>
      <c r="K114" s="14" t="s">
        <v>1168</v>
      </c>
      <c r="N114"/>
      <c r="O114"/>
    </row>
    <row r="115" spans="1:15" ht="25.05" customHeight="1" thickBot="1" x14ac:dyDescent="0.35">
      <c r="A115" s="3">
        <v>551</v>
      </c>
      <c r="B115" s="2" t="s">
        <v>1192</v>
      </c>
      <c r="C115" s="3">
        <v>267</v>
      </c>
      <c r="D115" s="4" t="s">
        <v>1228</v>
      </c>
      <c r="E115" s="5">
        <v>15936</v>
      </c>
      <c r="F115" s="5">
        <v>16039</v>
      </c>
      <c r="G115" s="5">
        <v>16071</v>
      </c>
      <c r="H115" s="3">
        <v>103</v>
      </c>
      <c r="I115" s="3">
        <v>32</v>
      </c>
      <c r="J115" s="3">
        <v>135</v>
      </c>
      <c r="K115" s="14" t="s">
        <v>1229</v>
      </c>
      <c r="N115"/>
      <c r="O115"/>
    </row>
    <row r="116" spans="1:15" ht="25.05" customHeight="1" thickBot="1" x14ac:dyDescent="0.35">
      <c r="A116" s="3">
        <v>552</v>
      </c>
      <c r="B116" s="2" t="s">
        <v>1192</v>
      </c>
      <c r="C116" s="3">
        <v>268</v>
      </c>
      <c r="D116" s="4" t="s">
        <v>1230</v>
      </c>
      <c r="E116" s="5">
        <v>15965</v>
      </c>
      <c r="F116" s="5">
        <v>16061</v>
      </c>
      <c r="G116" s="5">
        <v>16097</v>
      </c>
      <c r="H116" s="3">
        <v>96</v>
      </c>
      <c r="I116" s="3">
        <v>36</v>
      </c>
      <c r="J116" s="3">
        <v>132</v>
      </c>
      <c r="K116" s="14" t="s">
        <v>1168</v>
      </c>
      <c r="N116"/>
      <c r="O116"/>
    </row>
    <row r="117" spans="1:15" ht="25.05" customHeight="1" thickBot="1" x14ac:dyDescent="0.35">
      <c r="A117" s="3">
        <v>553</v>
      </c>
      <c r="B117" s="2" t="s">
        <v>1192</v>
      </c>
      <c r="C117" s="3">
        <v>269</v>
      </c>
      <c r="D117" s="4" t="s">
        <v>1231</v>
      </c>
      <c r="E117" s="5">
        <v>15972</v>
      </c>
      <c r="F117" s="5">
        <v>16064</v>
      </c>
      <c r="G117" s="5">
        <v>16102</v>
      </c>
      <c r="H117" s="3">
        <v>92</v>
      </c>
      <c r="I117" s="3">
        <v>38</v>
      </c>
      <c r="J117" s="3">
        <v>130</v>
      </c>
      <c r="K117" s="14" t="s">
        <v>1168</v>
      </c>
      <c r="N117"/>
      <c r="O117"/>
    </row>
    <row r="118" spans="1:15" ht="25.05" customHeight="1" thickBot="1" x14ac:dyDescent="0.35">
      <c r="A118" s="3">
        <v>554</v>
      </c>
      <c r="B118" s="2" t="s">
        <v>1192</v>
      </c>
      <c r="C118" s="3">
        <v>270</v>
      </c>
      <c r="D118" s="4" t="s">
        <v>1232</v>
      </c>
      <c r="E118" s="5">
        <v>15992</v>
      </c>
      <c r="F118" s="5">
        <v>16090</v>
      </c>
      <c r="G118" s="5">
        <v>16118</v>
      </c>
      <c r="H118" s="3">
        <v>98</v>
      </c>
      <c r="I118" s="3">
        <v>28</v>
      </c>
      <c r="J118" s="3">
        <v>126</v>
      </c>
      <c r="K118" s="14" t="s">
        <v>1168</v>
      </c>
      <c r="N118"/>
      <c r="O118"/>
    </row>
    <row r="119" spans="1:15" ht="25.05" customHeight="1" thickBot="1" x14ac:dyDescent="0.35">
      <c r="A119" s="3">
        <v>555</v>
      </c>
      <c r="B119" s="2" t="s">
        <v>1192</v>
      </c>
      <c r="C119" s="3">
        <v>271</v>
      </c>
      <c r="D119" s="4" t="s">
        <v>1233</v>
      </c>
      <c r="E119" s="5">
        <v>16006</v>
      </c>
      <c r="F119" s="5">
        <v>16102</v>
      </c>
      <c r="G119" s="5">
        <v>16131</v>
      </c>
      <c r="H119" s="3">
        <v>96</v>
      </c>
      <c r="I119" s="3">
        <v>29</v>
      </c>
      <c r="J119" s="3">
        <v>125</v>
      </c>
      <c r="K119" s="14" t="s">
        <v>1234</v>
      </c>
      <c r="N119"/>
      <c r="O119"/>
    </row>
    <row r="120" spans="1:15" ht="25.05" customHeight="1" thickBot="1" x14ac:dyDescent="0.35">
      <c r="A120" s="3">
        <v>556</v>
      </c>
      <c r="B120" s="2" t="s">
        <v>1192</v>
      </c>
      <c r="C120" s="3">
        <v>272</v>
      </c>
      <c r="D120" s="4" t="s">
        <v>1235</v>
      </c>
      <c r="E120" s="5">
        <v>16022</v>
      </c>
      <c r="F120" s="5">
        <v>16110</v>
      </c>
      <c r="G120" s="5">
        <v>16140</v>
      </c>
      <c r="H120" s="3">
        <v>88</v>
      </c>
      <c r="I120" s="3">
        <v>30</v>
      </c>
      <c r="J120" s="3">
        <v>118</v>
      </c>
      <c r="K120" s="14" t="s">
        <v>1236</v>
      </c>
      <c r="N120"/>
      <c r="O120"/>
    </row>
    <row r="121" spans="1:15" ht="25.05" customHeight="1" thickBot="1" x14ac:dyDescent="0.35">
      <c r="A121" s="3">
        <v>557</v>
      </c>
      <c r="B121" s="2" t="s">
        <v>1192</v>
      </c>
      <c r="C121" s="3">
        <v>273</v>
      </c>
      <c r="D121" s="4" t="s">
        <v>1237</v>
      </c>
      <c r="E121" s="5">
        <v>16026</v>
      </c>
      <c r="F121" s="5">
        <v>16128</v>
      </c>
      <c r="G121" s="5">
        <v>16152</v>
      </c>
      <c r="H121" s="3">
        <v>102</v>
      </c>
      <c r="I121" s="3">
        <v>24</v>
      </c>
      <c r="J121" s="3">
        <v>126</v>
      </c>
      <c r="K121" s="14" t="s">
        <v>1219</v>
      </c>
      <c r="N121"/>
      <c r="O121"/>
    </row>
    <row r="122" spans="1:15" ht="25.05" customHeight="1" thickBot="1" x14ac:dyDescent="0.35">
      <c r="A122" s="3">
        <v>558</v>
      </c>
      <c r="B122" s="2" t="s">
        <v>1192</v>
      </c>
      <c r="C122" s="3">
        <v>274</v>
      </c>
      <c r="D122" s="4" t="s">
        <v>1238</v>
      </c>
      <c r="E122" s="5">
        <v>16040</v>
      </c>
      <c r="F122" s="5">
        <v>16132</v>
      </c>
      <c r="G122" s="5">
        <v>16162</v>
      </c>
      <c r="H122" s="3">
        <v>92</v>
      </c>
      <c r="I122" s="3">
        <v>30</v>
      </c>
      <c r="J122" s="3">
        <v>122</v>
      </c>
      <c r="K122" s="14" t="s">
        <v>1168</v>
      </c>
      <c r="N122"/>
      <c r="O122"/>
    </row>
    <row r="123" spans="1:15" ht="25.05" customHeight="1" thickBot="1" x14ac:dyDescent="0.35">
      <c r="A123" s="3">
        <v>559</v>
      </c>
      <c r="B123" s="2" t="s">
        <v>1192</v>
      </c>
      <c r="C123" s="3">
        <v>275</v>
      </c>
      <c r="D123" s="4" t="s">
        <v>1239</v>
      </c>
      <c r="E123" s="5">
        <v>16046</v>
      </c>
      <c r="F123" s="5">
        <v>16151</v>
      </c>
      <c r="G123" s="5">
        <v>16179</v>
      </c>
      <c r="H123" s="3">
        <v>105</v>
      </c>
      <c r="I123" s="3">
        <v>28</v>
      </c>
      <c r="J123" s="3">
        <v>133</v>
      </c>
      <c r="K123" s="14" t="s">
        <v>1240</v>
      </c>
      <c r="N123"/>
      <c r="O123"/>
    </row>
    <row r="124" spans="1:15" ht="25.05" customHeight="1" thickBot="1" x14ac:dyDescent="0.35">
      <c r="A124" s="3">
        <v>560</v>
      </c>
      <c r="B124" s="2" t="s">
        <v>1192</v>
      </c>
      <c r="C124" s="3">
        <v>276</v>
      </c>
      <c r="D124" s="4" t="s">
        <v>1241</v>
      </c>
      <c r="E124" s="5">
        <v>16062</v>
      </c>
      <c r="F124" s="5">
        <v>16162</v>
      </c>
      <c r="G124" s="5">
        <v>16190</v>
      </c>
      <c r="H124" s="3">
        <v>100</v>
      </c>
      <c r="I124" s="3">
        <v>28</v>
      </c>
      <c r="J124" s="3">
        <v>128</v>
      </c>
      <c r="K124" s="14" t="s">
        <v>1229</v>
      </c>
      <c r="N124"/>
      <c r="O124"/>
    </row>
    <row r="125" spans="1:15" ht="25.05" customHeight="1" thickBot="1" x14ac:dyDescent="0.35">
      <c r="A125" s="3">
        <v>561</v>
      </c>
      <c r="B125" s="2" t="s">
        <v>1192</v>
      </c>
      <c r="C125" s="3">
        <v>277</v>
      </c>
      <c r="D125" s="4" t="s">
        <v>1242</v>
      </c>
      <c r="E125" s="5">
        <v>16067</v>
      </c>
      <c r="F125" s="5">
        <v>16174</v>
      </c>
      <c r="G125" s="5">
        <v>16200</v>
      </c>
      <c r="H125" s="3">
        <v>107</v>
      </c>
      <c r="I125" s="3">
        <v>26</v>
      </c>
      <c r="J125" s="3">
        <v>133</v>
      </c>
      <c r="K125" s="14" t="s">
        <v>1243</v>
      </c>
      <c r="N125"/>
      <c r="O125"/>
    </row>
    <row r="126" spans="1:15" ht="25.05" customHeight="1" thickBot="1" x14ac:dyDescent="0.35">
      <c r="A126" s="3">
        <v>562</v>
      </c>
      <c r="B126" s="2" t="s">
        <v>1192</v>
      </c>
      <c r="C126" s="3">
        <v>278</v>
      </c>
      <c r="D126" s="4" t="s">
        <v>1244</v>
      </c>
      <c r="E126" s="5">
        <v>16103</v>
      </c>
      <c r="F126" s="5">
        <v>16192</v>
      </c>
      <c r="G126" s="5">
        <v>16221</v>
      </c>
      <c r="H126" s="3">
        <v>89</v>
      </c>
      <c r="I126" s="3">
        <v>29</v>
      </c>
      <c r="J126" s="3">
        <v>118</v>
      </c>
      <c r="K126" s="14" t="s">
        <v>1219</v>
      </c>
      <c r="N126"/>
      <c r="O126"/>
    </row>
    <row r="127" spans="1:15" ht="25.05" customHeight="1" thickBot="1" x14ac:dyDescent="0.35">
      <c r="A127" s="3">
        <v>563</v>
      </c>
      <c r="B127" s="2" t="s">
        <v>1192</v>
      </c>
      <c r="C127" s="3">
        <v>279</v>
      </c>
      <c r="D127" s="4" t="s">
        <v>1245</v>
      </c>
      <c r="E127" s="5">
        <v>16130</v>
      </c>
      <c r="F127" s="5">
        <v>16215</v>
      </c>
      <c r="G127" s="5">
        <v>16239</v>
      </c>
      <c r="H127" s="3">
        <v>85</v>
      </c>
      <c r="I127" s="3">
        <v>24</v>
      </c>
      <c r="J127" s="3">
        <v>109</v>
      </c>
      <c r="K127" s="14" t="s">
        <v>1099</v>
      </c>
      <c r="N127"/>
      <c r="O127"/>
    </row>
    <row r="128" spans="1:15" ht="25.05" customHeight="1" thickBot="1" x14ac:dyDescent="0.35">
      <c r="A128" s="3">
        <v>564</v>
      </c>
      <c r="B128" s="2" t="s">
        <v>1192</v>
      </c>
      <c r="C128" s="3">
        <v>280</v>
      </c>
      <c r="D128" s="4" t="s">
        <v>1246</v>
      </c>
      <c r="E128" s="5">
        <v>16152</v>
      </c>
      <c r="F128" s="5">
        <v>16239</v>
      </c>
      <c r="G128" s="5">
        <v>16271</v>
      </c>
      <c r="H128" s="3">
        <v>87</v>
      </c>
      <c r="I128" s="3">
        <v>32</v>
      </c>
      <c r="J128" s="3">
        <v>119</v>
      </c>
      <c r="K128" s="14" t="s">
        <v>1247</v>
      </c>
      <c r="N128"/>
      <c r="O128"/>
    </row>
    <row r="129" spans="1:15" ht="25.05" customHeight="1" thickBot="1" x14ac:dyDescent="0.35">
      <c r="A129" s="3">
        <v>643</v>
      </c>
      <c r="B129" s="2" t="s">
        <v>1053</v>
      </c>
      <c r="C129" s="3">
        <v>335</v>
      </c>
      <c r="D129" s="4" t="s">
        <v>1248</v>
      </c>
      <c r="E129" s="5">
        <v>16016</v>
      </c>
      <c r="F129" s="5">
        <v>16114</v>
      </c>
      <c r="G129" s="5">
        <v>16131</v>
      </c>
      <c r="H129" s="3">
        <v>98</v>
      </c>
      <c r="I129" s="3">
        <v>17</v>
      </c>
      <c r="J129" s="3">
        <v>115</v>
      </c>
      <c r="K129" s="13" t="s">
        <v>1249</v>
      </c>
      <c r="N129"/>
      <c r="O129"/>
    </row>
    <row r="130" spans="1:15" ht="25.05" customHeight="1" thickBot="1" x14ac:dyDescent="0.35">
      <c r="A130" s="3">
        <v>644</v>
      </c>
      <c r="B130" s="2" t="s">
        <v>1053</v>
      </c>
      <c r="C130" s="3">
        <v>336</v>
      </c>
      <c r="D130" s="4" t="s">
        <v>697</v>
      </c>
      <c r="E130" s="5">
        <v>16021</v>
      </c>
      <c r="F130" s="5">
        <v>16121</v>
      </c>
      <c r="G130" s="5">
        <v>16142</v>
      </c>
      <c r="H130" s="3">
        <v>100</v>
      </c>
      <c r="I130" s="3">
        <v>21</v>
      </c>
      <c r="J130" s="3">
        <v>121</v>
      </c>
      <c r="K130" s="13" t="s">
        <v>1250</v>
      </c>
      <c r="N130"/>
      <c r="O130"/>
    </row>
    <row r="131" spans="1:15" ht="25.05" customHeight="1" thickBot="1" x14ac:dyDescent="0.35">
      <c r="A131" s="3">
        <v>645</v>
      </c>
      <c r="B131" s="2" t="s">
        <v>1053</v>
      </c>
      <c r="C131" s="3">
        <v>337</v>
      </c>
      <c r="D131" s="4" t="s">
        <v>1251</v>
      </c>
      <c r="E131" s="5">
        <v>16031</v>
      </c>
      <c r="F131" s="5">
        <v>16137</v>
      </c>
      <c r="G131" s="5">
        <v>16155</v>
      </c>
      <c r="H131" s="3">
        <v>106</v>
      </c>
      <c r="I131" s="3">
        <v>18</v>
      </c>
      <c r="J131" s="3">
        <v>124</v>
      </c>
      <c r="K131" s="13" t="s">
        <v>1252</v>
      </c>
      <c r="N131"/>
      <c r="O131"/>
    </row>
    <row r="132" spans="1:15" ht="25.05" customHeight="1" thickBot="1" x14ac:dyDescent="0.35">
      <c r="A132" s="3">
        <v>646</v>
      </c>
      <c r="B132" s="2" t="s">
        <v>1053</v>
      </c>
      <c r="C132" s="3">
        <v>338</v>
      </c>
      <c r="D132" s="4" t="s">
        <v>1253</v>
      </c>
      <c r="E132" s="5">
        <v>16047</v>
      </c>
      <c r="F132" s="5">
        <v>16152</v>
      </c>
      <c r="G132" s="5">
        <v>16162</v>
      </c>
      <c r="H132" s="3">
        <v>105</v>
      </c>
      <c r="I132" s="3">
        <v>10</v>
      </c>
      <c r="J132" s="3">
        <v>115</v>
      </c>
      <c r="K132" s="13" t="s">
        <v>1254</v>
      </c>
      <c r="N132"/>
      <c r="O132"/>
    </row>
    <row r="133" spans="1:15" ht="25.05" customHeight="1" thickBot="1" x14ac:dyDescent="0.35">
      <c r="A133" s="3">
        <v>647</v>
      </c>
      <c r="B133" s="2" t="s">
        <v>1053</v>
      </c>
      <c r="C133" s="3">
        <v>339</v>
      </c>
      <c r="D133" s="4" t="s">
        <v>1255</v>
      </c>
      <c r="E133" s="5">
        <v>16056</v>
      </c>
      <c r="F133" s="5">
        <v>16167</v>
      </c>
      <c r="G133" s="5">
        <v>16184</v>
      </c>
      <c r="H133" s="3">
        <v>111</v>
      </c>
      <c r="I133" s="3">
        <v>17</v>
      </c>
      <c r="J133" s="3">
        <v>128</v>
      </c>
      <c r="K133" s="13" t="s">
        <v>1256</v>
      </c>
      <c r="N133"/>
      <c r="O133"/>
    </row>
    <row r="134" spans="1:15" ht="25.05" customHeight="1" thickBot="1" x14ac:dyDescent="0.35">
      <c r="A134" s="3">
        <v>793</v>
      </c>
      <c r="B134" s="2" t="s">
        <v>929</v>
      </c>
      <c r="C134" s="3">
        <v>1</v>
      </c>
      <c r="D134" s="4" t="s">
        <v>901</v>
      </c>
      <c r="E134" s="5">
        <v>15523</v>
      </c>
      <c r="F134" s="5">
        <v>15638</v>
      </c>
      <c r="G134" s="5">
        <v>15706</v>
      </c>
      <c r="H134" s="3">
        <v>115</v>
      </c>
      <c r="I134" s="3">
        <v>68</v>
      </c>
      <c r="J134" s="3">
        <v>183</v>
      </c>
      <c r="K134" s="13" t="s">
        <v>1099</v>
      </c>
      <c r="N134"/>
      <c r="O134"/>
    </row>
    <row r="135" spans="1:15" ht="25.05" customHeight="1" thickBot="1" x14ac:dyDescent="0.35">
      <c r="A135" s="3">
        <v>794</v>
      </c>
      <c r="B135" s="2" t="s">
        <v>929</v>
      </c>
      <c r="C135" s="3">
        <v>2</v>
      </c>
      <c r="D135" s="4" t="s">
        <v>866</v>
      </c>
      <c r="E135" s="5">
        <v>15537</v>
      </c>
      <c r="F135" s="5">
        <v>15671</v>
      </c>
      <c r="G135" s="5">
        <v>15756</v>
      </c>
      <c r="H135" s="3">
        <v>134</v>
      </c>
      <c r="I135" s="3">
        <v>85</v>
      </c>
      <c r="J135" s="3">
        <v>219</v>
      </c>
      <c r="K135" s="13" t="s">
        <v>1145</v>
      </c>
      <c r="N135"/>
      <c r="O135"/>
    </row>
    <row r="136" spans="1:15" ht="25.05" customHeight="1" thickBot="1" x14ac:dyDescent="0.35">
      <c r="A136" s="3">
        <v>795</v>
      </c>
      <c r="B136" s="2" t="s">
        <v>929</v>
      </c>
      <c r="C136" s="3">
        <v>3</v>
      </c>
      <c r="D136" s="4" t="s">
        <v>690</v>
      </c>
      <c r="E136" s="5">
        <v>15554</v>
      </c>
      <c r="F136" s="5">
        <v>15694</v>
      </c>
      <c r="G136" s="5">
        <v>15777</v>
      </c>
      <c r="H136" s="3">
        <v>140</v>
      </c>
      <c r="I136" s="3">
        <v>83</v>
      </c>
      <c r="J136" s="3">
        <v>223</v>
      </c>
      <c r="K136" s="13" t="s">
        <v>1257</v>
      </c>
      <c r="N136"/>
      <c r="O136"/>
    </row>
    <row r="137" spans="1:15" ht="25.05" customHeight="1" thickBot="1" x14ac:dyDescent="0.35">
      <c r="A137" s="3">
        <v>796</v>
      </c>
      <c r="B137" s="2" t="s">
        <v>929</v>
      </c>
      <c r="C137" s="3">
        <v>4</v>
      </c>
      <c r="D137" s="4" t="s">
        <v>703</v>
      </c>
      <c r="E137" s="5">
        <v>15563</v>
      </c>
      <c r="F137" s="5">
        <v>15715</v>
      </c>
      <c r="G137" s="5">
        <v>15791</v>
      </c>
      <c r="H137" s="3">
        <v>152</v>
      </c>
      <c r="I137" s="3">
        <v>76</v>
      </c>
      <c r="J137" s="3">
        <v>228</v>
      </c>
      <c r="K137" s="13" t="s">
        <v>1110</v>
      </c>
      <c r="N137"/>
      <c r="O137"/>
    </row>
    <row r="138" spans="1:15" ht="25.05" customHeight="1" thickBot="1" x14ac:dyDescent="0.35">
      <c r="A138" s="3">
        <v>797</v>
      </c>
      <c r="B138" s="2" t="s">
        <v>929</v>
      </c>
      <c r="C138" s="3">
        <v>5</v>
      </c>
      <c r="D138" s="4" t="s">
        <v>638</v>
      </c>
      <c r="E138" s="5">
        <v>15577</v>
      </c>
      <c r="F138" s="5">
        <v>15736</v>
      </c>
      <c r="G138" s="5">
        <v>15806</v>
      </c>
      <c r="H138" s="3">
        <v>159</v>
      </c>
      <c r="I138" s="3">
        <v>70</v>
      </c>
      <c r="J138" s="3">
        <v>229</v>
      </c>
      <c r="K138" s="13" t="s">
        <v>1184</v>
      </c>
      <c r="N138"/>
      <c r="O138"/>
    </row>
    <row r="139" spans="1:15" ht="25.05" customHeight="1" thickBot="1" x14ac:dyDescent="0.35">
      <c r="A139" s="3">
        <v>798</v>
      </c>
      <c r="B139" s="2" t="s">
        <v>929</v>
      </c>
      <c r="C139" s="3">
        <v>6</v>
      </c>
      <c r="D139" s="4" t="s">
        <v>925</v>
      </c>
      <c r="E139" s="5">
        <v>15592</v>
      </c>
      <c r="F139" s="5">
        <v>15753</v>
      </c>
      <c r="G139" s="5">
        <v>15814</v>
      </c>
      <c r="H139" s="3">
        <v>161</v>
      </c>
      <c r="I139" s="3">
        <v>61</v>
      </c>
      <c r="J139" s="3">
        <v>222</v>
      </c>
      <c r="K139" s="13" t="s">
        <v>1258</v>
      </c>
      <c r="N139"/>
      <c r="O139"/>
    </row>
    <row r="140" spans="1:15" ht="25.05" customHeight="1" thickBot="1" x14ac:dyDescent="0.35">
      <c r="A140" s="3">
        <v>799</v>
      </c>
      <c r="B140" s="2" t="s">
        <v>929</v>
      </c>
      <c r="C140" s="3">
        <v>7</v>
      </c>
      <c r="D140" s="4" t="s">
        <v>816</v>
      </c>
      <c r="E140" s="5">
        <v>15604</v>
      </c>
      <c r="F140" s="5">
        <v>15765</v>
      </c>
      <c r="G140" s="5">
        <v>15825</v>
      </c>
      <c r="H140" s="3">
        <v>161</v>
      </c>
      <c r="I140" s="3">
        <v>60</v>
      </c>
      <c r="J140" s="3">
        <v>221</v>
      </c>
      <c r="K140" s="13" t="s">
        <v>1229</v>
      </c>
      <c r="N140"/>
      <c r="O140"/>
    </row>
    <row r="141" spans="1:15" ht="25.05" customHeight="1" thickBot="1" x14ac:dyDescent="0.35">
      <c r="A141" s="3">
        <v>800</v>
      </c>
      <c r="B141" s="2" t="s">
        <v>929</v>
      </c>
      <c r="C141" s="3">
        <v>8</v>
      </c>
      <c r="D141" s="4" t="s">
        <v>557</v>
      </c>
      <c r="E141" s="5">
        <v>15612</v>
      </c>
      <c r="F141" s="5">
        <v>15781</v>
      </c>
      <c r="G141" s="5">
        <v>15833</v>
      </c>
      <c r="H141" s="3">
        <v>169</v>
      </c>
      <c r="I141" s="3">
        <v>52</v>
      </c>
      <c r="J141" s="3">
        <v>221</v>
      </c>
      <c r="K141" s="13" t="s">
        <v>1145</v>
      </c>
      <c r="N141"/>
      <c r="O141"/>
    </row>
    <row r="142" spans="1:15" ht="25.05" customHeight="1" thickBot="1" x14ac:dyDescent="0.35">
      <c r="A142" s="3">
        <v>801</v>
      </c>
      <c r="B142" s="2" t="s">
        <v>929</v>
      </c>
      <c r="C142" s="3">
        <v>9</v>
      </c>
      <c r="D142" s="4" t="s">
        <v>825</v>
      </c>
      <c r="E142" s="5">
        <v>15638</v>
      </c>
      <c r="F142" s="5">
        <v>15431</v>
      </c>
      <c r="G142" s="5">
        <v>15840</v>
      </c>
      <c r="H142" s="3">
        <v>-207</v>
      </c>
      <c r="I142" s="3">
        <v>409</v>
      </c>
      <c r="J142" s="3">
        <v>202</v>
      </c>
      <c r="K142" s="13" t="s">
        <v>1110</v>
      </c>
      <c r="N142"/>
      <c r="O142"/>
    </row>
    <row r="143" spans="1:15" ht="25.05" customHeight="1" thickBot="1" x14ac:dyDescent="0.35">
      <c r="A143" s="3">
        <v>802</v>
      </c>
      <c r="B143" s="2" t="s">
        <v>929</v>
      </c>
      <c r="C143" s="3">
        <v>10</v>
      </c>
      <c r="D143" s="4" t="s">
        <v>730</v>
      </c>
      <c r="E143" s="5">
        <v>15671</v>
      </c>
      <c r="F143" s="5">
        <v>15808</v>
      </c>
      <c r="G143" s="5">
        <v>15846</v>
      </c>
      <c r="H143" s="3">
        <v>137</v>
      </c>
      <c r="I143" s="3">
        <v>38</v>
      </c>
      <c r="J143" s="3">
        <v>175</v>
      </c>
      <c r="K143" s="13" t="s">
        <v>1168</v>
      </c>
      <c r="N143"/>
      <c r="O143"/>
    </row>
    <row r="144" spans="1:15" ht="25.05" customHeight="1" thickBot="1" x14ac:dyDescent="0.35">
      <c r="A144" s="3">
        <v>803</v>
      </c>
      <c r="B144" s="2" t="s">
        <v>929</v>
      </c>
      <c r="C144" s="3">
        <v>11</v>
      </c>
      <c r="D144" s="4" t="s">
        <v>658</v>
      </c>
      <c r="E144" s="5">
        <v>15694</v>
      </c>
      <c r="F144" s="5">
        <v>15817</v>
      </c>
      <c r="G144" s="5">
        <v>15854</v>
      </c>
      <c r="H144" s="3">
        <v>123</v>
      </c>
      <c r="I144" s="3">
        <v>37</v>
      </c>
      <c r="J144" s="3">
        <v>160</v>
      </c>
      <c r="K144" s="13" t="s">
        <v>1145</v>
      </c>
      <c r="N144"/>
      <c r="O144"/>
    </row>
    <row r="145" spans="1:15" ht="25.05" customHeight="1" thickBot="1" x14ac:dyDescent="0.35">
      <c r="A145" s="3">
        <v>804</v>
      </c>
      <c r="B145" s="2" t="s">
        <v>929</v>
      </c>
      <c r="C145" s="3">
        <v>12</v>
      </c>
      <c r="D145" s="4" t="s">
        <v>838</v>
      </c>
      <c r="E145" s="5">
        <v>15715</v>
      </c>
      <c r="F145" s="5">
        <v>15825</v>
      </c>
      <c r="G145" s="5">
        <v>15861</v>
      </c>
      <c r="H145" s="3">
        <v>110</v>
      </c>
      <c r="I145" s="3">
        <v>36</v>
      </c>
      <c r="J145" s="3">
        <v>146</v>
      </c>
      <c r="K145" s="13" t="s">
        <v>1259</v>
      </c>
      <c r="N145"/>
      <c r="O145"/>
    </row>
    <row r="146" spans="1:15" ht="25.05" customHeight="1" thickBot="1" x14ac:dyDescent="0.35">
      <c r="A146" s="3">
        <v>805</v>
      </c>
      <c r="B146" s="2" t="s">
        <v>929</v>
      </c>
      <c r="C146" s="3">
        <v>13</v>
      </c>
      <c r="D146" s="4" t="s">
        <v>670</v>
      </c>
      <c r="E146" s="5">
        <v>15736</v>
      </c>
      <c r="F146" s="5">
        <v>15833</v>
      </c>
      <c r="G146" s="5">
        <v>15868</v>
      </c>
      <c r="H146" s="3">
        <v>97</v>
      </c>
      <c r="I146" s="3">
        <v>35</v>
      </c>
      <c r="J146" s="3">
        <v>132</v>
      </c>
      <c r="K146" s="13" t="s">
        <v>1260</v>
      </c>
      <c r="N146"/>
      <c r="O146"/>
    </row>
    <row r="147" spans="1:15" ht="25.05" customHeight="1" thickBot="1" x14ac:dyDescent="0.35">
      <c r="A147" s="3">
        <v>806</v>
      </c>
      <c r="B147" s="2" t="s">
        <v>929</v>
      </c>
      <c r="C147" s="3">
        <v>14</v>
      </c>
      <c r="D147" s="4" t="s">
        <v>867</v>
      </c>
      <c r="E147" s="5">
        <v>15753</v>
      </c>
      <c r="F147" s="5">
        <v>15843</v>
      </c>
      <c r="G147" s="5">
        <v>15877</v>
      </c>
      <c r="H147" s="3">
        <v>90</v>
      </c>
      <c r="I147" s="3">
        <v>34</v>
      </c>
      <c r="J147" s="3">
        <v>124</v>
      </c>
      <c r="K147" s="13" t="s">
        <v>1196</v>
      </c>
      <c r="N147"/>
      <c r="O147"/>
    </row>
    <row r="148" spans="1:15" ht="25.05" customHeight="1" thickBot="1" x14ac:dyDescent="0.35">
      <c r="A148" s="3">
        <v>807</v>
      </c>
      <c r="B148" s="2" t="s">
        <v>929</v>
      </c>
      <c r="C148" s="3">
        <v>15</v>
      </c>
      <c r="D148" s="4" t="s">
        <v>877</v>
      </c>
      <c r="E148" s="5">
        <v>15765</v>
      </c>
      <c r="F148" s="5">
        <v>15851</v>
      </c>
      <c r="G148" s="5">
        <v>15884</v>
      </c>
      <c r="H148" s="3">
        <v>86</v>
      </c>
      <c r="I148" s="3">
        <v>33</v>
      </c>
      <c r="J148" s="3">
        <v>119</v>
      </c>
      <c r="K148" s="13" t="s">
        <v>1229</v>
      </c>
      <c r="N148"/>
      <c r="O148"/>
    </row>
    <row r="149" spans="1:15" ht="25.05" customHeight="1" thickBot="1" x14ac:dyDescent="0.35">
      <c r="A149" s="3">
        <v>808</v>
      </c>
      <c r="B149" s="2" t="s">
        <v>929</v>
      </c>
      <c r="C149" s="3">
        <v>16</v>
      </c>
      <c r="D149" s="4" t="s">
        <v>686</v>
      </c>
      <c r="E149" s="5">
        <v>15781</v>
      </c>
      <c r="F149" s="5">
        <v>15860</v>
      </c>
      <c r="G149" s="5">
        <v>15890</v>
      </c>
      <c r="H149" s="3">
        <v>79</v>
      </c>
      <c r="I149" s="3">
        <v>30</v>
      </c>
      <c r="J149" s="3">
        <v>109</v>
      </c>
      <c r="K149" s="13" t="s">
        <v>1196</v>
      </c>
      <c r="N149"/>
      <c r="O149"/>
    </row>
    <row r="150" spans="1:15" ht="25.05" customHeight="1" thickBot="1" x14ac:dyDescent="0.35">
      <c r="A150" s="3">
        <v>809</v>
      </c>
      <c r="B150" s="2" t="s">
        <v>929</v>
      </c>
      <c r="C150" s="3">
        <v>17</v>
      </c>
      <c r="D150" s="4" t="s">
        <v>700</v>
      </c>
      <c r="E150" s="5">
        <v>15796</v>
      </c>
      <c r="F150" s="5">
        <v>15869</v>
      </c>
      <c r="G150" s="5">
        <v>15897</v>
      </c>
      <c r="H150" s="3">
        <v>73</v>
      </c>
      <c r="I150" s="3">
        <v>28</v>
      </c>
      <c r="J150" s="3">
        <v>101</v>
      </c>
      <c r="K150" s="13" t="s">
        <v>1099</v>
      </c>
      <c r="N150"/>
      <c r="O150"/>
    </row>
    <row r="151" spans="1:15" ht="25.05" customHeight="1" thickBot="1" x14ac:dyDescent="0.35">
      <c r="A151" s="3">
        <v>810</v>
      </c>
      <c r="B151" s="2" t="s">
        <v>929</v>
      </c>
      <c r="C151" s="3">
        <v>18</v>
      </c>
      <c r="D151" s="4" t="s">
        <v>988</v>
      </c>
      <c r="E151" s="5">
        <v>15808</v>
      </c>
      <c r="F151" s="5">
        <v>15877</v>
      </c>
      <c r="G151" s="5">
        <v>15903</v>
      </c>
      <c r="H151" s="3">
        <v>69</v>
      </c>
      <c r="I151" s="3">
        <v>26</v>
      </c>
      <c r="J151" s="3">
        <v>95</v>
      </c>
      <c r="K151" s="13" t="s">
        <v>1229</v>
      </c>
      <c r="N151"/>
      <c r="O151"/>
    </row>
    <row r="152" spans="1:15" ht="25.05" customHeight="1" thickBot="1" x14ac:dyDescent="0.35">
      <c r="A152" s="3">
        <v>811</v>
      </c>
      <c r="B152" s="2" t="s">
        <v>929</v>
      </c>
      <c r="C152" s="3">
        <v>19</v>
      </c>
      <c r="D152" s="4" t="s">
        <v>676</v>
      </c>
      <c r="E152" s="5">
        <v>15817</v>
      </c>
      <c r="F152" s="5">
        <v>15884</v>
      </c>
      <c r="G152" s="5">
        <v>15910</v>
      </c>
      <c r="H152" s="3">
        <v>67</v>
      </c>
      <c r="I152" s="3">
        <v>26</v>
      </c>
      <c r="J152" s="3">
        <v>93</v>
      </c>
      <c r="K152" s="13" t="s">
        <v>1261</v>
      </c>
      <c r="N152"/>
      <c r="O152"/>
    </row>
    <row r="153" spans="1:15" ht="25.05" customHeight="1" thickBot="1" x14ac:dyDescent="0.35">
      <c r="A153" s="3">
        <v>812</v>
      </c>
      <c r="B153" s="2" t="s">
        <v>929</v>
      </c>
      <c r="C153" s="3">
        <v>20</v>
      </c>
      <c r="D153" s="4" t="s">
        <v>885</v>
      </c>
      <c r="E153" s="5">
        <v>15825</v>
      </c>
      <c r="F153" s="5">
        <v>15892</v>
      </c>
      <c r="G153" s="5">
        <v>15915</v>
      </c>
      <c r="H153" s="3">
        <v>67</v>
      </c>
      <c r="I153" s="3">
        <v>23</v>
      </c>
      <c r="J153" s="3">
        <v>90</v>
      </c>
      <c r="K153" s="13" t="s">
        <v>1262</v>
      </c>
      <c r="N153"/>
      <c r="O153"/>
    </row>
    <row r="154" spans="1:15" ht="25.05" customHeight="1" thickBot="1" x14ac:dyDescent="0.35">
      <c r="A154" s="3">
        <v>813</v>
      </c>
      <c r="B154" s="2" t="s">
        <v>929</v>
      </c>
      <c r="C154" s="3">
        <v>21</v>
      </c>
      <c r="D154" s="4" t="s">
        <v>924</v>
      </c>
      <c r="E154" s="5">
        <v>15833</v>
      </c>
      <c r="F154" s="5">
        <v>15900</v>
      </c>
      <c r="G154" s="5">
        <v>15923</v>
      </c>
      <c r="H154" s="3">
        <v>67</v>
      </c>
      <c r="I154" s="3">
        <v>23</v>
      </c>
      <c r="J154" s="3">
        <v>90</v>
      </c>
      <c r="K154" s="13" t="s">
        <v>1196</v>
      </c>
      <c r="N154"/>
      <c r="O154"/>
    </row>
    <row r="155" spans="1:15" ht="25.05" customHeight="1" thickBot="1" x14ac:dyDescent="0.35">
      <c r="A155" s="3">
        <v>814</v>
      </c>
      <c r="B155" s="2" t="s">
        <v>929</v>
      </c>
      <c r="C155" s="3">
        <v>22</v>
      </c>
      <c r="D155" s="4" t="s">
        <v>783</v>
      </c>
      <c r="E155" s="5">
        <v>15843</v>
      </c>
      <c r="F155" s="5">
        <v>15907</v>
      </c>
      <c r="G155" s="5">
        <v>15930</v>
      </c>
      <c r="H155" s="3">
        <v>64</v>
      </c>
      <c r="I155" s="3">
        <v>23</v>
      </c>
      <c r="J155" s="3">
        <v>87</v>
      </c>
      <c r="K155" s="13" t="s">
        <v>1263</v>
      </c>
      <c r="N155"/>
      <c r="O155"/>
    </row>
    <row r="156" spans="1:15" ht="25.05" customHeight="1" thickBot="1" x14ac:dyDescent="0.35">
      <c r="A156" s="3">
        <v>815</v>
      </c>
      <c r="B156" s="2" t="s">
        <v>929</v>
      </c>
      <c r="C156" s="3">
        <v>23</v>
      </c>
      <c r="D156" s="4" t="s">
        <v>673</v>
      </c>
      <c r="E156" s="5">
        <v>15851</v>
      </c>
      <c r="F156" s="5">
        <v>15915</v>
      </c>
      <c r="G156" s="5">
        <v>15938</v>
      </c>
      <c r="H156" s="3">
        <v>64</v>
      </c>
      <c r="I156" s="3">
        <v>23</v>
      </c>
      <c r="J156" s="3">
        <v>87</v>
      </c>
      <c r="K156" s="13" t="s">
        <v>1219</v>
      </c>
      <c r="N156"/>
      <c r="O156"/>
    </row>
    <row r="157" spans="1:15" ht="25.05" customHeight="1" thickBot="1" x14ac:dyDescent="0.35">
      <c r="A157" s="3">
        <v>816</v>
      </c>
      <c r="B157" s="2" t="s">
        <v>929</v>
      </c>
      <c r="C157" s="3">
        <v>24</v>
      </c>
      <c r="D157" s="4" t="s">
        <v>853</v>
      </c>
      <c r="E157" s="5">
        <v>15860</v>
      </c>
      <c r="F157" s="5">
        <v>15923</v>
      </c>
      <c r="G157" s="5">
        <v>15945</v>
      </c>
      <c r="H157" s="3">
        <v>63</v>
      </c>
      <c r="I157" s="3">
        <v>22</v>
      </c>
      <c r="J157" s="3">
        <v>85</v>
      </c>
      <c r="K157" s="13" t="s">
        <v>1236</v>
      </c>
      <c r="N157"/>
      <c r="O157"/>
    </row>
    <row r="158" spans="1:15" ht="25.05" customHeight="1" thickBot="1" x14ac:dyDescent="0.35">
      <c r="A158" s="3">
        <v>817</v>
      </c>
      <c r="B158" s="2" t="s">
        <v>929</v>
      </c>
      <c r="C158" s="3">
        <v>25</v>
      </c>
      <c r="D158" s="4" t="s">
        <v>1264</v>
      </c>
      <c r="E158" s="5">
        <v>15869</v>
      </c>
      <c r="F158" s="5">
        <v>15933</v>
      </c>
      <c r="G158" s="5">
        <v>15964</v>
      </c>
      <c r="H158" s="3">
        <v>64</v>
      </c>
      <c r="I158" s="3">
        <v>31</v>
      </c>
      <c r="J158" s="3">
        <v>95</v>
      </c>
      <c r="K158" s="13" t="s">
        <v>1184</v>
      </c>
      <c r="N158"/>
      <c r="O158"/>
    </row>
    <row r="159" spans="1:15" ht="25.05" customHeight="1" thickBot="1" x14ac:dyDescent="0.35">
      <c r="A159" s="3">
        <v>818</v>
      </c>
      <c r="B159" s="2" t="s">
        <v>929</v>
      </c>
      <c r="C159" s="3">
        <v>26</v>
      </c>
      <c r="D159" s="4" t="s">
        <v>549</v>
      </c>
      <c r="E159" s="5">
        <v>15877</v>
      </c>
      <c r="F159" s="5">
        <v>15938</v>
      </c>
      <c r="G159" s="5">
        <v>15960</v>
      </c>
      <c r="H159" s="3">
        <v>61</v>
      </c>
      <c r="I159" s="3">
        <v>22</v>
      </c>
      <c r="J159" s="3">
        <v>83</v>
      </c>
      <c r="K159" s="13" t="s">
        <v>1265</v>
      </c>
      <c r="N159"/>
      <c r="O159"/>
    </row>
    <row r="160" spans="1:15" ht="25.05" customHeight="1" thickBot="1" x14ac:dyDescent="0.35">
      <c r="A160" s="3">
        <v>819</v>
      </c>
      <c r="B160" s="2" t="s">
        <v>929</v>
      </c>
      <c r="C160" s="3">
        <v>27</v>
      </c>
      <c r="D160" s="4" t="s">
        <v>685</v>
      </c>
      <c r="E160" s="5">
        <v>15884</v>
      </c>
      <c r="F160" s="5">
        <v>15946</v>
      </c>
      <c r="G160" s="5">
        <v>15967</v>
      </c>
      <c r="H160" s="3">
        <v>62</v>
      </c>
      <c r="I160" s="3">
        <v>21</v>
      </c>
      <c r="J160" s="3">
        <v>83</v>
      </c>
      <c r="K160" s="13" t="s">
        <v>1263</v>
      </c>
      <c r="N160"/>
      <c r="O160"/>
    </row>
    <row r="161" spans="1:15" ht="25.05" customHeight="1" thickBot="1" x14ac:dyDescent="0.35">
      <c r="A161" s="3">
        <v>820</v>
      </c>
      <c r="B161" s="2" t="s">
        <v>929</v>
      </c>
      <c r="C161" s="3">
        <v>28</v>
      </c>
      <c r="D161" s="4" t="s">
        <v>702</v>
      </c>
      <c r="E161" s="5">
        <v>15892</v>
      </c>
      <c r="F161" s="5">
        <v>15953</v>
      </c>
      <c r="G161" s="5">
        <v>15974</v>
      </c>
      <c r="H161" s="3">
        <v>61</v>
      </c>
      <c r="I161" s="3">
        <v>21</v>
      </c>
      <c r="J161" s="3">
        <v>82</v>
      </c>
      <c r="K161" s="13" t="s">
        <v>1266</v>
      </c>
      <c r="N161"/>
      <c r="O161"/>
    </row>
    <row r="162" spans="1:15" ht="25.05" customHeight="1" thickBot="1" x14ac:dyDescent="0.35">
      <c r="A162" s="3">
        <v>821</v>
      </c>
      <c r="B162" s="2" t="s">
        <v>929</v>
      </c>
      <c r="C162" s="3">
        <v>29</v>
      </c>
      <c r="D162" s="4" t="s">
        <v>677</v>
      </c>
      <c r="E162" s="5">
        <v>15900</v>
      </c>
      <c r="F162" s="5">
        <v>15960</v>
      </c>
      <c r="G162" s="5">
        <v>15985</v>
      </c>
      <c r="H162" s="3">
        <v>60</v>
      </c>
      <c r="I162" s="3">
        <v>25</v>
      </c>
      <c r="J162" s="3">
        <v>85</v>
      </c>
      <c r="K162" s="13" t="s">
        <v>1265</v>
      </c>
      <c r="N162"/>
      <c r="O162"/>
    </row>
    <row r="163" spans="1:15" ht="25.05" customHeight="1" thickBot="1" x14ac:dyDescent="0.35">
      <c r="A163" s="3">
        <v>822</v>
      </c>
      <c r="B163" s="2" t="s">
        <v>929</v>
      </c>
      <c r="C163" s="3">
        <v>30</v>
      </c>
      <c r="D163" s="4" t="s">
        <v>671</v>
      </c>
      <c r="E163" s="5">
        <v>15907</v>
      </c>
      <c r="F163" s="5">
        <v>15967</v>
      </c>
      <c r="G163" s="5">
        <v>15988</v>
      </c>
      <c r="H163" s="3">
        <v>60</v>
      </c>
      <c r="I163" s="3">
        <v>21</v>
      </c>
      <c r="J163" s="3">
        <v>81</v>
      </c>
      <c r="K163" s="13" t="s">
        <v>1168</v>
      </c>
      <c r="N163"/>
      <c r="O163"/>
    </row>
    <row r="164" spans="1:15" ht="25.05" customHeight="1" thickBot="1" x14ac:dyDescent="0.35">
      <c r="A164" s="3">
        <v>823</v>
      </c>
      <c r="B164" s="2" t="s">
        <v>929</v>
      </c>
      <c r="C164" s="3">
        <v>31</v>
      </c>
      <c r="D164" s="4" t="s">
        <v>971</v>
      </c>
      <c r="E164" s="5">
        <v>15915</v>
      </c>
      <c r="F164" s="5">
        <v>15974</v>
      </c>
      <c r="G164" s="5">
        <v>15995</v>
      </c>
      <c r="H164" s="3">
        <v>59</v>
      </c>
      <c r="I164" s="3">
        <v>21</v>
      </c>
      <c r="J164" s="3">
        <v>80</v>
      </c>
      <c r="K164" s="13" t="s">
        <v>1145</v>
      </c>
      <c r="N164"/>
      <c r="O164"/>
    </row>
    <row r="165" spans="1:15" ht="25.05" customHeight="1" thickBot="1" x14ac:dyDescent="0.35">
      <c r="A165" s="3">
        <v>824</v>
      </c>
      <c r="B165" s="2" t="s">
        <v>929</v>
      </c>
      <c r="C165" s="3">
        <v>32</v>
      </c>
      <c r="D165" s="4" t="s">
        <v>794</v>
      </c>
      <c r="E165" s="5">
        <v>15923</v>
      </c>
      <c r="F165" s="5">
        <v>15981</v>
      </c>
      <c r="G165" s="5">
        <v>16002</v>
      </c>
      <c r="H165" s="3">
        <v>58</v>
      </c>
      <c r="I165" s="3">
        <v>21</v>
      </c>
      <c r="J165" s="3">
        <v>79</v>
      </c>
      <c r="K165" s="13" t="s">
        <v>1261</v>
      </c>
      <c r="N165"/>
      <c r="O165"/>
    </row>
    <row r="166" spans="1:15" ht="25.05" customHeight="1" thickBot="1" x14ac:dyDescent="0.35">
      <c r="A166" s="3">
        <v>825</v>
      </c>
      <c r="B166" s="2" t="s">
        <v>929</v>
      </c>
      <c r="C166" s="3">
        <v>33</v>
      </c>
      <c r="D166" s="4" t="s">
        <v>596</v>
      </c>
      <c r="E166" s="5">
        <v>15933</v>
      </c>
      <c r="F166" s="5">
        <v>15987</v>
      </c>
      <c r="G166" s="5">
        <v>16013</v>
      </c>
      <c r="H166" s="3">
        <v>54</v>
      </c>
      <c r="I166" s="3">
        <v>26</v>
      </c>
      <c r="J166" s="3">
        <v>80</v>
      </c>
      <c r="K166" s="13" t="s">
        <v>1267</v>
      </c>
      <c r="N166"/>
      <c r="O166"/>
    </row>
    <row r="167" spans="1:15" ht="25.05" customHeight="1" thickBot="1" x14ac:dyDescent="0.35">
      <c r="A167" s="3">
        <v>826</v>
      </c>
      <c r="B167" s="2" t="s">
        <v>929</v>
      </c>
      <c r="C167" s="3">
        <v>34</v>
      </c>
      <c r="D167" s="4" t="s">
        <v>829</v>
      </c>
      <c r="E167" s="5">
        <v>15928</v>
      </c>
      <c r="F167" s="5">
        <v>15995</v>
      </c>
      <c r="G167" s="5">
        <v>16015</v>
      </c>
      <c r="H167" s="3">
        <v>67</v>
      </c>
      <c r="I167" s="3">
        <v>20</v>
      </c>
      <c r="J167" s="3">
        <v>87</v>
      </c>
      <c r="K167" s="13" t="s">
        <v>1268</v>
      </c>
      <c r="N167"/>
      <c r="O167"/>
    </row>
    <row r="168" spans="1:15" ht="25.05" customHeight="1" thickBot="1" x14ac:dyDescent="0.35">
      <c r="A168" s="3">
        <v>827</v>
      </c>
      <c r="B168" s="2" t="s">
        <v>929</v>
      </c>
      <c r="C168" s="3">
        <v>35</v>
      </c>
      <c r="D168" s="4" t="s">
        <v>619</v>
      </c>
      <c r="E168" s="5">
        <v>15942</v>
      </c>
      <c r="F168" s="5">
        <v>16001</v>
      </c>
      <c r="G168" s="5">
        <v>16021</v>
      </c>
      <c r="H168" s="3">
        <v>59</v>
      </c>
      <c r="I168" s="3">
        <v>20</v>
      </c>
      <c r="J168" s="3">
        <v>79</v>
      </c>
      <c r="K168" s="13" t="s">
        <v>1263</v>
      </c>
      <c r="N168"/>
      <c r="O168"/>
    </row>
    <row r="169" spans="1:15" ht="25.05" customHeight="1" thickBot="1" x14ac:dyDescent="0.35">
      <c r="A169" s="3">
        <v>828</v>
      </c>
      <c r="B169" s="2" t="s">
        <v>929</v>
      </c>
      <c r="C169" s="3">
        <v>36</v>
      </c>
      <c r="D169" s="4" t="s">
        <v>715</v>
      </c>
      <c r="E169" s="5">
        <v>15953</v>
      </c>
      <c r="F169" s="5">
        <v>16007</v>
      </c>
      <c r="G169" s="5">
        <v>16027</v>
      </c>
      <c r="H169" s="3">
        <v>54</v>
      </c>
      <c r="I169" s="3">
        <v>20</v>
      </c>
      <c r="J169" s="3">
        <v>74</v>
      </c>
      <c r="K169" s="13" t="s">
        <v>1184</v>
      </c>
      <c r="N169"/>
      <c r="O169"/>
    </row>
    <row r="170" spans="1:15" ht="25.05" customHeight="1" thickBot="1" x14ac:dyDescent="0.35">
      <c r="A170" s="3">
        <v>829</v>
      </c>
      <c r="B170" s="2" t="s">
        <v>929</v>
      </c>
      <c r="C170" s="3">
        <v>37</v>
      </c>
      <c r="D170" s="4" t="s">
        <v>951</v>
      </c>
      <c r="E170" s="5">
        <v>15960</v>
      </c>
      <c r="F170" s="5">
        <v>16014</v>
      </c>
      <c r="G170" s="5">
        <v>16033</v>
      </c>
      <c r="H170" s="3">
        <v>54</v>
      </c>
      <c r="I170" s="3">
        <v>19</v>
      </c>
      <c r="J170" s="3">
        <v>73</v>
      </c>
      <c r="K170" s="13" t="s">
        <v>1249</v>
      </c>
      <c r="N170"/>
      <c r="O170"/>
    </row>
    <row r="171" spans="1:15" ht="25.05" customHeight="1" thickBot="1" x14ac:dyDescent="0.35">
      <c r="A171" s="3">
        <v>830</v>
      </c>
      <c r="B171" s="2" t="s">
        <v>929</v>
      </c>
      <c r="C171" s="3">
        <v>38</v>
      </c>
      <c r="D171" s="4" t="s">
        <v>769</v>
      </c>
      <c r="E171" s="5">
        <v>15967</v>
      </c>
      <c r="F171" s="5">
        <v>16020</v>
      </c>
      <c r="G171" s="5">
        <v>16041</v>
      </c>
      <c r="H171" s="3">
        <v>53</v>
      </c>
      <c r="I171" s="3">
        <v>21</v>
      </c>
      <c r="J171" s="3">
        <v>74</v>
      </c>
      <c r="K171" s="13" t="s">
        <v>1269</v>
      </c>
      <c r="N171"/>
      <c r="O171"/>
    </row>
    <row r="172" spans="1:15" ht="25.05" customHeight="1" thickBot="1" x14ac:dyDescent="0.35">
      <c r="A172" s="3">
        <v>831</v>
      </c>
      <c r="B172" s="2" t="s">
        <v>929</v>
      </c>
      <c r="C172" s="3">
        <v>39</v>
      </c>
      <c r="D172" s="4" t="s">
        <v>986</v>
      </c>
      <c r="E172" s="5">
        <v>15974</v>
      </c>
      <c r="F172" s="5">
        <v>16026</v>
      </c>
      <c r="G172" s="5">
        <v>16045</v>
      </c>
      <c r="H172" s="3">
        <v>52</v>
      </c>
      <c r="I172" s="3">
        <v>19</v>
      </c>
      <c r="J172" s="3">
        <v>71</v>
      </c>
      <c r="K172" s="13" t="s">
        <v>1184</v>
      </c>
      <c r="N172"/>
      <c r="O172"/>
    </row>
    <row r="173" spans="1:15" ht="25.05" customHeight="1" thickBot="1" x14ac:dyDescent="0.35">
      <c r="A173" s="3">
        <v>832</v>
      </c>
      <c r="B173" s="2" t="s">
        <v>929</v>
      </c>
      <c r="C173" s="3">
        <v>40</v>
      </c>
      <c r="D173" s="4" t="s">
        <v>830</v>
      </c>
      <c r="E173" s="5">
        <v>15981</v>
      </c>
      <c r="F173" s="5">
        <v>16032</v>
      </c>
      <c r="G173" s="5">
        <v>16050</v>
      </c>
      <c r="H173" s="3">
        <v>51</v>
      </c>
      <c r="I173" s="3">
        <v>18</v>
      </c>
      <c r="J173" s="3">
        <v>69</v>
      </c>
      <c r="K173" s="13" t="s">
        <v>1261</v>
      </c>
      <c r="N173"/>
      <c r="O173"/>
    </row>
    <row r="174" spans="1:15" ht="25.05" customHeight="1" thickBot="1" x14ac:dyDescent="0.35">
      <c r="A174" s="3">
        <v>833</v>
      </c>
      <c r="B174" s="2" t="s">
        <v>929</v>
      </c>
      <c r="C174" s="3">
        <v>41</v>
      </c>
      <c r="D174" s="4" t="s">
        <v>931</v>
      </c>
      <c r="E174" s="5">
        <v>15987</v>
      </c>
      <c r="F174" s="5">
        <v>16038</v>
      </c>
      <c r="G174" s="5">
        <v>16055</v>
      </c>
      <c r="H174" s="3">
        <v>51</v>
      </c>
      <c r="I174" s="3">
        <v>17</v>
      </c>
      <c r="J174" s="3">
        <v>68</v>
      </c>
      <c r="K174" s="13" t="s">
        <v>1184</v>
      </c>
      <c r="N174"/>
      <c r="O174"/>
    </row>
    <row r="175" spans="1:15" ht="25.05" customHeight="1" thickBot="1" x14ac:dyDescent="0.35">
      <c r="A175" s="3">
        <v>834</v>
      </c>
      <c r="B175" s="2" t="s">
        <v>929</v>
      </c>
      <c r="C175" s="3">
        <v>42</v>
      </c>
      <c r="D175" s="4" t="s">
        <v>963</v>
      </c>
      <c r="E175" s="5">
        <v>15995</v>
      </c>
      <c r="F175" s="5">
        <v>16044</v>
      </c>
      <c r="G175" s="5">
        <v>16060</v>
      </c>
      <c r="H175" s="3">
        <v>49</v>
      </c>
      <c r="I175" s="3">
        <v>16</v>
      </c>
      <c r="J175" s="3">
        <v>65</v>
      </c>
      <c r="K175" s="13" t="s">
        <v>1182</v>
      </c>
      <c r="N175"/>
      <c r="O175"/>
    </row>
    <row r="176" spans="1:15" ht="25.05" customHeight="1" thickBot="1" x14ac:dyDescent="0.35">
      <c r="A176" s="3">
        <v>835</v>
      </c>
      <c r="B176" s="2" t="s">
        <v>929</v>
      </c>
      <c r="C176" s="3">
        <v>43</v>
      </c>
      <c r="D176" s="4" t="s">
        <v>725</v>
      </c>
      <c r="E176" s="5">
        <v>16001</v>
      </c>
      <c r="F176" s="5">
        <v>16049</v>
      </c>
      <c r="G176" s="5">
        <v>16064</v>
      </c>
      <c r="H176" s="3">
        <v>48</v>
      </c>
      <c r="I176" s="3">
        <v>15</v>
      </c>
      <c r="J176" s="3">
        <v>63</v>
      </c>
      <c r="K176" s="13" t="s">
        <v>1261</v>
      </c>
      <c r="N176"/>
      <c r="O176"/>
    </row>
    <row r="177" spans="1:15" ht="25.05" customHeight="1" thickBot="1" x14ac:dyDescent="0.35">
      <c r="A177" s="3">
        <v>836</v>
      </c>
      <c r="B177" s="2" t="s">
        <v>929</v>
      </c>
      <c r="C177" s="3">
        <v>44</v>
      </c>
      <c r="D177" s="4" t="s">
        <v>616</v>
      </c>
      <c r="E177" s="5">
        <v>16007</v>
      </c>
      <c r="F177" s="5">
        <v>16055</v>
      </c>
      <c r="G177" s="5">
        <v>16070</v>
      </c>
      <c r="H177" s="3">
        <v>48</v>
      </c>
      <c r="I177" s="3">
        <v>15</v>
      </c>
      <c r="J177" s="3">
        <v>63</v>
      </c>
      <c r="K177" s="13" t="s">
        <v>1270</v>
      </c>
      <c r="N177"/>
      <c r="O177"/>
    </row>
    <row r="178" spans="1:15" ht="25.05" customHeight="1" thickBot="1" x14ac:dyDescent="0.35">
      <c r="A178" s="3">
        <v>837</v>
      </c>
      <c r="B178" s="2" t="s">
        <v>929</v>
      </c>
      <c r="C178" s="3">
        <v>45</v>
      </c>
      <c r="D178" s="4" t="s">
        <v>751</v>
      </c>
      <c r="E178" s="5">
        <v>16014</v>
      </c>
      <c r="F178" s="5">
        <v>16063</v>
      </c>
      <c r="G178" s="5">
        <v>16084</v>
      </c>
      <c r="H178" s="3">
        <v>49</v>
      </c>
      <c r="I178" s="3">
        <v>21</v>
      </c>
      <c r="J178" s="3">
        <v>70</v>
      </c>
      <c r="K178" s="13" t="s">
        <v>1271</v>
      </c>
      <c r="N178"/>
      <c r="O178"/>
    </row>
    <row r="179" spans="1:15" ht="25.05" customHeight="1" thickBot="1" x14ac:dyDescent="0.35">
      <c r="A179" s="3">
        <v>838</v>
      </c>
      <c r="B179" s="2" t="s">
        <v>929</v>
      </c>
      <c r="C179" s="3">
        <v>46</v>
      </c>
      <c r="D179" s="4" t="s">
        <v>793</v>
      </c>
      <c r="E179" s="5">
        <v>16020</v>
      </c>
      <c r="F179" s="5">
        <v>16070</v>
      </c>
      <c r="G179" s="5">
        <v>16094</v>
      </c>
      <c r="H179" s="3">
        <v>50</v>
      </c>
      <c r="I179" s="3">
        <v>24</v>
      </c>
      <c r="J179" s="3">
        <v>74</v>
      </c>
      <c r="K179" s="13" t="s">
        <v>1145</v>
      </c>
      <c r="N179"/>
      <c r="O179"/>
    </row>
    <row r="180" spans="1:15" ht="25.05" customHeight="1" thickBot="1" x14ac:dyDescent="0.35">
      <c r="A180" s="3">
        <v>839</v>
      </c>
      <c r="B180" s="2" t="s">
        <v>929</v>
      </c>
      <c r="C180" s="3">
        <v>47</v>
      </c>
      <c r="D180" s="4" t="s">
        <v>813</v>
      </c>
      <c r="E180" s="5">
        <v>16026</v>
      </c>
      <c r="F180" s="5">
        <v>16076</v>
      </c>
      <c r="G180" s="5">
        <v>16104</v>
      </c>
      <c r="H180" s="3">
        <v>50</v>
      </c>
      <c r="I180" s="3">
        <v>28</v>
      </c>
      <c r="J180" s="3">
        <v>78</v>
      </c>
      <c r="K180" s="13" t="s">
        <v>1236</v>
      </c>
      <c r="N180"/>
      <c r="O180"/>
    </row>
    <row r="181" spans="1:15" ht="25.05" customHeight="1" thickBot="1" x14ac:dyDescent="0.35">
      <c r="A181" s="3">
        <v>840</v>
      </c>
      <c r="B181" s="2" t="s">
        <v>929</v>
      </c>
      <c r="C181" s="3">
        <v>48</v>
      </c>
      <c r="D181" s="4" t="s">
        <v>938</v>
      </c>
      <c r="E181" s="5">
        <v>16032</v>
      </c>
      <c r="F181" s="5">
        <v>16084</v>
      </c>
      <c r="G181" s="5">
        <v>16116</v>
      </c>
      <c r="H181" s="3">
        <v>52</v>
      </c>
      <c r="I181" s="3">
        <v>32</v>
      </c>
      <c r="J181" s="3">
        <v>84</v>
      </c>
      <c r="K181" s="13" t="s">
        <v>1272</v>
      </c>
      <c r="N181"/>
      <c r="O181"/>
    </row>
    <row r="182" spans="1:15" ht="25.05" customHeight="1" thickBot="1" x14ac:dyDescent="0.35">
      <c r="A182" s="3">
        <v>841</v>
      </c>
      <c r="B182" s="2" t="s">
        <v>929</v>
      </c>
      <c r="C182" s="3">
        <v>49</v>
      </c>
      <c r="D182" s="4" t="s">
        <v>837</v>
      </c>
      <c r="E182" s="5">
        <v>16038</v>
      </c>
      <c r="F182" s="5">
        <v>16092</v>
      </c>
      <c r="G182" s="5">
        <v>16122</v>
      </c>
      <c r="H182" s="3">
        <v>54</v>
      </c>
      <c r="I182" s="3">
        <v>30</v>
      </c>
      <c r="J182" s="3">
        <v>84</v>
      </c>
      <c r="K182" s="13" t="s">
        <v>1273</v>
      </c>
      <c r="N182"/>
      <c r="O182"/>
    </row>
    <row r="183" spans="1:15" ht="25.05" customHeight="1" thickBot="1" x14ac:dyDescent="0.35">
      <c r="A183" s="3">
        <v>842</v>
      </c>
      <c r="B183" s="2" t="s">
        <v>929</v>
      </c>
      <c r="C183" s="3">
        <v>50</v>
      </c>
      <c r="D183" s="4" t="s">
        <v>590</v>
      </c>
      <c r="E183" s="5">
        <v>16044</v>
      </c>
      <c r="F183" s="5">
        <v>16100</v>
      </c>
      <c r="G183" s="5">
        <v>16129</v>
      </c>
      <c r="H183" s="3">
        <v>56</v>
      </c>
      <c r="I183" s="3">
        <v>29</v>
      </c>
      <c r="J183" s="3">
        <v>85</v>
      </c>
      <c r="K183" s="13" t="s">
        <v>1249</v>
      </c>
      <c r="N183"/>
      <c r="O183"/>
    </row>
    <row r="184" spans="1:15" ht="25.05" customHeight="1" thickBot="1" x14ac:dyDescent="0.35">
      <c r="A184" s="3">
        <v>843</v>
      </c>
      <c r="B184" s="2" t="s">
        <v>929</v>
      </c>
      <c r="C184" s="3">
        <v>51</v>
      </c>
      <c r="D184" s="4" t="s">
        <v>627</v>
      </c>
      <c r="E184" s="5">
        <v>16049</v>
      </c>
      <c r="F184" s="5">
        <v>16106</v>
      </c>
      <c r="G184" s="5">
        <v>16135</v>
      </c>
      <c r="H184" s="3">
        <v>57</v>
      </c>
      <c r="I184" s="3">
        <v>29</v>
      </c>
      <c r="J184" s="3">
        <v>86</v>
      </c>
      <c r="K184" s="13" t="s">
        <v>1274</v>
      </c>
      <c r="N184"/>
      <c r="O184"/>
    </row>
    <row r="185" spans="1:15" ht="25.05" customHeight="1" thickBot="1" x14ac:dyDescent="0.35">
      <c r="A185" s="3">
        <v>844</v>
      </c>
      <c r="B185" s="2" t="s">
        <v>929</v>
      </c>
      <c r="C185" s="3">
        <v>52</v>
      </c>
      <c r="D185" s="4" t="s">
        <v>818</v>
      </c>
      <c r="E185" s="5">
        <v>16055</v>
      </c>
      <c r="F185" s="5">
        <v>16112</v>
      </c>
      <c r="G185" s="5">
        <v>16142</v>
      </c>
      <c r="H185" s="3">
        <v>57</v>
      </c>
      <c r="I185" s="3">
        <v>30</v>
      </c>
      <c r="J185" s="3">
        <v>87</v>
      </c>
      <c r="K185" s="13" t="s">
        <v>1184</v>
      </c>
      <c r="N185"/>
      <c r="O185"/>
    </row>
    <row r="186" spans="1:15" ht="25.05" customHeight="1" thickBot="1" x14ac:dyDescent="0.35">
      <c r="A186" s="3">
        <v>845</v>
      </c>
      <c r="B186" s="2" t="s">
        <v>929</v>
      </c>
      <c r="C186" s="3">
        <v>53</v>
      </c>
      <c r="D186" s="4" t="s">
        <v>826</v>
      </c>
      <c r="E186" s="5">
        <v>16063</v>
      </c>
      <c r="F186" s="5">
        <v>16118</v>
      </c>
      <c r="G186" s="5">
        <v>16148</v>
      </c>
      <c r="H186" s="3">
        <v>55</v>
      </c>
      <c r="I186" s="3">
        <v>30</v>
      </c>
      <c r="J186" s="3">
        <v>85</v>
      </c>
      <c r="K186" s="13" t="s">
        <v>1219</v>
      </c>
      <c r="N186"/>
      <c r="O186"/>
    </row>
    <row r="187" spans="1:15" ht="25.05" customHeight="1" thickBot="1" x14ac:dyDescent="0.35">
      <c r="A187" s="3">
        <v>846</v>
      </c>
      <c r="B187" s="2" t="s">
        <v>929</v>
      </c>
      <c r="C187" s="3">
        <v>54</v>
      </c>
      <c r="D187" s="4" t="s">
        <v>1275</v>
      </c>
      <c r="E187" s="5">
        <v>16070</v>
      </c>
      <c r="F187" s="5">
        <v>16124</v>
      </c>
      <c r="G187" s="5">
        <v>16155</v>
      </c>
      <c r="H187" s="3">
        <v>54</v>
      </c>
      <c r="I187" s="3">
        <v>31</v>
      </c>
      <c r="J187" s="3">
        <v>85</v>
      </c>
      <c r="K187" s="13" t="s">
        <v>1276</v>
      </c>
      <c r="N187"/>
      <c r="O187"/>
    </row>
    <row r="188" spans="1:15" ht="25.05" customHeight="1" thickBot="1" x14ac:dyDescent="0.35">
      <c r="A188" s="3">
        <v>847</v>
      </c>
      <c r="B188" s="2" t="s">
        <v>929</v>
      </c>
      <c r="C188" s="3">
        <v>55</v>
      </c>
      <c r="D188" s="4" t="s">
        <v>533</v>
      </c>
      <c r="E188" s="5">
        <v>16076</v>
      </c>
      <c r="F188" s="5">
        <v>16130</v>
      </c>
      <c r="G188" s="5">
        <v>16161</v>
      </c>
      <c r="H188" s="3">
        <v>54</v>
      </c>
      <c r="I188" s="3">
        <v>31</v>
      </c>
      <c r="J188" s="3">
        <v>85</v>
      </c>
      <c r="K188" s="13" t="s">
        <v>1194</v>
      </c>
      <c r="N188"/>
      <c r="O188"/>
    </row>
    <row r="189" spans="1:15" ht="25.05" customHeight="1" thickBot="1" x14ac:dyDescent="0.35">
      <c r="A189" s="3">
        <v>848</v>
      </c>
      <c r="B189" s="2" t="s">
        <v>929</v>
      </c>
      <c r="C189" s="3">
        <v>56</v>
      </c>
      <c r="D189" s="4" t="s">
        <v>935</v>
      </c>
      <c r="E189" s="5">
        <v>16084</v>
      </c>
      <c r="F189" s="5">
        <v>16138</v>
      </c>
      <c r="G189" s="5">
        <v>16166</v>
      </c>
      <c r="H189" s="3">
        <v>54</v>
      </c>
      <c r="I189" s="3">
        <v>28</v>
      </c>
      <c r="J189" s="3">
        <v>82</v>
      </c>
      <c r="K189" s="13" t="s">
        <v>1263</v>
      </c>
      <c r="N189"/>
      <c r="O189"/>
    </row>
    <row r="190" spans="1:15" ht="25.05" customHeight="1" thickBot="1" x14ac:dyDescent="0.35">
      <c r="A190" s="7">
        <v>1259</v>
      </c>
      <c r="B190" s="6" t="s">
        <v>1277</v>
      </c>
      <c r="C190" s="7">
        <v>13</v>
      </c>
      <c r="D190" s="4" t="s">
        <v>999</v>
      </c>
      <c r="E190" s="5">
        <v>15682</v>
      </c>
      <c r="F190" s="5">
        <v>15821</v>
      </c>
      <c r="G190" s="5">
        <v>15887</v>
      </c>
      <c r="H190" s="3">
        <v>139</v>
      </c>
      <c r="I190" s="3">
        <v>66</v>
      </c>
      <c r="J190" s="3">
        <v>205</v>
      </c>
      <c r="K190" s="13" t="s">
        <v>1278</v>
      </c>
      <c r="N190"/>
      <c r="O190"/>
    </row>
    <row r="191" spans="1:15" ht="25.05" customHeight="1" thickBot="1" x14ac:dyDescent="0.35">
      <c r="A191" s="7">
        <v>1260</v>
      </c>
      <c r="B191" s="6" t="s">
        <v>1277</v>
      </c>
      <c r="C191" s="7">
        <v>14</v>
      </c>
      <c r="D191" s="4" t="s">
        <v>1003</v>
      </c>
      <c r="E191" s="5">
        <v>15715</v>
      </c>
      <c r="F191" s="5">
        <v>15835</v>
      </c>
      <c r="G191" s="5">
        <v>15917</v>
      </c>
      <c r="H191" s="3">
        <v>120</v>
      </c>
      <c r="I191" s="3">
        <v>82</v>
      </c>
      <c r="J191" s="3">
        <v>202</v>
      </c>
      <c r="K191" s="13" t="s">
        <v>1279</v>
      </c>
      <c r="N191"/>
      <c r="O191"/>
    </row>
    <row r="192" spans="1:15" ht="25.05" customHeight="1" thickBot="1" x14ac:dyDescent="0.35">
      <c r="A192" s="7">
        <v>1261</v>
      </c>
      <c r="B192" s="6" t="s">
        <v>1277</v>
      </c>
      <c r="C192" s="7">
        <v>15</v>
      </c>
      <c r="D192" s="4" t="s">
        <v>1280</v>
      </c>
      <c r="E192" s="5">
        <v>15726</v>
      </c>
      <c r="F192" s="5">
        <v>15845</v>
      </c>
      <c r="G192" s="5">
        <v>15933</v>
      </c>
      <c r="H192" s="3">
        <v>119</v>
      </c>
      <c r="I192" s="3">
        <v>88</v>
      </c>
      <c r="J192" s="3">
        <v>207</v>
      </c>
      <c r="K192" s="13" t="s">
        <v>1281</v>
      </c>
      <c r="N192"/>
      <c r="O192"/>
    </row>
    <row r="193" spans="1:15" ht="25.05" customHeight="1" thickBot="1" x14ac:dyDescent="0.35">
      <c r="A193" s="7">
        <v>1262</v>
      </c>
      <c r="B193" s="6" t="s">
        <v>1277</v>
      </c>
      <c r="C193" s="7">
        <v>19</v>
      </c>
      <c r="D193" s="4" t="s">
        <v>1005</v>
      </c>
      <c r="E193" s="5">
        <v>15737</v>
      </c>
      <c r="F193" s="5">
        <v>15857</v>
      </c>
      <c r="G193" s="5">
        <v>15967</v>
      </c>
      <c r="H193" s="3">
        <v>120</v>
      </c>
      <c r="I193" s="3">
        <v>110</v>
      </c>
      <c r="J193" s="3">
        <v>230</v>
      </c>
      <c r="K193" s="13" t="s">
        <v>1282</v>
      </c>
      <c r="N193"/>
      <c r="O193"/>
    </row>
    <row r="194" spans="1:15" ht="25.05" customHeight="1" thickBot="1" x14ac:dyDescent="0.35">
      <c r="A194" s="7">
        <v>1263</v>
      </c>
      <c r="B194" s="6" t="s">
        <v>1277</v>
      </c>
      <c r="C194" s="7">
        <v>20</v>
      </c>
      <c r="D194" s="4" t="s">
        <v>1036</v>
      </c>
      <c r="E194" s="5">
        <v>15747</v>
      </c>
      <c r="F194" s="5">
        <v>15866</v>
      </c>
      <c r="G194" s="5">
        <v>15979</v>
      </c>
      <c r="H194" s="3">
        <v>119</v>
      </c>
      <c r="I194" s="3">
        <v>113</v>
      </c>
      <c r="J194" s="3">
        <v>232</v>
      </c>
      <c r="K194" s="13" t="s">
        <v>1283</v>
      </c>
      <c r="N194"/>
      <c r="O194"/>
    </row>
    <row r="195" spans="1:15" ht="25.05" customHeight="1" thickBot="1" x14ac:dyDescent="0.35">
      <c r="A195" s="7">
        <v>1264</v>
      </c>
      <c r="B195" s="6" t="s">
        <v>1277</v>
      </c>
      <c r="C195" s="7">
        <v>21</v>
      </c>
      <c r="D195" s="4" t="s">
        <v>1037</v>
      </c>
      <c r="E195" s="5">
        <v>15795</v>
      </c>
      <c r="F195" s="5">
        <v>15882</v>
      </c>
      <c r="G195" s="5">
        <v>16020</v>
      </c>
      <c r="H195" s="3">
        <v>87</v>
      </c>
      <c r="I195" s="3">
        <v>138</v>
      </c>
      <c r="J195" s="3">
        <v>225</v>
      </c>
      <c r="K195" s="13" t="s">
        <v>1284</v>
      </c>
      <c r="N195"/>
      <c r="O195"/>
    </row>
    <row r="196" spans="1:15" ht="25.05" customHeight="1" thickBot="1" x14ac:dyDescent="0.35">
      <c r="A196" s="7">
        <v>1265</v>
      </c>
      <c r="B196" s="6" t="s">
        <v>1277</v>
      </c>
      <c r="C196" s="7">
        <v>22</v>
      </c>
      <c r="D196" s="4" t="s">
        <v>1038</v>
      </c>
      <c r="E196" s="5">
        <v>15823</v>
      </c>
      <c r="F196" s="5">
        <v>15897</v>
      </c>
      <c r="G196" s="5">
        <v>16071</v>
      </c>
      <c r="H196" s="3">
        <v>74</v>
      </c>
      <c r="I196" s="3">
        <v>174</v>
      </c>
      <c r="J196" s="3">
        <v>248</v>
      </c>
      <c r="K196" s="13" t="s">
        <v>1285</v>
      </c>
      <c r="N196"/>
      <c r="O196"/>
    </row>
    <row r="197" spans="1:15" ht="25.05" customHeight="1" thickBot="1" x14ac:dyDescent="0.35">
      <c r="A197" s="7">
        <v>1266</v>
      </c>
      <c r="B197" s="6" t="s">
        <v>1277</v>
      </c>
      <c r="C197" s="7">
        <v>23</v>
      </c>
      <c r="D197" s="4" t="s">
        <v>1039</v>
      </c>
      <c r="E197" s="5">
        <v>15846</v>
      </c>
      <c r="F197" s="5">
        <v>15916</v>
      </c>
      <c r="G197" s="5">
        <v>15990</v>
      </c>
      <c r="H197" s="3">
        <v>70</v>
      </c>
      <c r="I197" s="3">
        <v>74</v>
      </c>
      <c r="J197" s="3">
        <v>144</v>
      </c>
      <c r="K197" s="13" t="s">
        <v>1286</v>
      </c>
      <c r="N197"/>
      <c r="O197"/>
    </row>
    <row r="198" spans="1:15" ht="25.05" customHeight="1" thickBot="1" x14ac:dyDescent="0.35">
      <c r="A198" s="7">
        <v>1267</v>
      </c>
      <c r="B198" s="6" t="s">
        <v>1277</v>
      </c>
      <c r="C198" s="7">
        <v>24</v>
      </c>
      <c r="D198" s="4" t="s">
        <v>1040</v>
      </c>
      <c r="E198" s="5">
        <v>15858</v>
      </c>
      <c r="F198" s="5">
        <v>15989</v>
      </c>
      <c r="G198" s="5">
        <v>16002</v>
      </c>
      <c r="H198" s="3">
        <v>131</v>
      </c>
      <c r="I198" s="3">
        <v>13</v>
      </c>
      <c r="J198" s="3">
        <v>144</v>
      </c>
      <c r="K198" s="13" t="s">
        <v>1287</v>
      </c>
      <c r="N198"/>
      <c r="O198"/>
    </row>
    <row r="199" spans="1:15" ht="25.05" customHeight="1" thickBot="1" x14ac:dyDescent="0.35">
      <c r="A199" s="7">
        <v>1268</v>
      </c>
      <c r="B199" s="6" t="s">
        <v>1277</v>
      </c>
      <c r="C199" s="7">
        <v>25</v>
      </c>
      <c r="D199" s="4" t="s">
        <v>1013</v>
      </c>
      <c r="E199" s="5">
        <v>15867</v>
      </c>
      <c r="F199" s="5">
        <v>15943</v>
      </c>
      <c r="G199" s="5">
        <v>16033</v>
      </c>
      <c r="H199" s="3">
        <v>76</v>
      </c>
      <c r="I199" s="3">
        <v>90</v>
      </c>
      <c r="J199" s="3">
        <v>166</v>
      </c>
      <c r="K199" s="13" t="s">
        <v>1288</v>
      </c>
      <c r="N199"/>
      <c r="O199"/>
    </row>
    <row r="200" spans="1:15" ht="25.05" customHeight="1" thickBot="1" x14ac:dyDescent="0.35">
      <c r="A200" s="7">
        <v>1269</v>
      </c>
      <c r="B200" s="6" t="s">
        <v>1277</v>
      </c>
      <c r="C200" s="7">
        <v>26</v>
      </c>
      <c r="D200" s="4" t="s">
        <v>1030</v>
      </c>
      <c r="E200" s="5">
        <v>15883</v>
      </c>
      <c r="F200" s="5">
        <v>15957</v>
      </c>
      <c r="G200" s="5">
        <v>16071</v>
      </c>
      <c r="H200" s="3">
        <v>74</v>
      </c>
      <c r="I200" s="3">
        <v>114</v>
      </c>
      <c r="J200" s="3">
        <v>188</v>
      </c>
      <c r="K200" s="13" t="s">
        <v>1289</v>
      </c>
      <c r="N200"/>
      <c r="O200"/>
    </row>
    <row r="201" spans="1:15" ht="25.05" customHeight="1" thickBot="1" x14ac:dyDescent="0.35">
      <c r="A201" s="7">
        <v>1270</v>
      </c>
      <c r="B201" s="6" t="s">
        <v>1277</v>
      </c>
      <c r="C201" s="7">
        <v>27</v>
      </c>
      <c r="D201" s="4" t="s">
        <v>1035</v>
      </c>
      <c r="E201" s="5">
        <v>15899</v>
      </c>
      <c r="F201" s="5">
        <v>15973</v>
      </c>
      <c r="G201" s="5">
        <v>16087</v>
      </c>
      <c r="H201" s="3">
        <v>74</v>
      </c>
      <c r="I201" s="3">
        <v>114</v>
      </c>
      <c r="J201" s="3">
        <v>188</v>
      </c>
      <c r="K201" s="13" t="s">
        <v>1290</v>
      </c>
      <c r="N201"/>
      <c r="O201"/>
    </row>
    <row r="202" spans="1:15" ht="25.05" customHeight="1" thickBot="1" x14ac:dyDescent="0.35">
      <c r="A202" s="7">
        <v>1271</v>
      </c>
      <c r="B202" s="6" t="s">
        <v>1277</v>
      </c>
      <c r="C202" s="7">
        <v>28</v>
      </c>
      <c r="D202" s="4" t="s">
        <v>1020</v>
      </c>
      <c r="E202" s="5">
        <v>15904</v>
      </c>
      <c r="F202" s="5">
        <v>15986</v>
      </c>
      <c r="G202" s="5">
        <v>16100</v>
      </c>
      <c r="H202" s="3">
        <v>82</v>
      </c>
      <c r="I202" s="3">
        <v>114</v>
      </c>
      <c r="J202" s="3">
        <v>196</v>
      </c>
      <c r="K202" s="13" t="s">
        <v>1291</v>
      </c>
      <c r="N202"/>
      <c r="O202"/>
    </row>
    <row r="203" spans="1:15" ht="25.05" customHeight="1" thickBot="1" x14ac:dyDescent="0.35">
      <c r="A203" s="7">
        <v>1272</v>
      </c>
      <c r="B203" s="6" t="s">
        <v>1277</v>
      </c>
      <c r="C203" s="7">
        <v>29</v>
      </c>
      <c r="D203" s="4" t="s">
        <v>1021</v>
      </c>
      <c r="E203" s="5">
        <v>15918</v>
      </c>
      <c r="F203" s="5">
        <v>15993</v>
      </c>
      <c r="G203" s="5">
        <v>16102</v>
      </c>
      <c r="H203" s="3">
        <v>75</v>
      </c>
      <c r="I203" s="3">
        <v>109</v>
      </c>
      <c r="J203" s="3">
        <v>184</v>
      </c>
      <c r="K203" s="13" t="s">
        <v>1292</v>
      </c>
      <c r="N203"/>
      <c r="O203"/>
    </row>
    <row r="204" spans="1:15" ht="25.05" customHeight="1" thickBot="1" x14ac:dyDescent="0.35">
      <c r="A204" s="7">
        <v>1273</v>
      </c>
      <c r="B204" s="6" t="s">
        <v>1277</v>
      </c>
      <c r="C204" s="7">
        <v>30</v>
      </c>
      <c r="D204" s="4" t="s">
        <v>1025</v>
      </c>
      <c r="E204" s="5">
        <v>15929</v>
      </c>
      <c r="F204" s="5">
        <v>16010</v>
      </c>
      <c r="G204" s="5">
        <v>16121</v>
      </c>
      <c r="H204" s="3">
        <v>81</v>
      </c>
      <c r="I204" s="3">
        <v>111</v>
      </c>
      <c r="J204" s="3">
        <v>192</v>
      </c>
      <c r="K204" s="13" t="s">
        <v>1293</v>
      </c>
      <c r="N204"/>
      <c r="O204"/>
    </row>
    <row r="205" spans="1:15" ht="25.05" customHeight="1" thickBot="1" x14ac:dyDescent="0.35">
      <c r="A205" s="7">
        <v>1274</v>
      </c>
      <c r="B205" s="6" t="s">
        <v>1277</v>
      </c>
      <c r="C205" s="7">
        <v>31</v>
      </c>
      <c r="D205" s="4" t="s">
        <v>1017</v>
      </c>
      <c r="E205" s="5">
        <v>15919</v>
      </c>
      <c r="F205" s="5">
        <v>16011</v>
      </c>
      <c r="G205" s="5">
        <v>16131</v>
      </c>
      <c r="H205" s="3">
        <v>92</v>
      </c>
      <c r="I205" s="3">
        <v>120</v>
      </c>
      <c r="J205" s="3">
        <v>212</v>
      </c>
      <c r="K205" s="13" t="s">
        <v>1294</v>
      </c>
      <c r="N205"/>
      <c r="O205"/>
    </row>
    <row r="206" spans="1:15" ht="25.05" customHeight="1" thickBot="1" x14ac:dyDescent="0.35">
      <c r="A206" s="7">
        <v>1275</v>
      </c>
      <c r="B206" s="6" t="s">
        <v>1277</v>
      </c>
      <c r="C206" s="7">
        <v>32</v>
      </c>
      <c r="D206" s="4" t="s">
        <v>1032</v>
      </c>
      <c r="E206" s="5">
        <v>15961</v>
      </c>
      <c r="F206" s="5">
        <v>16059</v>
      </c>
      <c r="G206" s="5">
        <v>16144</v>
      </c>
      <c r="H206" s="3">
        <v>98</v>
      </c>
      <c r="I206" s="3">
        <v>85</v>
      </c>
      <c r="J206" s="3">
        <v>183</v>
      </c>
      <c r="K206" s="13" t="s">
        <v>1295</v>
      </c>
      <c r="N206"/>
      <c r="O206"/>
    </row>
    <row r="207" spans="1:15" ht="25.05" customHeight="1" thickBot="1" x14ac:dyDescent="0.35">
      <c r="A207" s="7">
        <v>1276</v>
      </c>
      <c r="B207" s="6" t="s">
        <v>1277</v>
      </c>
      <c r="C207" s="7">
        <v>33</v>
      </c>
      <c r="D207" s="4" t="s">
        <v>1026</v>
      </c>
      <c r="E207" s="5">
        <v>15974</v>
      </c>
      <c r="F207" s="5">
        <v>16071</v>
      </c>
      <c r="G207" s="5">
        <v>16153</v>
      </c>
      <c r="H207" s="3">
        <v>97</v>
      </c>
      <c r="I207" s="3">
        <v>82</v>
      </c>
      <c r="J207" s="3">
        <v>179</v>
      </c>
      <c r="K207" s="13" t="s">
        <v>1296</v>
      </c>
      <c r="N207"/>
      <c r="O207"/>
    </row>
    <row r="208" spans="1:15" ht="25.05" customHeight="1" thickBot="1" x14ac:dyDescent="0.35">
      <c r="A208" s="7">
        <v>1277</v>
      </c>
      <c r="B208" s="6" t="s">
        <v>1277</v>
      </c>
      <c r="C208" s="7">
        <v>34</v>
      </c>
      <c r="D208" s="4" t="s">
        <v>1034</v>
      </c>
      <c r="E208" s="5">
        <v>15987</v>
      </c>
      <c r="F208" s="5">
        <v>16085</v>
      </c>
      <c r="G208" s="5">
        <v>16161</v>
      </c>
      <c r="H208" s="3">
        <v>98</v>
      </c>
      <c r="I208" s="3">
        <v>76</v>
      </c>
      <c r="J208" s="3">
        <v>174</v>
      </c>
      <c r="K208" s="13" t="s">
        <v>1297</v>
      </c>
      <c r="N208"/>
      <c r="O208"/>
    </row>
    <row r="209" spans="1:15" ht="25.05" customHeight="1" thickBot="1" x14ac:dyDescent="0.35">
      <c r="A209" s="7">
        <v>1278</v>
      </c>
      <c r="B209" s="6" t="s">
        <v>1277</v>
      </c>
      <c r="C209" s="7">
        <v>35</v>
      </c>
      <c r="D209" s="4" t="s">
        <v>1024</v>
      </c>
      <c r="E209" s="5">
        <v>15994</v>
      </c>
      <c r="F209" s="5">
        <v>16100</v>
      </c>
      <c r="G209" s="5">
        <v>16162</v>
      </c>
      <c r="H209" s="3">
        <v>106</v>
      </c>
      <c r="I209" s="3">
        <v>62</v>
      </c>
      <c r="J209" s="3">
        <v>168</v>
      </c>
      <c r="K209" s="13" t="s">
        <v>1298</v>
      </c>
      <c r="N209"/>
      <c r="O209"/>
    </row>
    <row r="210" spans="1:15" ht="25.05" customHeight="1" thickBot="1" x14ac:dyDescent="0.35">
      <c r="A210" s="7">
        <v>1279</v>
      </c>
      <c r="B210" s="6" t="s">
        <v>1277</v>
      </c>
      <c r="C210" s="7">
        <v>36</v>
      </c>
      <c r="D210" s="4" t="s">
        <v>1015</v>
      </c>
      <c r="E210" s="5">
        <v>16011</v>
      </c>
      <c r="F210" s="5">
        <v>16114</v>
      </c>
      <c r="G210" s="5">
        <v>16177</v>
      </c>
      <c r="H210" s="3">
        <v>103</v>
      </c>
      <c r="I210" s="3">
        <v>63</v>
      </c>
      <c r="J210" s="3">
        <v>166</v>
      </c>
      <c r="K210" s="13" t="s">
        <v>1299</v>
      </c>
      <c r="N210"/>
      <c r="O210"/>
    </row>
    <row r="211" spans="1:15" ht="25.05" customHeight="1" thickBot="1" x14ac:dyDescent="0.35">
      <c r="A211" s="7">
        <v>1280</v>
      </c>
      <c r="B211" s="6" t="s">
        <v>1277</v>
      </c>
      <c r="C211" s="7">
        <v>37</v>
      </c>
      <c r="D211" s="4" t="s">
        <v>1300</v>
      </c>
      <c r="E211" s="5">
        <v>16036</v>
      </c>
      <c r="F211" s="5">
        <v>16130</v>
      </c>
      <c r="G211" s="5">
        <v>16184</v>
      </c>
      <c r="H211" s="3">
        <v>94</v>
      </c>
      <c r="I211" s="3">
        <v>54</v>
      </c>
      <c r="J211" s="3">
        <v>148</v>
      </c>
      <c r="K211" s="13" t="s">
        <v>1301</v>
      </c>
      <c r="N211"/>
      <c r="O211"/>
    </row>
    <row r="212" spans="1:15" ht="25.05" customHeight="1" thickBot="1" x14ac:dyDescent="0.35">
      <c r="A212" s="3">
        <v>1496</v>
      </c>
      <c r="B212" s="2" t="s">
        <v>1192</v>
      </c>
      <c r="C212" s="3">
        <v>288</v>
      </c>
      <c r="D212" s="4" t="s">
        <v>1302</v>
      </c>
      <c r="E212" s="5">
        <v>15747</v>
      </c>
      <c r="F212" s="5">
        <v>15955</v>
      </c>
      <c r="G212" s="5">
        <v>16009</v>
      </c>
      <c r="H212" s="3">
        <v>209</v>
      </c>
      <c r="I212" s="3">
        <v>53</v>
      </c>
      <c r="J212" s="3">
        <v>262</v>
      </c>
      <c r="K212" s="14" t="s">
        <v>1168</v>
      </c>
      <c r="N212"/>
      <c r="O212"/>
    </row>
    <row r="213" spans="1:15" ht="25.05" customHeight="1" thickBot="1" x14ac:dyDescent="0.35">
      <c r="A213" s="3">
        <v>1497</v>
      </c>
      <c r="B213" s="2" t="s">
        <v>1192</v>
      </c>
      <c r="C213" s="3">
        <v>289</v>
      </c>
      <c r="D213" s="4" t="s">
        <v>1303</v>
      </c>
      <c r="E213" s="5">
        <v>15780</v>
      </c>
      <c r="F213" s="5">
        <v>16084</v>
      </c>
      <c r="G213" s="5">
        <v>16131</v>
      </c>
      <c r="H213" s="3">
        <v>304</v>
      </c>
      <c r="I213" s="3">
        <v>47</v>
      </c>
      <c r="J213" s="3">
        <v>351</v>
      </c>
      <c r="K213" s="14" t="s">
        <v>1304</v>
      </c>
      <c r="N213"/>
      <c r="O213"/>
    </row>
    <row r="214" spans="1:15" ht="25.05" customHeight="1" thickBot="1" x14ac:dyDescent="0.35">
      <c r="A214" s="3">
        <v>1498</v>
      </c>
      <c r="B214" s="2" t="s">
        <v>1192</v>
      </c>
      <c r="C214" s="3">
        <v>290</v>
      </c>
      <c r="D214" s="4" t="s">
        <v>1305</v>
      </c>
      <c r="E214" s="5">
        <v>15785</v>
      </c>
      <c r="F214" s="5">
        <v>16052</v>
      </c>
      <c r="G214" s="5">
        <v>16086</v>
      </c>
      <c r="H214" s="3">
        <v>267</v>
      </c>
      <c r="I214" s="3">
        <v>34</v>
      </c>
      <c r="J214" s="3">
        <v>301</v>
      </c>
      <c r="K214" s="14" t="s">
        <v>1168</v>
      </c>
      <c r="N214"/>
      <c r="O214"/>
    </row>
    <row r="215" spans="1:15" ht="25.05" customHeight="1" thickBot="1" x14ac:dyDescent="0.35">
      <c r="A215" s="3">
        <v>1499</v>
      </c>
      <c r="B215" s="2" t="s">
        <v>1192</v>
      </c>
      <c r="C215" s="3">
        <v>291</v>
      </c>
      <c r="D215" s="4" t="s">
        <v>1306</v>
      </c>
      <c r="E215" s="5">
        <v>15819</v>
      </c>
      <c r="F215" s="5">
        <v>16143</v>
      </c>
      <c r="G215" s="5">
        <v>16179</v>
      </c>
      <c r="H215" s="3">
        <v>324</v>
      </c>
      <c r="I215" s="3">
        <v>36</v>
      </c>
      <c r="J215" s="3">
        <v>360</v>
      </c>
      <c r="K215" s="14" t="s">
        <v>1102</v>
      </c>
      <c r="N215"/>
      <c r="O215"/>
    </row>
    <row r="216" spans="1:15" ht="25.05" customHeight="1" thickBot="1" x14ac:dyDescent="0.35">
      <c r="A216" s="3">
        <v>1500</v>
      </c>
      <c r="B216" s="2" t="s">
        <v>1192</v>
      </c>
      <c r="C216" s="3">
        <v>292</v>
      </c>
      <c r="D216" s="4" t="s">
        <v>1307</v>
      </c>
      <c r="E216" s="5">
        <v>15956</v>
      </c>
      <c r="F216" s="5">
        <v>16174</v>
      </c>
      <c r="G216" s="5">
        <v>16211</v>
      </c>
      <c r="H216" s="3">
        <v>218</v>
      </c>
      <c r="I216" s="3">
        <v>37</v>
      </c>
      <c r="J216" s="3">
        <v>255</v>
      </c>
      <c r="K216" s="14" t="s">
        <v>1168</v>
      </c>
      <c r="N216"/>
      <c r="O216"/>
    </row>
    <row r="217" spans="1:15" ht="25.05" customHeight="1" thickBot="1" x14ac:dyDescent="0.35">
      <c r="A217" s="3">
        <v>1501</v>
      </c>
      <c r="B217" s="2" t="s">
        <v>1192</v>
      </c>
      <c r="C217" s="3">
        <v>293</v>
      </c>
      <c r="D217" s="4" t="s">
        <v>1308</v>
      </c>
      <c r="E217" s="5">
        <v>16091</v>
      </c>
      <c r="F217" s="5">
        <v>16187</v>
      </c>
      <c r="G217" s="5">
        <v>16222</v>
      </c>
      <c r="H217" s="3">
        <v>96</v>
      </c>
      <c r="I217" s="3">
        <v>35</v>
      </c>
      <c r="J217" s="3">
        <v>131</v>
      </c>
      <c r="K217" s="14" t="s">
        <v>1168</v>
      </c>
      <c r="N217"/>
      <c r="O217"/>
    </row>
    <row r="218" spans="1:15" ht="25.05" customHeight="1" thickBot="1" x14ac:dyDescent="0.35">
      <c r="A218" s="3">
        <v>1502</v>
      </c>
      <c r="B218" s="2" t="s">
        <v>1192</v>
      </c>
      <c r="C218" s="3">
        <v>294</v>
      </c>
      <c r="D218" s="4" t="s">
        <v>1309</v>
      </c>
      <c r="E218" s="5">
        <v>16111</v>
      </c>
      <c r="F218" s="5">
        <v>16203</v>
      </c>
      <c r="G218" s="5">
        <v>16239</v>
      </c>
      <c r="H218" s="3">
        <v>92</v>
      </c>
      <c r="I218" s="3">
        <v>36</v>
      </c>
      <c r="J218" s="3">
        <v>128</v>
      </c>
      <c r="K218" s="14" t="s">
        <v>1310</v>
      </c>
      <c r="N218"/>
      <c r="O218"/>
    </row>
    <row r="219" spans="1:15" ht="25.05" customHeight="1" thickBot="1" x14ac:dyDescent="0.35">
      <c r="A219" s="3">
        <v>1503</v>
      </c>
      <c r="B219" s="2" t="s">
        <v>1192</v>
      </c>
      <c r="C219" s="3">
        <v>295</v>
      </c>
      <c r="D219" s="4" t="s">
        <v>1311</v>
      </c>
      <c r="E219" s="5">
        <v>16133</v>
      </c>
      <c r="F219" s="5">
        <v>16223</v>
      </c>
      <c r="G219" s="5">
        <v>16253</v>
      </c>
      <c r="H219" s="3">
        <v>90</v>
      </c>
      <c r="I219" s="3">
        <v>30</v>
      </c>
      <c r="J219" s="3">
        <v>120</v>
      </c>
      <c r="K219" s="14" t="s">
        <v>1168</v>
      </c>
      <c r="N219"/>
      <c r="O219"/>
    </row>
    <row r="220" spans="1:15" ht="25.05" customHeight="1" thickBot="1" x14ac:dyDescent="0.35">
      <c r="A220" s="3">
        <v>1504</v>
      </c>
      <c r="B220" s="2" t="s">
        <v>1192</v>
      </c>
      <c r="C220" s="3">
        <v>296</v>
      </c>
      <c r="D220" s="4" t="s">
        <v>1312</v>
      </c>
      <c r="E220" s="5">
        <v>16144</v>
      </c>
      <c r="F220" s="5">
        <v>16223</v>
      </c>
      <c r="G220" s="5">
        <v>16253</v>
      </c>
      <c r="H220" s="3">
        <v>79</v>
      </c>
      <c r="I220" s="3">
        <v>30</v>
      </c>
      <c r="J220" s="3">
        <v>109</v>
      </c>
      <c r="K220" s="14" t="s">
        <v>1229</v>
      </c>
      <c r="N220"/>
      <c r="O220"/>
    </row>
    <row r="221" spans="1:15" ht="25.05" customHeight="1" thickBot="1" x14ac:dyDescent="0.35">
      <c r="A221" s="3">
        <v>1505</v>
      </c>
      <c r="B221" s="2" t="s">
        <v>1192</v>
      </c>
      <c r="C221" s="3">
        <v>297</v>
      </c>
      <c r="D221" s="4" t="s">
        <v>1313</v>
      </c>
      <c r="E221" s="5">
        <v>16165</v>
      </c>
      <c r="F221" s="5">
        <v>16252</v>
      </c>
      <c r="G221" s="5">
        <v>16281</v>
      </c>
      <c r="H221" s="3">
        <v>87</v>
      </c>
      <c r="I221" s="3">
        <v>29</v>
      </c>
      <c r="J221" s="3">
        <v>116</v>
      </c>
      <c r="K221" s="14" t="s">
        <v>1314</v>
      </c>
      <c r="N221"/>
      <c r="O221"/>
    </row>
    <row r="222" spans="1:15" ht="25.05" customHeight="1" thickBot="1" x14ac:dyDescent="0.35">
      <c r="A222" s="3">
        <v>1506</v>
      </c>
      <c r="B222" s="2" t="s">
        <v>1192</v>
      </c>
      <c r="C222" s="3">
        <v>298</v>
      </c>
      <c r="D222" s="4" t="s">
        <v>1315</v>
      </c>
      <c r="E222" s="5">
        <v>16175</v>
      </c>
      <c r="F222" s="5">
        <v>16263</v>
      </c>
      <c r="G222" s="5">
        <v>16284</v>
      </c>
      <c r="H222" s="3">
        <v>88</v>
      </c>
      <c r="I222" s="3">
        <v>21</v>
      </c>
      <c r="J222" s="3">
        <v>109</v>
      </c>
      <c r="K222" s="14" t="s">
        <v>1223</v>
      </c>
      <c r="N222"/>
      <c r="O222"/>
    </row>
    <row r="223" spans="1:15" ht="25.05" customHeight="1" thickBot="1" x14ac:dyDescent="0.35">
      <c r="A223" s="3">
        <v>1507</v>
      </c>
      <c r="B223" s="2" t="s">
        <v>1192</v>
      </c>
      <c r="C223" s="3">
        <v>299</v>
      </c>
      <c r="D223" s="4" t="s">
        <v>1316</v>
      </c>
      <c r="E223" s="5">
        <v>16176</v>
      </c>
      <c r="F223" s="5">
        <v>16261</v>
      </c>
      <c r="G223" s="5">
        <v>16298</v>
      </c>
      <c r="H223" s="3">
        <v>85</v>
      </c>
      <c r="I223" s="3">
        <v>37</v>
      </c>
      <c r="J223" s="3">
        <v>122</v>
      </c>
      <c r="K223" s="14" t="s">
        <v>1168</v>
      </c>
      <c r="N223"/>
      <c r="O223"/>
    </row>
    <row r="224" spans="1:15" ht="25.05" customHeight="1" thickBot="1" x14ac:dyDescent="0.35">
      <c r="A224" s="3">
        <v>1508</v>
      </c>
      <c r="B224" s="2" t="s">
        <v>1192</v>
      </c>
      <c r="C224" s="3">
        <v>300</v>
      </c>
      <c r="D224" s="4" t="s">
        <v>823</v>
      </c>
      <c r="E224" s="5">
        <v>16188</v>
      </c>
      <c r="F224" s="5">
        <v>16279</v>
      </c>
      <c r="G224" s="5">
        <v>16306</v>
      </c>
      <c r="H224" s="3">
        <v>91</v>
      </c>
      <c r="I224" s="3">
        <v>27</v>
      </c>
      <c r="J224" s="3">
        <v>118</v>
      </c>
      <c r="K224" s="14" t="s">
        <v>1317</v>
      </c>
      <c r="N224"/>
      <c r="O224"/>
    </row>
    <row r="225" spans="1:15" ht="25.05" customHeight="1" thickBot="1" x14ac:dyDescent="0.35">
      <c r="A225" s="3">
        <v>1509</v>
      </c>
      <c r="B225" s="2" t="s">
        <v>1192</v>
      </c>
      <c r="C225" s="3">
        <v>301</v>
      </c>
      <c r="D225" s="4" t="s">
        <v>1318</v>
      </c>
      <c r="E225" s="5">
        <v>16196</v>
      </c>
      <c r="F225" s="5">
        <v>16289</v>
      </c>
      <c r="G225" s="5">
        <v>16313</v>
      </c>
      <c r="H225" s="3">
        <v>93</v>
      </c>
      <c r="I225" s="3">
        <v>24</v>
      </c>
      <c r="J225" s="3">
        <v>117</v>
      </c>
      <c r="K225" s="14" t="s">
        <v>1145</v>
      </c>
      <c r="N225"/>
      <c r="O225"/>
    </row>
    <row r="226" spans="1:15" ht="25.05" customHeight="1" thickBot="1" x14ac:dyDescent="0.35">
      <c r="A226" s="3">
        <v>1510</v>
      </c>
      <c r="B226" s="2" t="s">
        <v>1192</v>
      </c>
      <c r="C226" s="3">
        <v>302</v>
      </c>
      <c r="D226" s="4" t="s">
        <v>1319</v>
      </c>
      <c r="E226" s="5">
        <v>16204</v>
      </c>
      <c r="F226" s="5">
        <v>16297</v>
      </c>
      <c r="G226" s="5">
        <v>16315</v>
      </c>
      <c r="H226" s="3">
        <v>93</v>
      </c>
      <c r="I226" s="3">
        <v>18</v>
      </c>
      <c r="J226" s="3">
        <v>111</v>
      </c>
      <c r="K226" s="14" t="s">
        <v>1168</v>
      </c>
      <c r="N226"/>
      <c r="O226"/>
    </row>
    <row r="227" spans="1:15" ht="25.05" customHeight="1" thickBot="1" x14ac:dyDescent="0.35">
      <c r="A227" s="3">
        <v>1511</v>
      </c>
      <c r="B227" s="2" t="s">
        <v>1192</v>
      </c>
      <c r="C227" s="3">
        <v>303</v>
      </c>
      <c r="D227" s="4" t="s">
        <v>1320</v>
      </c>
      <c r="E227" s="5">
        <v>16216</v>
      </c>
      <c r="F227" s="5">
        <v>16307</v>
      </c>
      <c r="G227" s="5">
        <v>16334</v>
      </c>
      <c r="H227" s="3">
        <v>91</v>
      </c>
      <c r="I227" s="3">
        <v>27</v>
      </c>
      <c r="J227" s="3">
        <v>118</v>
      </c>
      <c r="K227" s="14" t="s">
        <v>1321</v>
      </c>
      <c r="N227"/>
      <c r="O227"/>
    </row>
    <row r="228" spans="1:15" ht="25.05" customHeight="1" thickBot="1" x14ac:dyDescent="0.35">
      <c r="A228" s="3">
        <v>1512</v>
      </c>
      <c r="B228" s="2" t="s">
        <v>1192</v>
      </c>
      <c r="C228" s="3">
        <v>304</v>
      </c>
      <c r="D228" s="4" t="s">
        <v>1322</v>
      </c>
      <c r="E228" s="5">
        <v>16224</v>
      </c>
      <c r="F228" s="5">
        <v>16309</v>
      </c>
      <c r="G228" s="5">
        <v>16336</v>
      </c>
      <c r="H228" s="3">
        <v>85</v>
      </c>
      <c r="I228" s="3">
        <v>27</v>
      </c>
      <c r="J228" s="3">
        <v>112</v>
      </c>
      <c r="K228" s="14" t="s">
        <v>1168</v>
      </c>
      <c r="N228"/>
      <c r="O228"/>
    </row>
    <row r="229" spans="1:15" ht="25.05" customHeight="1" thickBot="1" x14ac:dyDescent="0.35">
      <c r="A229" s="3">
        <v>1513</v>
      </c>
      <c r="B229" s="2" t="s">
        <v>1192</v>
      </c>
      <c r="C229" s="3">
        <v>305</v>
      </c>
      <c r="D229" s="4" t="s">
        <v>1323</v>
      </c>
      <c r="E229" s="5">
        <v>16224</v>
      </c>
      <c r="F229" s="5">
        <v>16315</v>
      </c>
      <c r="G229" s="5">
        <v>16343</v>
      </c>
      <c r="H229" s="3">
        <v>91</v>
      </c>
      <c r="I229" s="3">
        <v>28</v>
      </c>
      <c r="J229" s="3">
        <v>119</v>
      </c>
      <c r="K229" s="14" t="s">
        <v>1168</v>
      </c>
      <c r="N229"/>
      <c r="O229"/>
    </row>
    <row r="230" spans="1:15" ht="25.05" customHeight="1" thickBot="1" x14ac:dyDescent="0.35">
      <c r="A230" s="3">
        <v>1514</v>
      </c>
      <c r="B230" s="2" t="s">
        <v>1192</v>
      </c>
      <c r="C230" s="3">
        <v>306</v>
      </c>
      <c r="D230" s="4" t="s">
        <v>1324</v>
      </c>
      <c r="E230" s="5">
        <v>16240</v>
      </c>
      <c r="F230" s="5">
        <v>16323</v>
      </c>
      <c r="G230" s="5">
        <v>16345</v>
      </c>
      <c r="H230" s="3">
        <v>83</v>
      </c>
      <c r="I230" s="3">
        <v>22</v>
      </c>
      <c r="J230" s="3">
        <v>105</v>
      </c>
      <c r="K230" s="14" t="s">
        <v>1229</v>
      </c>
      <c r="N230"/>
      <c r="O230"/>
    </row>
    <row r="231" spans="1:15" ht="25.05" customHeight="1" thickBot="1" x14ac:dyDescent="0.35">
      <c r="A231" s="3">
        <v>1515</v>
      </c>
      <c r="B231" s="2" t="s">
        <v>1192</v>
      </c>
      <c r="C231" s="3">
        <v>307</v>
      </c>
      <c r="D231" s="4" t="s">
        <v>1325</v>
      </c>
      <c r="E231" s="5">
        <v>16253</v>
      </c>
      <c r="F231" s="5">
        <v>16331</v>
      </c>
      <c r="G231" s="5">
        <v>16357</v>
      </c>
      <c r="H231" s="3">
        <v>78</v>
      </c>
      <c r="I231" s="3">
        <v>26</v>
      </c>
      <c r="J231" s="3">
        <v>104</v>
      </c>
      <c r="K231" s="14" t="s">
        <v>1326</v>
      </c>
      <c r="N231"/>
      <c r="O231"/>
    </row>
    <row r="232" spans="1:15" ht="25.05" customHeight="1" thickBot="1" x14ac:dyDescent="0.35">
      <c r="A232" s="3">
        <v>1516</v>
      </c>
      <c r="B232" s="2" t="s">
        <v>1192</v>
      </c>
      <c r="C232" s="3">
        <v>308</v>
      </c>
      <c r="D232" s="4" t="s">
        <v>1327</v>
      </c>
      <c r="E232" s="5">
        <v>16263</v>
      </c>
      <c r="F232" s="5">
        <v>16342</v>
      </c>
      <c r="G232" s="5">
        <v>16366</v>
      </c>
      <c r="H232" s="3">
        <v>79</v>
      </c>
      <c r="I232" s="3">
        <v>24</v>
      </c>
      <c r="J232" s="3">
        <v>103</v>
      </c>
      <c r="K232" s="14" t="s">
        <v>1196</v>
      </c>
      <c r="N232"/>
      <c r="O232"/>
    </row>
    <row r="233" spans="1:15" ht="25.05" customHeight="1" thickBot="1" x14ac:dyDescent="0.35">
      <c r="A233" s="3">
        <v>1517</v>
      </c>
      <c r="B233" s="2" t="s">
        <v>1192</v>
      </c>
      <c r="C233" s="3">
        <v>309</v>
      </c>
      <c r="D233" s="4" t="s">
        <v>1328</v>
      </c>
      <c r="E233" s="5">
        <v>16265</v>
      </c>
      <c r="F233" s="5">
        <v>16345</v>
      </c>
      <c r="G233" s="5">
        <v>16372</v>
      </c>
      <c r="H233" s="3">
        <v>80</v>
      </c>
      <c r="I233" s="3">
        <v>27</v>
      </c>
      <c r="J233" s="3">
        <v>107</v>
      </c>
      <c r="K233" s="14" t="s">
        <v>1168</v>
      </c>
      <c r="N233"/>
      <c r="O233"/>
    </row>
    <row r="234" spans="1:15" ht="25.05" customHeight="1" thickBot="1" x14ac:dyDescent="0.35">
      <c r="A234" s="3">
        <v>1518</v>
      </c>
      <c r="B234" s="2" t="s">
        <v>1192</v>
      </c>
      <c r="C234" s="3">
        <v>310</v>
      </c>
      <c r="D234" s="4" t="s">
        <v>1329</v>
      </c>
      <c r="E234" s="5">
        <v>16280</v>
      </c>
      <c r="F234" s="5">
        <v>16352</v>
      </c>
      <c r="G234" s="5">
        <v>16375</v>
      </c>
      <c r="H234" s="3">
        <v>72</v>
      </c>
      <c r="I234" s="3">
        <v>23</v>
      </c>
      <c r="J234" s="3">
        <v>95</v>
      </c>
      <c r="K234" s="14" t="s">
        <v>1145</v>
      </c>
      <c r="N234"/>
      <c r="O234"/>
    </row>
    <row r="235" spans="1:15" ht="25.05" customHeight="1" thickBot="1" x14ac:dyDescent="0.35">
      <c r="A235" s="3">
        <v>1519</v>
      </c>
      <c r="B235" s="2" t="s">
        <v>1192</v>
      </c>
      <c r="C235" s="3">
        <v>311</v>
      </c>
      <c r="D235" s="4" t="s">
        <v>1330</v>
      </c>
      <c r="E235" s="5">
        <v>16291</v>
      </c>
      <c r="F235" s="5">
        <v>16364</v>
      </c>
      <c r="G235" s="5">
        <v>16386</v>
      </c>
      <c r="H235" s="3">
        <v>73</v>
      </c>
      <c r="I235" s="3">
        <v>22</v>
      </c>
      <c r="J235" s="3">
        <v>95</v>
      </c>
      <c r="K235" s="14" t="s">
        <v>1196</v>
      </c>
      <c r="N235"/>
      <c r="O235"/>
    </row>
    <row r="236" spans="1:15" ht="25.05" customHeight="1" thickBot="1" x14ac:dyDescent="0.35">
      <c r="A236" s="3">
        <v>1723</v>
      </c>
      <c r="B236" s="2" t="s">
        <v>1053</v>
      </c>
      <c r="C236" s="3">
        <v>390</v>
      </c>
      <c r="D236" s="4" t="s">
        <v>733</v>
      </c>
      <c r="E236" s="5">
        <v>15991</v>
      </c>
      <c r="F236" s="5">
        <v>16084</v>
      </c>
      <c r="G236" s="5">
        <v>16102</v>
      </c>
      <c r="H236" s="3">
        <v>93</v>
      </c>
      <c r="I236" s="3">
        <v>18</v>
      </c>
      <c r="J236" s="3">
        <v>111</v>
      </c>
      <c r="K236" s="13" t="s">
        <v>1331</v>
      </c>
      <c r="N236"/>
      <c r="O236"/>
    </row>
    <row r="237" spans="1:15" ht="25.05" customHeight="1" thickBot="1" x14ac:dyDescent="0.35">
      <c r="A237" s="3">
        <v>1724</v>
      </c>
      <c r="B237" s="2" t="s">
        <v>1053</v>
      </c>
      <c r="C237" s="3">
        <v>391</v>
      </c>
      <c r="D237" s="4" t="s">
        <v>1332</v>
      </c>
      <c r="E237" s="5">
        <v>16016</v>
      </c>
      <c r="F237" s="5">
        <v>16110</v>
      </c>
      <c r="G237" s="5">
        <v>16159</v>
      </c>
      <c r="H237" s="3">
        <v>94</v>
      </c>
      <c r="I237" s="3">
        <v>49</v>
      </c>
      <c r="J237" s="3">
        <v>143</v>
      </c>
      <c r="K237" s="13" t="s">
        <v>1261</v>
      </c>
      <c r="N237"/>
      <c r="O237"/>
    </row>
    <row r="238" spans="1:15" ht="25.05" customHeight="1" thickBot="1" x14ac:dyDescent="0.35">
      <c r="A238" s="3">
        <v>1725</v>
      </c>
      <c r="B238" s="2" t="s">
        <v>1053</v>
      </c>
      <c r="C238" s="3">
        <v>392</v>
      </c>
      <c r="D238" s="4" t="s">
        <v>652</v>
      </c>
      <c r="E238" s="5">
        <v>16041</v>
      </c>
      <c r="F238" s="5">
        <v>16139</v>
      </c>
      <c r="G238" s="5">
        <v>16158</v>
      </c>
      <c r="H238" s="3">
        <v>98</v>
      </c>
      <c r="I238" s="3">
        <v>19</v>
      </c>
      <c r="J238" s="3">
        <v>117</v>
      </c>
      <c r="K238" s="13" t="s">
        <v>1236</v>
      </c>
      <c r="N238"/>
      <c r="O238"/>
    </row>
    <row r="239" spans="1:15" ht="25.05" customHeight="1" thickBot="1" x14ac:dyDescent="0.35">
      <c r="A239" s="3">
        <v>1726</v>
      </c>
      <c r="B239" s="2" t="s">
        <v>1053</v>
      </c>
      <c r="C239" s="3">
        <v>393</v>
      </c>
      <c r="D239" s="4" t="s">
        <v>1333</v>
      </c>
      <c r="E239" s="5">
        <v>16061</v>
      </c>
      <c r="F239" s="5">
        <v>16166</v>
      </c>
      <c r="G239" s="5">
        <v>16180</v>
      </c>
      <c r="H239" s="3">
        <v>105</v>
      </c>
      <c r="I239" s="3">
        <v>14</v>
      </c>
      <c r="J239" s="3">
        <v>119</v>
      </c>
      <c r="K239" s="13" t="s">
        <v>1168</v>
      </c>
      <c r="N239"/>
      <c r="O239"/>
    </row>
    <row r="240" spans="1:15" ht="25.05" customHeight="1" thickBot="1" x14ac:dyDescent="0.35">
      <c r="A240" s="3">
        <v>1727</v>
      </c>
      <c r="B240" s="2" t="s">
        <v>1053</v>
      </c>
      <c r="C240" s="3">
        <v>394</v>
      </c>
      <c r="D240" s="4" t="s">
        <v>1334</v>
      </c>
      <c r="E240" s="5">
        <v>16089</v>
      </c>
      <c r="F240" s="5">
        <v>16190</v>
      </c>
      <c r="G240" s="5">
        <v>16205</v>
      </c>
      <c r="H240" s="3">
        <v>101</v>
      </c>
      <c r="I240" s="3">
        <v>15</v>
      </c>
      <c r="J240" s="3">
        <v>116</v>
      </c>
      <c r="K240" s="13" t="s">
        <v>1145</v>
      </c>
      <c r="N240"/>
      <c r="O240"/>
    </row>
    <row r="241" spans="1:15" ht="25.05" customHeight="1" thickBot="1" x14ac:dyDescent="0.35">
      <c r="A241" s="3">
        <v>1728</v>
      </c>
      <c r="B241" s="2" t="s">
        <v>1053</v>
      </c>
      <c r="C241" s="3">
        <v>395</v>
      </c>
      <c r="D241" s="4" t="s">
        <v>1335</v>
      </c>
      <c r="E241" s="5">
        <v>16112</v>
      </c>
      <c r="F241" s="5">
        <v>16212</v>
      </c>
      <c r="G241" s="5">
        <v>16223</v>
      </c>
      <c r="H241" s="3">
        <v>100</v>
      </c>
      <c r="I241" s="3">
        <v>11</v>
      </c>
      <c r="J241" s="3">
        <v>111</v>
      </c>
      <c r="K241" s="13" t="s">
        <v>1336</v>
      </c>
      <c r="N241"/>
      <c r="O241"/>
    </row>
    <row r="242" spans="1:15" ht="25.05" customHeight="1" thickBot="1" x14ac:dyDescent="0.35">
      <c r="A242" s="3">
        <v>1729</v>
      </c>
      <c r="B242" s="2" t="s">
        <v>1053</v>
      </c>
      <c r="C242" s="3">
        <v>396</v>
      </c>
      <c r="D242" s="4" t="s">
        <v>1337</v>
      </c>
      <c r="E242" s="5">
        <v>16143</v>
      </c>
      <c r="F242" s="5">
        <v>16238</v>
      </c>
      <c r="G242" s="5">
        <v>16253</v>
      </c>
      <c r="H242" s="3">
        <v>95</v>
      </c>
      <c r="I242" s="3">
        <v>15</v>
      </c>
      <c r="J242" s="3">
        <v>110</v>
      </c>
      <c r="K242" s="13" t="s">
        <v>1338</v>
      </c>
      <c r="N242"/>
      <c r="O242"/>
    </row>
    <row r="243" spans="1:15" ht="25.05" customHeight="1" thickBot="1" x14ac:dyDescent="0.35">
      <c r="A243" s="3">
        <v>1730</v>
      </c>
      <c r="B243" s="2" t="s">
        <v>1053</v>
      </c>
      <c r="C243" s="3">
        <v>397</v>
      </c>
      <c r="D243" s="4" t="s">
        <v>1339</v>
      </c>
      <c r="E243" s="5">
        <v>16168</v>
      </c>
      <c r="F243" s="5">
        <v>16268</v>
      </c>
      <c r="G243" s="5">
        <v>16282</v>
      </c>
      <c r="H243" s="3">
        <v>100</v>
      </c>
      <c r="I243" s="3">
        <v>14</v>
      </c>
      <c r="J243" s="3">
        <v>114</v>
      </c>
      <c r="K243" s="13" t="s">
        <v>1229</v>
      </c>
      <c r="N243"/>
      <c r="O243"/>
    </row>
    <row r="244" spans="1:15" ht="25.05" customHeight="1" thickBot="1" x14ac:dyDescent="0.35">
      <c r="A244" s="3">
        <v>1731</v>
      </c>
      <c r="B244" s="2" t="s">
        <v>1053</v>
      </c>
      <c r="C244" s="3">
        <v>398</v>
      </c>
      <c r="D244" s="4" t="s">
        <v>1340</v>
      </c>
      <c r="E244" s="5">
        <v>16194</v>
      </c>
      <c r="F244" s="5">
        <v>16294</v>
      </c>
      <c r="G244" s="5">
        <v>16312</v>
      </c>
      <c r="H244" s="3">
        <v>100</v>
      </c>
      <c r="I244" s="3">
        <v>18</v>
      </c>
      <c r="J244" s="3">
        <v>118</v>
      </c>
      <c r="K244" s="13" t="s">
        <v>1341</v>
      </c>
      <c r="N244"/>
      <c r="O244"/>
    </row>
    <row r="245" spans="1:15" ht="25.05" customHeight="1" thickBot="1" x14ac:dyDescent="0.35">
      <c r="A245" s="3">
        <v>1732</v>
      </c>
      <c r="B245" s="2" t="s">
        <v>1053</v>
      </c>
      <c r="C245" s="3">
        <v>399</v>
      </c>
      <c r="D245" s="4" t="s">
        <v>1342</v>
      </c>
      <c r="E245" s="5">
        <v>16216</v>
      </c>
      <c r="F245" s="5">
        <v>16326</v>
      </c>
      <c r="G245" s="5">
        <v>16341</v>
      </c>
      <c r="H245" s="3">
        <v>110</v>
      </c>
      <c r="I245" s="3">
        <v>15</v>
      </c>
      <c r="J245" s="3">
        <v>125</v>
      </c>
      <c r="K245" s="13" t="s">
        <v>1229</v>
      </c>
      <c r="N245"/>
      <c r="O245"/>
    </row>
    <row r="246" spans="1:15" ht="25.05" customHeight="1" thickBot="1" x14ac:dyDescent="0.35">
      <c r="A246" s="3">
        <v>1733</v>
      </c>
      <c r="B246" s="2" t="s">
        <v>1053</v>
      </c>
      <c r="C246" s="3">
        <v>400</v>
      </c>
      <c r="D246" s="4" t="s">
        <v>1343</v>
      </c>
      <c r="E246" s="5">
        <v>16245</v>
      </c>
      <c r="F246" s="5">
        <v>16352</v>
      </c>
      <c r="G246" s="5">
        <v>16365</v>
      </c>
      <c r="H246" s="3">
        <v>107</v>
      </c>
      <c r="I246" s="3">
        <v>13</v>
      </c>
      <c r="J246" s="3">
        <v>120</v>
      </c>
      <c r="K246" s="13" t="s">
        <v>1341</v>
      </c>
      <c r="N246"/>
      <c r="O246"/>
    </row>
    <row r="247" spans="1:15" ht="25.05" customHeight="1" thickBot="1" x14ac:dyDescent="0.35">
      <c r="A247" s="3">
        <v>1734</v>
      </c>
      <c r="B247" s="2" t="s">
        <v>1053</v>
      </c>
      <c r="C247" s="3">
        <v>401</v>
      </c>
      <c r="D247" s="4" t="s">
        <v>1344</v>
      </c>
      <c r="E247" s="5">
        <v>16271</v>
      </c>
      <c r="F247" s="5">
        <v>16376</v>
      </c>
      <c r="G247" s="5">
        <v>16387</v>
      </c>
      <c r="H247" s="3">
        <v>105</v>
      </c>
      <c r="I247" s="3">
        <v>11</v>
      </c>
      <c r="J247" s="3">
        <v>116</v>
      </c>
      <c r="K247" s="13" t="s">
        <v>1345</v>
      </c>
      <c r="N247"/>
      <c r="O247"/>
    </row>
    <row r="248" spans="1:15" ht="25.05" customHeight="1" thickBot="1" x14ac:dyDescent="0.35">
      <c r="A248" s="3">
        <v>1735</v>
      </c>
      <c r="B248" s="2" t="s">
        <v>1053</v>
      </c>
      <c r="C248" s="3">
        <v>402</v>
      </c>
      <c r="D248" s="4" t="s">
        <v>883</v>
      </c>
      <c r="E248" s="5">
        <v>16298</v>
      </c>
      <c r="F248" s="5">
        <v>16397</v>
      </c>
      <c r="G248" s="5">
        <v>16406</v>
      </c>
      <c r="H248" s="3">
        <v>99</v>
      </c>
      <c r="I248" s="3">
        <v>9</v>
      </c>
      <c r="J248" s="3">
        <v>108</v>
      </c>
      <c r="K248" s="13" t="s">
        <v>1194</v>
      </c>
      <c r="N248"/>
      <c r="O248"/>
    </row>
    <row r="249" spans="1:15" ht="25.05" customHeight="1" thickBot="1" x14ac:dyDescent="0.35">
      <c r="A249" s="3">
        <v>1736</v>
      </c>
      <c r="B249" s="2" t="s">
        <v>1053</v>
      </c>
      <c r="C249" s="3">
        <v>403</v>
      </c>
      <c r="D249" s="4" t="s">
        <v>593</v>
      </c>
      <c r="E249" s="5">
        <v>16329</v>
      </c>
      <c r="F249" s="5">
        <v>16419</v>
      </c>
      <c r="G249" s="5">
        <v>16434</v>
      </c>
      <c r="H249" s="3">
        <v>90</v>
      </c>
      <c r="I249" s="3">
        <v>15</v>
      </c>
      <c r="J249" s="3">
        <v>105</v>
      </c>
      <c r="K249" s="13" t="s">
        <v>1346</v>
      </c>
      <c r="N249"/>
      <c r="O249"/>
    </row>
    <row r="250" spans="1:15" ht="25.05" customHeight="1" thickBot="1" x14ac:dyDescent="0.35">
      <c r="A250" s="3">
        <v>1737</v>
      </c>
      <c r="B250" s="2" t="s">
        <v>1053</v>
      </c>
      <c r="C250" s="3">
        <v>404</v>
      </c>
      <c r="D250" s="4" t="s">
        <v>856</v>
      </c>
      <c r="E250" s="5">
        <v>16356</v>
      </c>
      <c r="F250" s="5">
        <v>16454</v>
      </c>
      <c r="G250" s="5">
        <v>16466</v>
      </c>
      <c r="H250" s="3">
        <v>98</v>
      </c>
      <c r="I250" s="3">
        <v>12</v>
      </c>
      <c r="J250" s="3">
        <v>110</v>
      </c>
      <c r="K250" s="13" t="s">
        <v>1341</v>
      </c>
      <c r="N250"/>
      <c r="O250"/>
    </row>
    <row r="251" spans="1:15" ht="25.05" customHeight="1" thickBot="1" x14ac:dyDescent="0.35">
      <c r="A251" s="3">
        <v>1738</v>
      </c>
      <c r="B251" s="2" t="s">
        <v>1053</v>
      </c>
      <c r="C251" s="3">
        <v>405</v>
      </c>
      <c r="D251" s="4" t="s">
        <v>1347</v>
      </c>
      <c r="E251" s="5">
        <v>16380</v>
      </c>
      <c r="F251" s="5">
        <v>16477</v>
      </c>
      <c r="G251" s="5">
        <v>16491</v>
      </c>
      <c r="H251" s="3">
        <v>97</v>
      </c>
      <c r="I251" s="3">
        <v>14</v>
      </c>
      <c r="J251" s="3">
        <v>111</v>
      </c>
      <c r="K251" s="13" t="s">
        <v>1099</v>
      </c>
      <c r="N251"/>
      <c r="O251"/>
    </row>
    <row r="252" spans="1:15" ht="25.05" customHeight="1" thickBot="1" x14ac:dyDescent="0.35">
      <c r="A252" s="3">
        <v>1739</v>
      </c>
      <c r="B252" s="2" t="s">
        <v>1053</v>
      </c>
      <c r="C252" s="3">
        <v>406</v>
      </c>
      <c r="D252" s="4" t="s">
        <v>1348</v>
      </c>
      <c r="E252" s="5">
        <v>16028</v>
      </c>
      <c r="F252" s="5">
        <v>16126</v>
      </c>
      <c r="G252" s="5">
        <v>16145</v>
      </c>
      <c r="H252" s="3">
        <v>98</v>
      </c>
      <c r="I252" s="3">
        <v>19</v>
      </c>
      <c r="J252" s="3">
        <v>117</v>
      </c>
      <c r="K252" s="13" t="s">
        <v>1194</v>
      </c>
      <c r="N252"/>
      <c r="O252"/>
    </row>
    <row r="253" spans="1:15" ht="25.05" customHeight="1" thickBot="1" x14ac:dyDescent="0.35">
      <c r="A253" s="3">
        <v>1740</v>
      </c>
      <c r="B253" s="2" t="s">
        <v>1053</v>
      </c>
      <c r="C253" s="3">
        <v>407</v>
      </c>
      <c r="D253" s="4" t="s">
        <v>647</v>
      </c>
      <c r="E253" s="5">
        <v>16042</v>
      </c>
      <c r="F253" s="5">
        <v>16139</v>
      </c>
      <c r="G253" s="5">
        <v>16158</v>
      </c>
      <c r="H253" s="3">
        <v>97</v>
      </c>
      <c r="I253" s="3">
        <v>19</v>
      </c>
      <c r="J253" s="3">
        <v>116</v>
      </c>
      <c r="K253" s="13" t="s">
        <v>1349</v>
      </c>
      <c r="N253"/>
      <c r="O253"/>
    </row>
    <row r="254" spans="1:15" ht="25.05" customHeight="1" thickBot="1" x14ac:dyDescent="0.35">
      <c r="A254" s="3">
        <v>1741</v>
      </c>
      <c r="B254" s="2" t="s">
        <v>1053</v>
      </c>
      <c r="C254" s="3">
        <v>408</v>
      </c>
      <c r="D254" s="4" t="s">
        <v>1350</v>
      </c>
      <c r="E254" s="5">
        <v>16051</v>
      </c>
      <c r="F254" s="5">
        <v>16171</v>
      </c>
      <c r="G254" s="5">
        <v>16208</v>
      </c>
      <c r="H254" s="3">
        <v>120</v>
      </c>
      <c r="I254" s="3">
        <v>37</v>
      </c>
      <c r="J254" s="3">
        <v>157</v>
      </c>
      <c r="K254" s="13" t="s">
        <v>1341</v>
      </c>
      <c r="N254"/>
      <c r="O254"/>
    </row>
    <row r="255" spans="1:15" ht="25.05" customHeight="1" thickBot="1" x14ac:dyDescent="0.35">
      <c r="A255" s="3">
        <v>1742</v>
      </c>
      <c r="B255" s="2" t="s">
        <v>1053</v>
      </c>
      <c r="C255" s="3">
        <v>409</v>
      </c>
      <c r="D255" s="4" t="s">
        <v>1351</v>
      </c>
      <c r="E255" s="5">
        <v>16058</v>
      </c>
      <c r="F255" s="5">
        <v>16162</v>
      </c>
      <c r="G255" s="5">
        <v>16177</v>
      </c>
      <c r="H255" s="3">
        <v>104</v>
      </c>
      <c r="I255" s="3">
        <v>15</v>
      </c>
      <c r="J255" s="3">
        <v>119</v>
      </c>
      <c r="K255" s="13" t="s">
        <v>1352</v>
      </c>
      <c r="N255"/>
      <c r="O255"/>
    </row>
    <row r="256" spans="1:15" ht="25.05" customHeight="1" thickBot="1" x14ac:dyDescent="0.35">
      <c r="A256" s="3">
        <v>1743</v>
      </c>
      <c r="B256" s="2" t="s">
        <v>1053</v>
      </c>
      <c r="C256" s="3">
        <v>410</v>
      </c>
      <c r="D256" s="4" t="s">
        <v>668</v>
      </c>
      <c r="E256" s="5">
        <v>16070</v>
      </c>
      <c r="F256" s="5">
        <v>16174</v>
      </c>
      <c r="G256" s="5">
        <v>16189</v>
      </c>
      <c r="H256" s="3">
        <v>104</v>
      </c>
      <c r="I256" s="3">
        <v>15</v>
      </c>
      <c r="J256" s="3">
        <v>119</v>
      </c>
      <c r="K256" s="13" t="s">
        <v>1353</v>
      </c>
      <c r="N256"/>
      <c r="O256"/>
    </row>
    <row r="257" spans="1:15" ht="25.05" customHeight="1" thickBot="1" x14ac:dyDescent="0.35">
      <c r="A257" s="3">
        <v>1744</v>
      </c>
      <c r="B257" s="2" t="s">
        <v>1053</v>
      </c>
      <c r="C257" s="3">
        <v>411</v>
      </c>
      <c r="D257" s="4" t="s">
        <v>583</v>
      </c>
      <c r="E257" s="5">
        <v>16091</v>
      </c>
      <c r="F257" s="5">
        <v>16186</v>
      </c>
      <c r="G257" s="5">
        <v>16200</v>
      </c>
      <c r="H257" s="3">
        <v>95</v>
      </c>
      <c r="I257" s="3">
        <v>14</v>
      </c>
      <c r="J257" s="3">
        <v>109</v>
      </c>
      <c r="K257" s="13" t="s">
        <v>1168</v>
      </c>
      <c r="N257"/>
      <c r="O257"/>
    </row>
    <row r="258" spans="1:15" ht="25.05" customHeight="1" thickBot="1" x14ac:dyDescent="0.35">
      <c r="A258" s="3">
        <v>1745</v>
      </c>
      <c r="B258" s="2" t="s">
        <v>1053</v>
      </c>
      <c r="C258" s="3">
        <v>412</v>
      </c>
      <c r="D258" s="4" t="s">
        <v>669</v>
      </c>
      <c r="E258" s="5">
        <v>16105</v>
      </c>
      <c r="F258" s="5">
        <v>16201</v>
      </c>
      <c r="G258" s="5">
        <v>16219</v>
      </c>
      <c r="H258" s="3">
        <v>96</v>
      </c>
      <c r="I258" s="3">
        <v>18</v>
      </c>
      <c r="J258" s="3">
        <v>114</v>
      </c>
      <c r="K258" s="13" t="s">
        <v>1354</v>
      </c>
      <c r="N258"/>
      <c r="O258"/>
    </row>
    <row r="259" spans="1:15" ht="25.05" customHeight="1" thickBot="1" x14ac:dyDescent="0.35">
      <c r="A259" s="3">
        <v>1746</v>
      </c>
      <c r="B259" s="2" t="s">
        <v>1053</v>
      </c>
      <c r="C259" s="3">
        <v>413</v>
      </c>
      <c r="D259" s="4" t="s">
        <v>644</v>
      </c>
      <c r="E259" s="5">
        <v>16117</v>
      </c>
      <c r="F259" s="5">
        <v>16214</v>
      </c>
      <c r="G259" s="5">
        <v>16228</v>
      </c>
      <c r="H259" s="3">
        <v>97</v>
      </c>
      <c r="I259" s="3">
        <v>14</v>
      </c>
      <c r="J259" s="3">
        <v>111</v>
      </c>
      <c r="K259" s="13" t="s">
        <v>1219</v>
      </c>
      <c r="N259"/>
      <c r="O259"/>
    </row>
    <row r="260" spans="1:15" ht="25.05" customHeight="1" thickBot="1" x14ac:dyDescent="0.35">
      <c r="A260" s="3">
        <v>1747</v>
      </c>
      <c r="B260" s="2" t="s">
        <v>1053</v>
      </c>
      <c r="C260" s="3">
        <v>414</v>
      </c>
      <c r="D260" s="4" t="s">
        <v>651</v>
      </c>
      <c r="E260" s="5">
        <v>16130</v>
      </c>
      <c r="F260" s="5">
        <v>16228</v>
      </c>
      <c r="G260" s="5">
        <v>16243</v>
      </c>
      <c r="H260" s="3">
        <v>98</v>
      </c>
      <c r="I260" s="3">
        <v>15</v>
      </c>
      <c r="J260" s="3">
        <v>113</v>
      </c>
      <c r="K260" s="13" t="s">
        <v>1247</v>
      </c>
      <c r="N260"/>
      <c r="O260"/>
    </row>
    <row r="261" spans="1:15" ht="25.05" customHeight="1" thickBot="1" x14ac:dyDescent="0.35">
      <c r="A261" s="3">
        <v>1748</v>
      </c>
      <c r="B261" s="2" t="s">
        <v>1053</v>
      </c>
      <c r="C261" s="3">
        <v>415</v>
      </c>
      <c r="D261" s="4" t="s">
        <v>646</v>
      </c>
      <c r="E261" s="5">
        <v>16142</v>
      </c>
      <c r="F261" s="5">
        <v>16240</v>
      </c>
      <c r="G261" s="5">
        <v>16251</v>
      </c>
      <c r="H261" s="3">
        <v>98</v>
      </c>
      <c r="I261" s="3">
        <v>11</v>
      </c>
      <c r="J261" s="3">
        <v>109</v>
      </c>
      <c r="K261" s="13" t="s">
        <v>1355</v>
      </c>
      <c r="N261"/>
      <c r="O261"/>
    </row>
    <row r="262" spans="1:15" ht="25.05" customHeight="1" thickBot="1" x14ac:dyDescent="0.35">
      <c r="A262" s="3">
        <v>1749</v>
      </c>
      <c r="B262" s="2" t="s">
        <v>1053</v>
      </c>
      <c r="C262" s="3">
        <v>416</v>
      </c>
      <c r="D262" s="4" t="s">
        <v>650</v>
      </c>
      <c r="E262" s="5">
        <v>16165</v>
      </c>
      <c r="F262" s="5">
        <v>16253</v>
      </c>
      <c r="G262" s="5">
        <v>16267</v>
      </c>
      <c r="H262" s="3">
        <v>88</v>
      </c>
      <c r="I262" s="3">
        <v>14</v>
      </c>
      <c r="J262" s="3">
        <v>102</v>
      </c>
      <c r="K262" s="13" t="s">
        <v>1356</v>
      </c>
      <c r="N262"/>
      <c r="O262"/>
    </row>
    <row r="263" spans="1:15" ht="25.05" customHeight="1" thickBot="1" x14ac:dyDescent="0.35">
      <c r="A263" s="3">
        <v>1750</v>
      </c>
      <c r="B263" s="2" t="s">
        <v>1053</v>
      </c>
      <c r="C263" s="3">
        <v>417</v>
      </c>
      <c r="D263" s="4" t="s">
        <v>1357</v>
      </c>
      <c r="E263" s="5">
        <v>16181</v>
      </c>
      <c r="F263" s="5">
        <v>16266</v>
      </c>
      <c r="G263" s="5">
        <v>16279</v>
      </c>
      <c r="H263" s="3">
        <v>85</v>
      </c>
      <c r="I263" s="3">
        <v>13</v>
      </c>
      <c r="J263" s="3">
        <v>98</v>
      </c>
      <c r="K263" s="13" t="s">
        <v>1341</v>
      </c>
      <c r="N263"/>
      <c r="O263"/>
    </row>
    <row r="264" spans="1:15" ht="25.05" customHeight="1" thickBot="1" x14ac:dyDescent="0.35">
      <c r="A264" s="3">
        <v>1751</v>
      </c>
      <c r="B264" s="2" t="s">
        <v>1053</v>
      </c>
      <c r="C264" s="3">
        <v>418</v>
      </c>
      <c r="D264" s="4" t="s">
        <v>740</v>
      </c>
      <c r="E264" s="5">
        <v>16177</v>
      </c>
      <c r="F264" s="5">
        <v>16279</v>
      </c>
      <c r="G264" s="5">
        <v>16296</v>
      </c>
      <c r="H264" s="3">
        <v>102</v>
      </c>
      <c r="I264" s="3">
        <v>17</v>
      </c>
      <c r="J264" s="3">
        <v>119</v>
      </c>
      <c r="K264" s="13" t="s">
        <v>1346</v>
      </c>
      <c r="N264"/>
      <c r="O264"/>
    </row>
    <row r="265" spans="1:15" ht="25.05" customHeight="1" thickBot="1" x14ac:dyDescent="0.35">
      <c r="A265" s="3">
        <v>1752</v>
      </c>
      <c r="B265" s="2" t="s">
        <v>1053</v>
      </c>
      <c r="C265" s="3">
        <v>419</v>
      </c>
      <c r="D265" s="4" t="s">
        <v>1358</v>
      </c>
      <c r="E265" s="5">
        <v>16189</v>
      </c>
      <c r="F265" s="5">
        <v>16292</v>
      </c>
      <c r="G265" s="5">
        <v>16307</v>
      </c>
      <c r="H265" s="3">
        <v>103</v>
      </c>
      <c r="I265" s="3">
        <v>15</v>
      </c>
      <c r="J265" s="3">
        <v>118</v>
      </c>
      <c r="K265" s="13" t="s">
        <v>1346</v>
      </c>
      <c r="N265"/>
      <c r="O265"/>
    </row>
    <row r="266" spans="1:15" ht="25.05" customHeight="1" thickBot="1" x14ac:dyDescent="0.35">
      <c r="A266" s="3">
        <v>1753</v>
      </c>
      <c r="B266" s="2" t="s">
        <v>1053</v>
      </c>
      <c r="C266" s="3">
        <v>420</v>
      </c>
      <c r="D266" s="4" t="s">
        <v>1359</v>
      </c>
      <c r="E266" s="5">
        <v>16203</v>
      </c>
      <c r="F266" s="5">
        <v>16305</v>
      </c>
      <c r="G266" s="5">
        <v>16315</v>
      </c>
      <c r="H266" s="3">
        <v>102</v>
      </c>
      <c r="I266" s="3">
        <v>10</v>
      </c>
      <c r="J266" s="3">
        <v>112</v>
      </c>
      <c r="K266" s="13" t="s">
        <v>1360</v>
      </c>
      <c r="N266"/>
      <c r="O266"/>
    </row>
    <row r="267" spans="1:15" ht="25.05" customHeight="1" thickBot="1" x14ac:dyDescent="0.35">
      <c r="A267" s="3">
        <v>1754</v>
      </c>
      <c r="B267" s="2" t="s">
        <v>1053</v>
      </c>
      <c r="C267" s="3">
        <v>421</v>
      </c>
      <c r="D267" s="4" t="s">
        <v>1361</v>
      </c>
      <c r="E267" s="5">
        <v>16217</v>
      </c>
      <c r="F267" s="5">
        <v>16323</v>
      </c>
      <c r="G267" s="5">
        <v>16338</v>
      </c>
      <c r="H267" s="3">
        <v>106</v>
      </c>
      <c r="I267" s="3">
        <v>15</v>
      </c>
      <c r="J267" s="3">
        <v>121</v>
      </c>
      <c r="K267" s="13" t="s">
        <v>1145</v>
      </c>
      <c r="N267"/>
      <c r="O267"/>
    </row>
    <row r="268" spans="1:15" ht="25.05" customHeight="1" thickBot="1" x14ac:dyDescent="0.35">
      <c r="A268" s="3">
        <v>1755</v>
      </c>
      <c r="B268" s="2" t="s">
        <v>1053</v>
      </c>
      <c r="C268" s="3">
        <v>422</v>
      </c>
      <c r="D268" s="4" t="s">
        <v>1362</v>
      </c>
      <c r="E268" s="5">
        <v>16230</v>
      </c>
      <c r="F268" s="5">
        <v>16336</v>
      </c>
      <c r="G268" s="5">
        <v>16345</v>
      </c>
      <c r="H268" s="3">
        <v>106</v>
      </c>
      <c r="I268" s="3">
        <v>9</v>
      </c>
      <c r="J268" s="3">
        <v>115</v>
      </c>
      <c r="K268" s="13" t="s">
        <v>1341</v>
      </c>
      <c r="N268"/>
      <c r="O268"/>
    </row>
    <row r="269" spans="1:15" ht="25.05" customHeight="1" thickBot="1" x14ac:dyDescent="0.35">
      <c r="A269" s="3">
        <v>1756</v>
      </c>
      <c r="B269" s="2" t="s">
        <v>1053</v>
      </c>
      <c r="C269" s="3">
        <v>423</v>
      </c>
      <c r="D269" s="4" t="s">
        <v>1363</v>
      </c>
      <c r="E269" s="5">
        <v>16244</v>
      </c>
      <c r="F269" s="5">
        <v>16349</v>
      </c>
      <c r="G269" s="5">
        <v>16362</v>
      </c>
      <c r="H269" s="3">
        <v>105</v>
      </c>
      <c r="I269" s="3">
        <v>13</v>
      </c>
      <c r="J269" s="3">
        <v>118</v>
      </c>
      <c r="K269" s="13" t="s">
        <v>1341</v>
      </c>
      <c r="N269"/>
      <c r="O269"/>
    </row>
    <row r="270" spans="1:15" ht="25.05" customHeight="1" thickBot="1" x14ac:dyDescent="0.35">
      <c r="A270" s="3">
        <v>1757</v>
      </c>
      <c r="B270" s="2" t="s">
        <v>1053</v>
      </c>
      <c r="C270" s="3">
        <v>424</v>
      </c>
      <c r="D270" s="4" t="s">
        <v>1364</v>
      </c>
      <c r="E270" s="5">
        <v>16259</v>
      </c>
      <c r="F270" s="5">
        <v>16361</v>
      </c>
      <c r="G270" s="5">
        <v>16375</v>
      </c>
      <c r="H270" s="3">
        <v>102</v>
      </c>
      <c r="I270" s="3">
        <v>14</v>
      </c>
      <c r="J270" s="3">
        <v>116</v>
      </c>
      <c r="K270" s="13" t="s">
        <v>1229</v>
      </c>
      <c r="N270"/>
      <c r="O270"/>
    </row>
    <row r="271" spans="1:15" ht="25.05" customHeight="1" thickBot="1" x14ac:dyDescent="0.35">
      <c r="A271" s="3">
        <v>1758</v>
      </c>
      <c r="B271" s="2" t="s">
        <v>1053</v>
      </c>
      <c r="C271" s="3">
        <v>425</v>
      </c>
      <c r="D271" s="4" t="s">
        <v>1365</v>
      </c>
      <c r="E271" s="5">
        <v>16270</v>
      </c>
      <c r="F271" s="5">
        <v>16372</v>
      </c>
      <c r="G271" s="5">
        <v>16384</v>
      </c>
      <c r="H271" s="3">
        <v>102</v>
      </c>
      <c r="I271" s="3">
        <v>12</v>
      </c>
      <c r="J271" s="3">
        <v>114</v>
      </c>
      <c r="K271" s="13" t="s">
        <v>1366</v>
      </c>
      <c r="N271"/>
      <c r="O271"/>
    </row>
    <row r="272" spans="1:15" ht="25.05" customHeight="1" thickBot="1" x14ac:dyDescent="0.35">
      <c r="A272" s="3">
        <v>1759</v>
      </c>
      <c r="B272" s="2" t="s">
        <v>1053</v>
      </c>
      <c r="C272" s="3">
        <v>426</v>
      </c>
      <c r="D272" s="4" t="s">
        <v>1367</v>
      </c>
      <c r="E272" s="5">
        <v>16282</v>
      </c>
      <c r="F272" s="5">
        <v>16384</v>
      </c>
      <c r="G272" s="5">
        <v>16397</v>
      </c>
      <c r="H272" s="3">
        <v>102</v>
      </c>
      <c r="I272" s="3">
        <v>13</v>
      </c>
      <c r="J272" s="3">
        <v>115</v>
      </c>
      <c r="K272" s="13" t="s">
        <v>1099</v>
      </c>
      <c r="N272"/>
      <c r="O272"/>
    </row>
    <row r="273" spans="1:15" ht="25.05" customHeight="1" thickBot="1" x14ac:dyDescent="0.35">
      <c r="A273" s="3">
        <v>1760</v>
      </c>
      <c r="B273" s="2" t="s">
        <v>1053</v>
      </c>
      <c r="C273" s="3">
        <v>427</v>
      </c>
      <c r="D273" s="4" t="s">
        <v>1368</v>
      </c>
      <c r="E273" s="5">
        <v>16296</v>
      </c>
      <c r="F273" s="5">
        <v>16394</v>
      </c>
      <c r="G273" s="5">
        <v>16405</v>
      </c>
      <c r="H273" s="3">
        <v>98</v>
      </c>
      <c r="I273" s="3">
        <v>11</v>
      </c>
      <c r="J273" s="3">
        <v>109</v>
      </c>
      <c r="K273" s="13" t="s">
        <v>1247</v>
      </c>
      <c r="N273"/>
      <c r="O273"/>
    </row>
    <row r="274" spans="1:15" ht="25.05" customHeight="1" thickBot="1" x14ac:dyDescent="0.35">
      <c r="A274" s="3">
        <v>1761</v>
      </c>
      <c r="B274" s="2" t="s">
        <v>1053</v>
      </c>
      <c r="C274" s="3">
        <v>428</v>
      </c>
      <c r="D274" s="4" t="s">
        <v>1369</v>
      </c>
      <c r="E274" s="5">
        <v>16308</v>
      </c>
      <c r="F274" s="5">
        <v>16406</v>
      </c>
      <c r="G274" s="5">
        <v>16418</v>
      </c>
      <c r="H274" s="3">
        <v>98</v>
      </c>
      <c r="I274" s="3">
        <v>12</v>
      </c>
      <c r="J274" s="3">
        <v>110</v>
      </c>
      <c r="K274" s="13" t="s">
        <v>1370</v>
      </c>
      <c r="N274"/>
      <c r="O274"/>
    </row>
    <row r="275" spans="1:15" ht="25.05" customHeight="1" thickBot="1" x14ac:dyDescent="0.35">
      <c r="A275" s="3">
        <v>1762</v>
      </c>
      <c r="B275" s="2" t="s">
        <v>1053</v>
      </c>
      <c r="C275" s="3">
        <v>429</v>
      </c>
      <c r="D275" s="4" t="s">
        <v>605</v>
      </c>
      <c r="E275" s="5">
        <v>16329</v>
      </c>
      <c r="F275" s="5">
        <v>16415</v>
      </c>
      <c r="G275" s="5">
        <v>16428</v>
      </c>
      <c r="H275" s="3">
        <v>86</v>
      </c>
      <c r="I275" s="3">
        <v>13</v>
      </c>
      <c r="J275" s="3">
        <v>99</v>
      </c>
      <c r="K275" s="13" t="s">
        <v>1247</v>
      </c>
      <c r="N275"/>
      <c r="O275"/>
    </row>
    <row r="276" spans="1:15" ht="25.05" customHeight="1" thickBot="1" x14ac:dyDescent="0.35">
      <c r="A276" s="3">
        <v>1763</v>
      </c>
      <c r="B276" s="2" t="s">
        <v>1053</v>
      </c>
      <c r="C276" s="3">
        <v>430</v>
      </c>
      <c r="D276" s="4" t="s">
        <v>564</v>
      </c>
      <c r="E276" s="5">
        <v>16341</v>
      </c>
      <c r="F276" s="5">
        <v>16426</v>
      </c>
      <c r="G276" s="5">
        <v>16436</v>
      </c>
      <c r="H276" s="3">
        <v>85</v>
      </c>
      <c r="I276" s="3">
        <v>10</v>
      </c>
      <c r="J276" s="3">
        <v>95</v>
      </c>
      <c r="K276" s="13" t="s">
        <v>1341</v>
      </c>
      <c r="N276"/>
      <c r="O276"/>
    </row>
    <row r="277" spans="1:15" ht="25.05" customHeight="1" thickBot="1" x14ac:dyDescent="0.35">
      <c r="A277" s="3">
        <v>1764</v>
      </c>
      <c r="B277" s="2" t="s">
        <v>1053</v>
      </c>
      <c r="C277" s="3">
        <v>431</v>
      </c>
      <c r="D277" s="4" t="s">
        <v>527</v>
      </c>
      <c r="E277" s="5">
        <v>16354</v>
      </c>
      <c r="F277" s="5">
        <v>16446</v>
      </c>
      <c r="G277" s="5">
        <v>16457</v>
      </c>
      <c r="H277" s="3">
        <v>92</v>
      </c>
      <c r="I277" s="3">
        <v>11</v>
      </c>
      <c r="J277" s="3">
        <v>103</v>
      </c>
      <c r="K277" s="13" t="s">
        <v>1371</v>
      </c>
      <c r="N277"/>
      <c r="O277"/>
    </row>
    <row r="278" spans="1:15" ht="25.05" customHeight="1" thickBot="1" x14ac:dyDescent="0.35">
      <c r="A278" s="3">
        <v>1765</v>
      </c>
      <c r="B278" s="2" t="s">
        <v>1053</v>
      </c>
      <c r="C278" s="3">
        <v>432</v>
      </c>
      <c r="D278" s="4" t="s">
        <v>1372</v>
      </c>
      <c r="E278" s="5">
        <v>16363</v>
      </c>
      <c r="F278" s="5">
        <v>16457</v>
      </c>
      <c r="G278" s="5">
        <v>16467</v>
      </c>
      <c r="H278" s="3">
        <v>94</v>
      </c>
      <c r="I278" s="3">
        <v>10</v>
      </c>
      <c r="J278" s="3">
        <v>104</v>
      </c>
      <c r="K278" s="13" t="s">
        <v>1373</v>
      </c>
      <c r="N278"/>
      <c r="O278"/>
    </row>
    <row r="279" spans="1:15" ht="25.05" customHeight="1" thickBot="1" x14ac:dyDescent="0.35">
      <c r="A279" s="3">
        <v>1766</v>
      </c>
      <c r="B279" s="2" t="s">
        <v>1053</v>
      </c>
      <c r="C279" s="3">
        <v>433</v>
      </c>
      <c r="D279" s="4" t="s">
        <v>817</v>
      </c>
      <c r="E279" s="5">
        <v>16376</v>
      </c>
      <c r="F279" s="5">
        <v>16476</v>
      </c>
      <c r="G279" s="5">
        <v>16488</v>
      </c>
      <c r="H279" s="3">
        <v>100</v>
      </c>
      <c r="I279" s="3">
        <v>12</v>
      </c>
      <c r="J279" s="3">
        <v>112</v>
      </c>
      <c r="K279" s="13" t="s">
        <v>1341</v>
      </c>
      <c r="N279"/>
      <c r="O279"/>
    </row>
    <row r="280" spans="1:15" ht="25.05" customHeight="1" thickBot="1" x14ac:dyDescent="0.35">
      <c r="A280" s="3">
        <v>1767</v>
      </c>
      <c r="B280" s="2" t="s">
        <v>1053</v>
      </c>
      <c r="C280" s="3">
        <v>434</v>
      </c>
      <c r="D280" s="4" t="s">
        <v>1374</v>
      </c>
      <c r="E280" s="5">
        <v>16387</v>
      </c>
      <c r="F280" s="5">
        <v>16484</v>
      </c>
      <c r="G280" s="5">
        <v>16496</v>
      </c>
      <c r="H280" s="3">
        <v>97</v>
      </c>
      <c r="I280" s="3">
        <v>12</v>
      </c>
      <c r="J280" s="3">
        <v>109</v>
      </c>
      <c r="K280" s="13" t="s">
        <v>1341</v>
      </c>
      <c r="N280"/>
      <c r="O280"/>
    </row>
    <row r="281" spans="1:15" ht="25.05" customHeight="1" thickBot="1" x14ac:dyDescent="0.35">
      <c r="A281" s="3">
        <v>1768</v>
      </c>
      <c r="B281" s="2" t="s">
        <v>1053</v>
      </c>
      <c r="C281" s="3">
        <v>435</v>
      </c>
      <c r="D281" s="4" t="s">
        <v>1375</v>
      </c>
      <c r="E281" s="5">
        <v>16398</v>
      </c>
      <c r="F281" s="5">
        <v>16499</v>
      </c>
      <c r="G281" s="5">
        <v>16512</v>
      </c>
      <c r="H281" s="3">
        <v>101</v>
      </c>
      <c r="I281" s="3">
        <v>13</v>
      </c>
      <c r="J281" s="3">
        <v>114</v>
      </c>
      <c r="K281" s="13" t="s">
        <v>1099</v>
      </c>
      <c r="N281"/>
      <c r="O281"/>
    </row>
    <row r="282" spans="1:15" ht="25.05" customHeight="1" thickBot="1" x14ac:dyDescent="0.35">
      <c r="A282" s="3">
        <v>1769</v>
      </c>
      <c r="B282" s="2" t="s">
        <v>1053</v>
      </c>
      <c r="C282" s="3">
        <v>436</v>
      </c>
      <c r="D282" s="4" t="s">
        <v>1376</v>
      </c>
      <c r="E282" s="5">
        <v>16062</v>
      </c>
      <c r="F282" s="5">
        <v>16182</v>
      </c>
      <c r="G282" s="5">
        <v>16191</v>
      </c>
      <c r="H282" s="3">
        <v>120</v>
      </c>
      <c r="I282" s="3">
        <v>9</v>
      </c>
      <c r="J282" s="3">
        <v>129</v>
      </c>
      <c r="K282" s="13" t="s">
        <v>1341</v>
      </c>
      <c r="N282"/>
      <c r="O282"/>
    </row>
    <row r="283" spans="1:15" ht="25.05" customHeight="1" thickBot="1" x14ac:dyDescent="0.35">
      <c r="A283" s="3">
        <v>1770</v>
      </c>
      <c r="B283" s="2" t="s">
        <v>1053</v>
      </c>
      <c r="C283" s="3">
        <v>437</v>
      </c>
      <c r="D283" s="4" t="s">
        <v>812</v>
      </c>
      <c r="E283" s="5">
        <v>16081</v>
      </c>
      <c r="F283" s="5">
        <v>16194</v>
      </c>
      <c r="G283" s="5">
        <v>16215</v>
      </c>
      <c r="H283" s="3">
        <v>113</v>
      </c>
      <c r="I283" s="3">
        <v>21</v>
      </c>
      <c r="J283" s="3">
        <v>134</v>
      </c>
      <c r="K283" s="13" t="s">
        <v>1346</v>
      </c>
      <c r="N283"/>
      <c r="O283"/>
    </row>
    <row r="284" spans="1:15" ht="25.05" customHeight="1" thickBot="1" x14ac:dyDescent="0.35">
      <c r="A284" s="3">
        <v>1771</v>
      </c>
      <c r="B284" s="2" t="s">
        <v>1053</v>
      </c>
      <c r="C284" s="3">
        <v>438</v>
      </c>
      <c r="D284" s="4" t="s">
        <v>1377</v>
      </c>
      <c r="E284" s="5">
        <v>16095</v>
      </c>
      <c r="F284" s="5">
        <v>16209</v>
      </c>
      <c r="G284" s="5">
        <v>16223</v>
      </c>
      <c r="H284" s="3">
        <v>114</v>
      </c>
      <c r="I284" s="3">
        <v>14</v>
      </c>
      <c r="J284" s="3">
        <v>128</v>
      </c>
      <c r="K284" s="13" t="s">
        <v>1341</v>
      </c>
      <c r="N284"/>
      <c r="O284"/>
    </row>
    <row r="285" spans="1:15" ht="25.05" customHeight="1" thickBot="1" x14ac:dyDescent="0.35">
      <c r="A285" s="3">
        <v>1772</v>
      </c>
      <c r="B285" s="2" t="s">
        <v>1053</v>
      </c>
      <c r="C285" s="3">
        <v>439</v>
      </c>
      <c r="D285" s="4" t="s">
        <v>1378</v>
      </c>
      <c r="E285" s="5">
        <v>16110</v>
      </c>
      <c r="F285" s="5">
        <v>16222</v>
      </c>
      <c r="G285" s="5">
        <v>16237</v>
      </c>
      <c r="H285" s="3">
        <v>112</v>
      </c>
      <c r="I285" s="3">
        <v>15</v>
      </c>
      <c r="J285" s="3">
        <v>127</v>
      </c>
      <c r="K285" s="13" t="s">
        <v>1341</v>
      </c>
      <c r="N285"/>
      <c r="O285"/>
    </row>
    <row r="286" spans="1:15" ht="25.05" customHeight="1" thickBot="1" x14ac:dyDescent="0.35">
      <c r="A286" s="3">
        <v>1773</v>
      </c>
      <c r="B286" s="2" t="s">
        <v>1053</v>
      </c>
      <c r="C286" s="3">
        <v>440</v>
      </c>
      <c r="D286" s="4" t="s">
        <v>1379</v>
      </c>
      <c r="E286" s="5">
        <v>16124</v>
      </c>
      <c r="F286" s="5">
        <v>16235</v>
      </c>
      <c r="G286" s="5">
        <v>16249</v>
      </c>
      <c r="H286" s="3">
        <v>111</v>
      </c>
      <c r="I286" s="3">
        <v>14</v>
      </c>
      <c r="J286" s="3">
        <v>125</v>
      </c>
      <c r="K286" s="13" t="s">
        <v>1102</v>
      </c>
      <c r="N286"/>
      <c r="O286"/>
    </row>
    <row r="287" spans="1:15" ht="25.05" customHeight="1" thickBot="1" x14ac:dyDescent="0.35">
      <c r="A287" s="3">
        <v>1774</v>
      </c>
      <c r="B287" s="2" t="s">
        <v>1053</v>
      </c>
      <c r="C287" s="3">
        <v>441</v>
      </c>
      <c r="D287" s="4" t="s">
        <v>589</v>
      </c>
      <c r="E287" s="5">
        <v>16139</v>
      </c>
      <c r="F287" s="5">
        <v>16247</v>
      </c>
      <c r="G287" s="5">
        <v>16263</v>
      </c>
      <c r="H287" s="3">
        <v>108</v>
      </c>
      <c r="I287" s="3">
        <v>16</v>
      </c>
      <c r="J287" s="3">
        <v>124</v>
      </c>
      <c r="K287" s="13" t="s">
        <v>1380</v>
      </c>
      <c r="N287"/>
      <c r="O287"/>
    </row>
    <row r="288" spans="1:15" ht="25.05" customHeight="1" thickBot="1" x14ac:dyDescent="0.35">
      <c r="A288" s="3">
        <v>1775</v>
      </c>
      <c r="B288" s="2" t="s">
        <v>1053</v>
      </c>
      <c r="C288" s="3">
        <v>442</v>
      </c>
      <c r="D288" s="4" t="s">
        <v>1381</v>
      </c>
      <c r="E288" s="5">
        <v>16154</v>
      </c>
      <c r="F288" s="5">
        <v>16260</v>
      </c>
      <c r="G288" s="5">
        <v>16275</v>
      </c>
      <c r="H288" s="3">
        <v>106</v>
      </c>
      <c r="I288" s="3">
        <v>15</v>
      </c>
      <c r="J288" s="3">
        <v>121</v>
      </c>
      <c r="K288" s="13" t="s">
        <v>1229</v>
      </c>
      <c r="N288"/>
      <c r="O288"/>
    </row>
    <row r="289" spans="1:15" ht="25.05" customHeight="1" thickBot="1" x14ac:dyDescent="0.35">
      <c r="A289" s="3">
        <v>1776</v>
      </c>
      <c r="B289" s="2" t="s">
        <v>1053</v>
      </c>
      <c r="C289" s="3">
        <v>443</v>
      </c>
      <c r="D289" s="4" t="s">
        <v>1382</v>
      </c>
      <c r="E289" s="5">
        <v>16170</v>
      </c>
      <c r="F289" s="5">
        <v>16273</v>
      </c>
      <c r="G289" s="5">
        <v>16284</v>
      </c>
      <c r="H289" s="3">
        <v>103</v>
      </c>
      <c r="I289" s="3">
        <v>11</v>
      </c>
      <c r="J289" s="3">
        <v>114</v>
      </c>
      <c r="K289" s="13" t="s">
        <v>1168</v>
      </c>
      <c r="N289"/>
      <c r="O289"/>
    </row>
    <row r="290" spans="1:15" ht="25.05" customHeight="1" thickBot="1" x14ac:dyDescent="0.35">
      <c r="A290" s="3">
        <v>1777</v>
      </c>
      <c r="B290" s="2" t="s">
        <v>1053</v>
      </c>
      <c r="C290" s="3">
        <v>444</v>
      </c>
      <c r="D290" s="4" t="s">
        <v>1383</v>
      </c>
      <c r="E290" s="5">
        <v>16184</v>
      </c>
      <c r="F290" s="5">
        <v>16286</v>
      </c>
      <c r="G290" s="5">
        <v>16300</v>
      </c>
      <c r="H290" s="3">
        <v>102</v>
      </c>
      <c r="I290" s="3">
        <v>14</v>
      </c>
      <c r="J290" s="3">
        <v>116</v>
      </c>
      <c r="K290" s="13" t="s">
        <v>1236</v>
      </c>
      <c r="N290"/>
      <c r="O290"/>
    </row>
    <row r="291" spans="1:15" ht="25.05" customHeight="1" thickBot="1" x14ac:dyDescent="0.35">
      <c r="A291" s="3">
        <v>1778</v>
      </c>
      <c r="B291" s="2" t="s">
        <v>1053</v>
      </c>
      <c r="C291" s="3">
        <v>445</v>
      </c>
      <c r="D291" s="4" t="s">
        <v>1384</v>
      </c>
      <c r="E291" s="5">
        <v>16197</v>
      </c>
      <c r="F291" s="5">
        <v>16299</v>
      </c>
      <c r="G291" s="5">
        <v>16314</v>
      </c>
      <c r="H291" s="3">
        <v>102</v>
      </c>
      <c r="I291" s="3">
        <v>15</v>
      </c>
      <c r="J291" s="3">
        <v>117</v>
      </c>
      <c r="K291" s="13" t="s">
        <v>1341</v>
      </c>
      <c r="N291"/>
      <c r="O291"/>
    </row>
    <row r="292" spans="1:15" ht="25.05" customHeight="1" thickBot="1" x14ac:dyDescent="0.35">
      <c r="A292" s="3">
        <v>1779</v>
      </c>
      <c r="B292" s="2" t="s">
        <v>1053</v>
      </c>
      <c r="C292" s="3">
        <v>446</v>
      </c>
      <c r="D292" s="4" t="s">
        <v>1385</v>
      </c>
      <c r="E292" s="5">
        <v>16212</v>
      </c>
      <c r="F292" s="5">
        <v>16312</v>
      </c>
      <c r="G292" s="5">
        <v>16327</v>
      </c>
      <c r="H292" s="3">
        <v>100</v>
      </c>
      <c r="I292" s="3">
        <v>15</v>
      </c>
      <c r="J292" s="3">
        <v>115</v>
      </c>
      <c r="K292" s="13" t="s">
        <v>1341</v>
      </c>
      <c r="N292"/>
      <c r="O292"/>
    </row>
    <row r="293" spans="1:15" ht="25.05" customHeight="1" thickBot="1" x14ac:dyDescent="0.35">
      <c r="A293" s="3">
        <v>1780</v>
      </c>
      <c r="B293" s="2" t="s">
        <v>1053</v>
      </c>
      <c r="C293" s="3">
        <v>447</v>
      </c>
      <c r="D293" s="4" t="s">
        <v>1386</v>
      </c>
      <c r="E293" s="5">
        <v>16224</v>
      </c>
      <c r="F293" s="5">
        <v>16330</v>
      </c>
      <c r="G293" s="5">
        <v>16345</v>
      </c>
      <c r="H293" s="3">
        <v>106</v>
      </c>
      <c r="I293" s="3">
        <v>15</v>
      </c>
      <c r="J293" s="3">
        <v>121</v>
      </c>
      <c r="K293" s="13" t="s">
        <v>1099</v>
      </c>
      <c r="N293"/>
      <c r="O293"/>
    </row>
    <row r="294" spans="1:15" ht="25.05" customHeight="1" thickBot="1" x14ac:dyDescent="0.35">
      <c r="A294" s="3">
        <v>1781</v>
      </c>
      <c r="B294" s="2" t="s">
        <v>1053</v>
      </c>
      <c r="C294" s="3">
        <v>448</v>
      </c>
      <c r="D294" s="4" t="s">
        <v>1387</v>
      </c>
      <c r="E294" s="5">
        <v>16237</v>
      </c>
      <c r="F294" s="5">
        <v>16343</v>
      </c>
      <c r="G294" s="5">
        <v>16357</v>
      </c>
      <c r="H294" s="3">
        <v>106</v>
      </c>
      <c r="I294" s="3">
        <v>14</v>
      </c>
      <c r="J294" s="3">
        <v>120</v>
      </c>
      <c r="K294" s="13" t="s">
        <v>1099</v>
      </c>
      <c r="N294"/>
      <c r="O294"/>
    </row>
    <row r="295" spans="1:15" ht="25.05" customHeight="1" thickBot="1" x14ac:dyDescent="0.35">
      <c r="A295" s="3">
        <v>1782</v>
      </c>
      <c r="B295" s="2" t="s">
        <v>1053</v>
      </c>
      <c r="C295" s="3">
        <v>449</v>
      </c>
      <c r="D295" s="4" t="s">
        <v>1388</v>
      </c>
      <c r="E295" s="5">
        <v>16251</v>
      </c>
      <c r="F295" s="5">
        <v>16356</v>
      </c>
      <c r="G295" s="5">
        <v>16370</v>
      </c>
      <c r="H295" s="3">
        <v>105</v>
      </c>
      <c r="I295" s="3">
        <v>14</v>
      </c>
      <c r="J295" s="3">
        <v>119</v>
      </c>
      <c r="K295" s="13" t="s">
        <v>1341</v>
      </c>
      <c r="N295"/>
      <c r="O295"/>
    </row>
    <row r="296" spans="1:15" ht="25.05" customHeight="1" thickBot="1" x14ac:dyDescent="0.35">
      <c r="A296" s="3">
        <v>1783</v>
      </c>
      <c r="B296" s="2" t="s">
        <v>1053</v>
      </c>
      <c r="C296" s="3">
        <v>450</v>
      </c>
      <c r="D296" s="4" t="s">
        <v>779</v>
      </c>
      <c r="E296" s="5">
        <v>16264</v>
      </c>
      <c r="F296" s="5">
        <v>16366</v>
      </c>
      <c r="G296" s="5">
        <v>16376</v>
      </c>
      <c r="H296" s="3">
        <v>102</v>
      </c>
      <c r="I296" s="3">
        <v>10</v>
      </c>
      <c r="J296" s="3">
        <v>112</v>
      </c>
      <c r="K296" s="13" t="s">
        <v>1389</v>
      </c>
      <c r="N296"/>
      <c r="O296"/>
    </row>
    <row r="297" spans="1:15" ht="25.05" customHeight="1" thickBot="1" x14ac:dyDescent="0.35">
      <c r="A297" s="3">
        <v>1784</v>
      </c>
      <c r="B297" s="2" t="s">
        <v>1053</v>
      </c>
      <c r="C297" s="3">
        <v>451</v>
      </c>
      <c r="D297" s="4" t="s">
        <v>1390</v>
      </c>
      <c r="E297" s="5">
        <v>16280</v>
      </c>
      <c r="F297" s="5">
        <v>16379</v>
      </c>
      <c r="G297" s="5">
        <v>16391</v>
      </c>
      <c r="H297" s="3">
        <v>99</v>
      </c>
      <c r="I297" s="3">
        <v>12</v>
      </c>
      <c r="J297" s="3">
        <v>111</v>
      </c>
      <c r="K297" s="13" t="s">
        <v>1391</v>
      </c>
      <c r="N297"/>
      <c r="O297"/>
    </row>
    <row r="298" spans="1:15" ht="25.05" customHeight="1" thickBot="1" x14ac:dyDescent="0.35">
      <c r="A298" s="3">
        <v>1785</v>
      </c>
      <c r="B298" s="2" t="s">
        <v>1053</v>
      </c>
      <c r="C298" s="3">
        <v>452</v>
      </c>
      <c r="D298" s="4" t="s">
        <v>1392</v>
      </c>
      <c r="E298" s="5">
        <v>16289</v>
      </c>
      <c r="F298" s="5">
        <v>16390</v>
      </c>
      <c r="G298" s="5">
        <v>16403</v>
      </c>
      <c r="H298" s="3">
        <v>101</v>
      </c>
      <c r="I298" s="3">
        <v>13</v>
      </c>
      <c r="J298" s="3">
        <v>114</v>
      </c>
      <c r="K298" s="13" t="s">
        <v>1393</v>
      </c>
      <c r="N298"/>
      <c r="O298"/>
    </row>
    <row r="299" spans="1:15" ht="25.05" customHeight="1" thickBot="1" x14ac:dyDescent="0.35">
      <c r="A299" s="3">
        <v>1786</v>
      </c>
      <c r="B299" s="2" t="s">
        <v>1053</v>
      </c>
      <c r="C299" s="3">
        <v>453</v>
      </c>
      <c r="D299" s="4" t="s">
        <v>1394</v>
      </c>
      <c r="E299" s="5">
        <v>16301</v>
      </c>
      <c r="F299" s="5">
        <v>16403</v>
      </c>
      <c r="G299" s="5">
        <v>16414</v>
      </c>
      <c r="H299" s="3">
        <v>102</v>
      </c>
      <c r="I299" s="3">
        <v>11</v>
      </c>
      <c r="J299" s="3">
        <v>113</v>
      </c>
      <c r="K299" s="13" t="s">
        <v>1341</v>
      </c>
      <c r="N299"/>
      <c r="O299"/>
    </row>
    <row r="300" spans="1:15" ht="25.05" customHeight="1" thickBot="1" x14ac:dyDescent="0.35">
      <c r="A300" s="3">
        <v>1787</v>
      </c>
      <c r="B300" s="2" t="s">
        <v>1053</v>
      </c>
      <c r="C300" s="3">
        <v>454</v>
      </c>
      <c r="D300" s="4" t="s">
        <v>709</v>
      </c>
      <c r="E300" s="5">
        <v>16314</v>
      </c>
      <c r="F300" s="5">
        <v>16414</v>
      </c>
      <c r="G300" s="5">
        <v>16436</v>
      </c>
      <c r="H300" s="3">
        <v>100</v>
      </c>
      <c r="I300" s="3">
        <v>22</v>
      </c>
      <c r="J300" s="3">
        <v>122</v>
      </c>
      <c r="K300" s="13" t="s">
        <v>1395</v>
      </c>
      <c r="N300"/>
      <c r="O300"/>
    </row>
    <row r="301" spans="1:15" ht="25.05" customHeight="1" thickBot="1" x14ac:dyDescent="0.35">
      <c r="A301" s="3">
        <v>1788</v>
      </c>
      <c r="B301" s="2" t="s">
        <v>1053</v>
      </c>
      <c r="C301" s="3">
        <v>455</v>
      </c>
      <c r="D301" s="4" t="s">
        <v>1396</v>
      </c>
      <c r="E301" s="5">
        <v>16333</v>
      </c>
      <c r="F301" s="5">
        <v>16425</v>
      </c>
      <c r="G301" s="5">
        <v>16436</v>
      </c>
      <c r="H301" s="3">
        <v>92</v>
      </c>
      <c r="I301" s="3">
        <v>11</v>
      </c>
      <c r="J301" s="3">
        <v>103</v>
      </c>
      <c r="K301" s="13" t="s">
        <v>1341</v>
      </c>
      <c r="N301"/>
      <c r="O301"/>
    </row>
    <row r="302" spans="1:15" ht="25.05" customHeight="1" thickBot="1" x14ac:dyDescent="0.35">
      <c r="A302" s="3">
        <v>1789</v>
      </c>
      <c r="B302" s="2" t="s">
        <v>1053</v>
      </c>
      <c r="C302" s="3">
        <v>456</v>
      </c>
      <c r="D302" s="4" t="s">
        <v>1397</v>
      </c>
      <c r="E302" s="5">
        <v>16345</v>
      </c>
      <c r="F302" s="5">
        <v>16443</v>
      </c>
      <c r="G302" s="5">
        <v>16456</v>
      </c>
      <c r="H302" s="3">
        <v>98</v>
      </c>
      <c r="I302" s="3">
        <v>13</v>
      </c>
      <c r="J302" s="3">
        <v>111</v>
      </c>
      <c r="K302" s="13" t="s">
        <v>1341</v>
      </c>
      <c r="N302"/>
      <c r="O302"/>
    </row>
    <row r="303" spans="1:15" ht="25.05" customHeight="1" thickBot="1" x14ac:dyDescent="0.35">
      <c r="A303" s="3">
        <v>1790</v>
      </c>
      <c r="B303" s="2" t="s">
        <v>1053</v>
      </c>
      <c r="C303" s="3">
        <v>457</v>
      </c>
      <c r="D303" s="4" t="s">
        <v>1398</v>
      </c>
      <c r="E303" s="5">
        <v>16359</v>
      </c>
      <c r="F303" s="5">
        <v>16456</v>
      </c>
      <c r="G303" s="5">
        <v>16468</v>
      </c>
      <c r="H303" s="3">
        <v>97</v>
      </c>
      <c r="I303" s="3">
        <v>12</v>
      </c>
      <c r="J303" s="3">
        <v>109</v>
      </c>
      <c r="K303" s="13" t="s">
        <v>1145</v>
      </c>
      <c r="N303"/>
      <c r="O303"/>
    </row>
    <row r="304" spans="1:15" ht="25.05" customHeight="1" thickBot="1" x14ac:dyDescent="0.35">
      <c r="A304" s="3">
        <v>1791</v>
      </c>
      <c r="B304" s="2" t="s">
        <v>1053</v>
      </c>
      <c r="C304" s="3">
        <v>458</v>
      </c>
      <c r="D304" s="4" t="s">
        <v>1399</v>
      </c>
      <c r="E304" s="5">
        <v>16370</v>
      </c>
      <c r="F304" s="5">
        <v>16471</v>
      </c>
      <c r="G304" s="5">
        <v>16482</v>
      </c>
      <c r="H304" s="3">
        <v>101</v>
      </c>
      <c r="I304" s="3">
        <v>11</v>
      </c>
      <c r="J304" s="3">
        <v>112</v>
      </c>
      <c r="K304" s="13" t="s">
        <v>1168</v>
      </c>
      <c r="N304"/>
      <c r="O304"/>
    </row>
    <row r="305" spans="1:15" ht="25.05" customHeight="1" thickBot="1" x14ac:dyDescent="0.35">
      <c r="A305" s="3">
        <v>1792</v>
      </c>
      <c r="B305" s="2" t="s">
        <v>1053</v>
      </c>
      <c r="C305" s="3">
        <v>459</v>
      </c>
      <c r="D305" s="4" t="s">
        <v>1400</v>
      </c>
      <c r="E305" s="5">
        <v>16383</v>
      </c>
      <c r="F305" s="5">
        <v>16483</v>
      </c>
      <c r="G305" s="5">
        <v>16496</v>
      </c>
      <c r="H305" s="3">
        <v>100</v>
      </c>
      <c r="I305" s="3">
        <v>13</v>
      </c>
      <c r="J305" s="3">
        <v>113</v>
      </c>
      <c r="K305" s="13" t="s">
        <v>1168</v>
      </c>
      <c r="N305"/>
      <c r="O305"/>
    </row>
    <row r="306" spans="1:15" ht="25.05" customHeight="1" thickBot="1" x14ac:dyDescent="0.35">
      <c r="A306" s="3">
        <v>1793</v>
      </c>
      <c r="B306" s="2" t="s">
        <v>1053</v>
      </c>
      <c r="C306" s="3">
        <v>460</v>
      </c>
      <c r="D306" s="4" t="s">
        <v>1401</v>
      </c>
      <c r="E306" s="5">
        <v>16392</v>
      </c>
      <c r="F306" s="5">
        <v>16496</v>
      </c>
      <c r="G306" s="5">
        <v>16508</v>
      </c>
      <c r="H306" s="3">
        <v>104</v>
      </c>
      <c r="I306" s="3">
        <v>12</v>
      </c>
      <c r="J306" s="3">
        <v>116</v>
      </c>
      <c r="K306" s="13" t="s">
        <v>1346</v>
      </c>
      <c r="N306"/>
      <c r="O306"/>
    </row>
    <row r="307" spans="1:15" ht="25.05" customHeight="1" thickBot="1" x14ac:dyDescent="0.35">
      <c r="A307" s="3">
        <v>1794</v>
      </c>
      <c r="B307" s="2" t="s">
        <v>1053</v>
      </c>
      <c r="C307" s="3">
        <v>461</v>
      </c>
      <c r="D307" s="4" t="s">
        <v>1402</v>
      </c>
      <c r="E307" s="5">
        <v>16436</v>
      </c>
      <c r="F307" s="5">
        <v>16509</v>
      </c>
      <c r="G307" s="5">
        <v>16522</v>
      </c>
      <c r="H307" s="3">
        <v>73</v>
      </c>
      <c r="I307" s="3">
        <v>13</v>
      </c>
      <c r="J307" s="3">
        <v>86</v>
      </c>
      <c r="K307" s="13" t="s">
        <v>1341</v>
      </c>
      <c r="N307"/>
      <c r="O307"/>
    </row>
    <row r="308" spans="1:15" ht="25.05" customHeight="1" thickBot="1" x14ac:dyDescent="0.35">
      <c r="A308" s="3">
        <v>1795</v>
      </c>
      <c r="B308" s="2" t="s">
        <v>1053</v>
      </c>
      <c r="C308" s="3">
        <v>462</v>
      </c>
      <c r="D308" s="4" t="s">
        <v>1403</v>
      </c>
      <c r="E308" s="5">
        <v>16417</v>
      </c>
      <c r="F308" s="5">
        <v>16522</v>
      </c>
      <c r="G308" s="5">
        <v>16533</v>
      </c>
      <c r="H308" s="3">
        <v>105</v>
      </c>
      <c r="I308" s="3">
        <v>11</v>
      </c>
      <c r="J308" s="3">
        <v>116</v>
      </c>
      <c r="K308" s="13" t="s">
        <v>1346</v>
      </c>
      <c r="N308"/>
      <c r="O308"/>
    </row>
    <row r="309" spans="1:15" ht="25.05" customHeight="1" thickBot="1" x14ac:dyDescent="0.35">
      <c r="A309" s="3">
        <v>1796</v>
      </c>
      <c r="B309" s="2" t="s">
        <v>1053</v>
      </c>
      <c r="C309" s="3">
        <v>463</v>
      </c>
      <c r="D309" s="4" t="s">
        <v>1404</v>
      </c>
      <c r="E309" s="5">
        <v>16401</v>
      </c>
      <c r="F309" s="5">
        <v>16501</v>
      </c>
      <c r="G309" s="5">
        <v>16515</v>
      </c>
      <c r="H309" s="3">
        <v>100</v>
      </c>
      <c r="I309" s="3">
        <v>14</v>
      </c>
      <c r="J309" s="3">
        <v>114</v>
      </c>
      <c r="K309" s="13" t="s">
        <v>1405</v>
      </c>
      <c r="N309"/>
      <c r="O309"/>
    </row>
    <row r="310" spans="1:15" ht="25.05" customHeight="1" thickBot="1" x14ac:dyDescent="0.35">
      <c r="A310" s="3">
        <v>1797</v>
      </c>
      <c r="B310" s="2" t="s">
        <v>1053</v>
      </c>
      <c r="C310" s="3">
        <v>464</v>
      </c>
      <c r="D310" s="4" t="s">
        <v>1406</v>
      </c>
      <c r="E310" s="5">
        <v>16411</v>
      </c>
      <c r="F310" s="5">
        <v>16513</v>
      </c>
      <c r="G310" s="5">
        <v>16526</v>
      </c>
      <c r="H310" s="3">
        <v>102</v>
      </c>
      <c r="I310" s="3">
        <v>13</v>
      </c>
      <c r="J310" s="3">
        <v>115</v>
      </c>
      <c r="K310" s="13" t="s">
        <v>1366</v>
      </c>
      <c r="N310"/>
      <c r="O310"/>
    </row>
    <row r="311" spans="1:15" ht="25.05" customHeight="1" thickBot="1" x14ac:dyDescent="0.35">
      <c r="A311" s="7">
        <v>1814</v>
      </c>
      <c r="B311" s="6" t="s">
        <v>1277</v>
      </c>
      <c r="C311" s="7">
        <v>38</v>
      </c>
      <c r="D311" s="4" t="s">
        <v>1016</v>
      </c>
      <c r="E311" s="5">
        <v>16060</v>
      </c>
      <c r="F311" s="5">
        <v>16145</v>
      </c>
      <c r="G311" s="5">
        <v>16192</v>
      </c>
      <c r="H311" s="3">
        <v>85</v>
      </c>
      <c r="I311" s="3">
        <v>47</v>
      </c>
      <c r="J311" s="3">
        <v>142</v>
      </c>
      <c r="K311" s="13" t="s">
        <v>1407</v>
      </c>
      <c r="N311"/>
      <c r="O311"/>
    </row>
    <row r="312" spans="1:15" ht="25.05" customHeight="1" thickBot="1" x14ac:dyDescent="0.35">
      <c r="A312" s="7">
        <v>1815</v>
      </c>
      <c r="B312" s="6" t="s">
        <v>1277</v>
      </c>
      <c r="C312" s="7">
        <v>39</v>
      </c>
      <c r="D312" s="4" t="s">
        <v>1008</v>
      </c>
      <c r="E312" s="5">
        <v>16072</v>
      </c>
      <c r="F312" s="5">
        <v>16159</v>
      </c>
      <c r="G312" s="5">
        <v>16209</v>
      </c>
      <c r="H312" s="3">
        <v>87</v>
      </c>
      <c r="I312" s="3">
        <v>50</v>
      </c>
      <c r="J312" s="3">
        <v>137</v>
      </c>
      <c r="K312" s="13" t="s">
        <v>1408</v>
      </c>
      <c r="N312"/>
      <c r="O312"/>
    </row>
    <row r="313" spans="1:15" ht="25.05" customHeight="1" thickBot="1" x14ac:dyDescent="0.35">
      <c r="A313" s="7">
        <v>1816</v>
      </c>
      <c r="B313" s="6" t="s">
        <v>1277</v>
      </c>
      <c r="C313" s="7">
        <v>40</v>
      </c>
      <c r="D313" s="4" t="s">
        <v>1014</v>
      </c>
      <c r="E313" s="5">
        <v>16086</v>
      </c>
      <c r="F313" s="5">
        <v>16170</v>
      </c>
      <c r="G313" s="5">
        <v>16216</v>
      </c>
      <c r="H313" s="3">
        <v>84</v>
      </c>
      <c r="I313" s="3">
        <v>46</v>
      </c>
      <c r="J313" s="3">
        <v>130</v>
      </c>
      <c r="K313" s="13" t="s">
        <v>1409</v>
      </c>
      <c r="N313"/>
      <c r="O313"/>
    </row>
    <row r="314" spans="1:15" ht="25.05" customHeight="1" thickBot="1" x14ac:dyDescent="0.35">
      <c r="A314" s="7">
        <v>1817</v>
      </c>
      <c r="B314" s="6" t="s">
        <v>1277</v>
      </c>
      <c r="C314" s="7">
        <v>41</v>
      </c>
      <c r="D314" s="4" t="s">
        <v>1019</v>
      </c>
      <c r="E314" s="5">
        <v>16102</v>
      </c>
      <c r="F314" s="5">
        <v>16179</v>
      </c>
      <c r="G314" s="5">
        <v>16219</v>
      </c>
      <c r="H314" s="3">
        <v>77</v>
      </c>
      <c r="I314" s="3">
        <v>40</v>
      </c>
      <c r="J314" s="3">
        <v>117</v>
      </c>
      <c r="K314" s="13" t="s">
        <v>1410</v>
      </c>
      <c r="N314"/>
      <c r="O314"/>
    </row>
    <row r="315" spans="1:15" ht="25.05" customHeight="1" thickBot="1" x14ac:dyDescent="0.35">
      <c r="A315" s="7">
        <v>1818</v>
      </c>
      <c r="B315" s="6" t="s">
        <v>1277</v>
      </c>
      <c r="C315" s="7">
        <v>42</v>
      </c>
      <c r="D315" s="4" t="s">
        <v>1010</v>
      </c>
      <c r="E315" s="5">
        <v>16115</v>
      </c>
      <c r="F315" s="5">
        <v>16188</v>
      </c>
      <c r="G315" s="5">
        <v>16223</v>
      </c>
      <c r="H315" s="3">
        <v>73</v>
      </c>
      <c r="I315" s="3">
        <v>35</v>
      </c>
      <c r="J315" s="3">
        <v>108</v>
      </c>
      <c r="K315" s="13" t="s">
        <v>1411</v>
      </c>
      <c r="N315"/>
      <c r="O315"/>
    </row>
    <row r="316" spans="1:15" ht="25.05" customHeight="1" thickBot="1" x14ac:dyDescent="0.35">
      <c r="A316" s="7">
        <v>1819</v>
      </c>
      <c r="B316" s="6" t="s">
        <v>1277</v>
      </c>
      <c r="C316" s="7">
        <v>43</v>
      </c>
      <c r="D316" s="4" t="s">
        <v>1007</v>
      </c>
      <c r="E316" s="5">
        <v>16131</v>
      </c>
      <c r="F316" s="5">
        <v>16199</v>
      </c>
      <c r="G316" s="5">
        <v>16237</v>
      </c>
      <c r="H316" s="3">
        <v>68</v>
      </c>
      <c r="I316" s="3">
        <v>38</v>
      </c>
      <c r="J316" s="3">
        <v>106</v>
      </c>
      <c r="K316" s="13" t="s">
        <v>1412</v>
      </c>
      <c r="N316"/>
      <c r="O316"/>
    </row>
    <row r="317" spans="1:15" ht="25.05" customHeight="1" thickBot="1" x14ac:dyDescent="0.35">
      <c r="A317" s="7">
        <v>1820</v>
      </c>
      <c r="B317" s="6" t="s">
        <v>1277</v>
      </c>
      <c r="C317" s="7">
        <v>44</v>
      </c>
      <c r="D317" s="4" t="s">
        <v>1029</v>
      </c>
      <c r="E317" s="5">
        <v>16146</v>
      </c>
      <c r="F317" s="5">
        <v>16210</v>
      </c>
      <c r="G317" s="5">
        <v>16244</v>
      </c>
      <c r="H317" s="3">
        <v>64</v>
      </c>
      <c r="I317" s="3">
        <v>34</v>
      </c>
      <c r="J317" s="3">
        <v>98</v>
      </c>
      <c r="K317" s="13" t="s">
        <v>1413</v>
      </c>
      <c r="N317"/>
      <c r="O317"/>
    </row>
    <row r="318" spans="1:15" ht="25.05" customHeight="1" thickBot="1" x14ac:dyDescent="0.35">
      <c r="A318" s="7">
        <v>1821</v>
      </c>
      <c r="B318" s="6" t="s">
        <v>1277</v>
      </c>
      <c r="C318" s="7">
        <v>45</v>
      </c>
      <c r="D318" s="4" t="s">
        <v>1006</v>
      </c>
      <c r="E318" s="5">
        <v>16160</v>
      </c>
      <c r="F318" s="5">
        <v>16220</v>
      </c>
      <c r="G318" s="5">
        <v>16251</v>
      </c>
      <c r="H318" s="3">
        <v>60</v>
      </c>
      <c r="I318" s="3">
        <v>31</v>
      </c>
      <c r="J318" s="3">
        <v>91</v>
      </c>
      <c r="K318" s="13" t="s">
        <v>1414</v>
      </c>
      <c r="N318"/>
      <c r="O318"/>
    </row>
    <row r="319" spans="1:15" ht="25.05" customHeight="1" thickBot="1" x14ac:dyDescent="0.35">
      <c r="A319" s="7">
        <v>1822</v>
      </c>
      <c r="B319" s="6" t="s">
        <v>1277</v>
      </c>
      <c r="C319" s="7">
        <v>46</v>
      </c>
      <c r="D319" s="4" t="s">
        <v>1028</v>
      </c>
      <c r="E319" s="5">
        <v>16170</v>
      </c>
      <c r="F319" s="5">
        <v>16231</v>
      </c>
      <c r="G319" s="5">
        <v>16261</v>
      </c>
      <c r="H319" s="3">
        <v>61</v>
      </c>
      <c r="I319" s="3">
        <v>30</v>
      </c>
      <c r="J319" s="3">
        <v>91</v>
      </c>
      <c r="K319" s="13" t="s">
        <v>1415</v>
      </c>
      <c r="N319"/>
      <c r="O319"/>
    </row>
    <row r="320" spans="1:15" ht="25.05" customHeight="1" thickBot="1" x14ac:dyDescent="0.35">
      <c r="A320" s="7">
        <v>1823</v>
      </c>
      <c r="B320" s="6" t="s">
        <v>1277</v>
      </c>
      <c r="C320" s="7">
        <v>47</v>
      </c>
      <c r="D320" s="4" t="s">
        <v>1023</v>
      </c>
      <c r="E320" s="5">
        <v>16180</v>
      </c>
      <c r="F320" s="5">
        <v>16241</v>
      </c>
      <c r="G320" s="5">
        <v>16268</v>
      </c>
      <c r="H320" s="3">
        <v>61</v>
      </c>
      <c r="I320" s="3">
        <v>27</v>
      </c>
      <c r="J320" s="3">
        <v>88</v>
      </c>
      <c r="K320" s="13" t="s">
        <v>1416</v>
      </c>
      <c r="N320"/>
      <c r="O320"/>
    </row>
    <row r="321" spans="1:15" ht="25.05" customHeight="1" thickBot="1" x14ac:dyDescent="0.35">
      <c r="A321" s="7">
        <v>1824</v>
      </c>
      <c r="B321" s="6" t="s">
        <v>1277</v>
      </c>
      <c r="C321" s="7">
        <v>48</v>
      </c>
      <c r="D321" s="4" t="s">
        <v>1011</v>
      </c>
      <c r="E321" s="5">
        <v>16189</v>
      </c>
      <c r="F321" s="5">
        <v>16251</v>
      </c>
      <c r="G321" s="5">
        <v>16275</v>
      </c>
      <c r="H321" s="3">
        <v>62</v>
      </c>
      <c r="I321" s="3">
        <v>24</v>
      </c>
      <c r="J321" s="3">
        <v>86</v>
      </c>
      <c r="K321" s="13" t="s">
        <v>1417</v>
      </c>
      <c r="N321"/>
      <c r="O321"/>
    </row>
    <row r="322" spans="1:15" ht="25.05" customHeight="1" thickBot="1" x14ac:dyDescent="0.35">
      <c r="A322" s="7">
        <v>1825</v>
      </c>
      <c r="B322" s="6" t="s">
        <v>1277</v>
      </c>
      <c r="C322" s="7">
        <v>49</v>
      </c>
      <c r="D322" s="4" t="s">
        <v>1031</v>
      </c>
      <c r="E322" s="7"/>
      <c r="F322" s="7"/>
      <c r="G322" s="8">
        <v>16285</v>
      </c>
      <c r="H322" s="4"/>
      <c r="I322" s="4"/>
      <c r="J322" s="9"/>
      <c r="K322" s="13" t="s">
        <v>1247</v>
      </c>
      <c r="N322"/>
      <c r="O322"/>
    </row>
    <row r="323" spans="1:15" ht="25.05" customHeight="1" thickBot="1" x14ac:dyDescent="0.35">
      <c r="A323" s="7">
        <v>1826</v>
      </c>
      <c r="B323" s="6" t="s">
        <v>1277</v>
      </c>
      <c r="C323" s="7">
        <v>50</v>
      </c>
      <c r="D323" s="4" t="s">
        <v>1033</v>
      </c>
      <c r="E323" s="7"/>
      <c r="F323" s="7"/>
      <c r="G323" s="8">
        <v>16285</v>
      </c>
      <c r="H323" s="4"/>
      <c r="I323" s="4"/>
      <c r="J323" s="9"/>
      <c r="K323" s="13" t="s">
        <v>1418</v>
      </c>
      <c r="N323"/>
      <c r="O323"/>
    </row>
    <row r="324" spans="1:15" ht="25.05" customHeight="1" thickBot="1" x14ac:dyDescent="0.35">
      <c r="A324" s="7">
        <v>1827</v>
      </c>
      <c r="B324" s="6" t="s">
        <v>1277</v>
      </c>
      <c r="C324" s="7">
        <v>51</v>
      </c>
      <c r="D324" s="4" t="s">
        <v>1022</v>
      </c>
      <c r="E324" s="7"/>
      <c r="F324" s="7"/>
      <c r="G324" s="8">
        <v>16285</v>
      </c>
      <c r="H324" s="4"/>
      <c r="I324" s="4"/>
      <c r="J324" s="9"/>
      <c r="K324" s="13" t="s">
        <v>1419</v>
      </c>
      <c r="N324"/>
      <c r="O324"/>
    </row>
    <row r="325" spans="1:15" ht="25.05" customHeight="1" thickBot="1" x14ac:dyDescent="0.35">
      <c r="A325" s="7">
        <v>1828</v>
      </c>
      <c r="B325" s="6" t="s">
        <v>1277</v>
      </c>
      <c r="C325" s="7">
        <v>52</v>
      </c>
      <c r="D325" s="4" t="s">
        <v>1027</v>
      </c>
      <c r="E325" s="5">
        <v>16242</v>
      </c>
      <c r="F325" s="5">
        <v>16296</v>
      </c>
      <c r="G325" s="5">
        <v>16437</v>
      </c>
      <c r="H325" s="3">
        <v>54</v>
      </c>
      <c r="I325" s="3">
        <v>141</v>
      </c>
      <c r="J325" s="3">
        <v>195</v>
      </c>
      <c r="K325" s="13" t="s">
        <v>1420</v>
      </c>
      <c r="N325"/>
      <c r="O325"/>
    </row>
    <row r="326" spans="1:15" ht="25.05" customHeight="1" thickBot="1" x14ac:dyDescent="0.35">
      <c r="A326" s="7">
        <v>1829</v>
      </c>
      <c r="B326" s="6" t="s">
        <v>1277</v>
      </c>
      <c r="C326" s="7">
        <v>53</v>
      </c>
      <c r="D326" s="4" t="s">
        <v>1421</v>
      </c>
      <c r="E326" s="5">
        <v>16269</v>
      </c>
      <c r="F326" s="5">
        <v>16339</v>
      </c>
      <c r="G326" s="5">
        <v>16493</v>
      </c>
      <c r="H326" s="3">
        <v>70</v>
      </c>
      <c r="I326" s="3">
        <v>154</v>
      </c>
      <c r="J326" s="3">
        <v>224</v>
      </c>
      <c r="K326" s="13" t="s">
        <v>1422</v>
      </c>
      <c r="N326"/>
      <c r="O326"/>
    </row>
    <row r="327" spans="1:15" ht="25.05" customHeight="1" thickBot="1" x14ac:dyDescent="0.35">
      <c r="A327" s="7">
        <v>1830</v>
      </c>
      <c r="B327" s="6" t="s">
        <v>1277</v>
      </c>
      <c r="C327" s="7">
        <v>54</v>
      </c>
      <c r="D327" s="4" t="s">
        <v>1012</v>
      </c>
      <c r="E327" s="5">
        <v>16280</v>
      </c>
      <c r="F327" s="5">
        <v>16353</v>
      </c>
      <c r="G327" s="5">
        <v>16521</v>
      </c>
      <c r="H327" s="3">
        <v>73</v>
      </c>
      <c r="I327" s="3">
        <v>168</v>
      </c>
      <c r="J327" s="3">
        <v>241</v>
      </c>
      <c r="K327" s="13" t="s">
        <v>1423</v>
      </c>
      <c r="N327"/>
      <c r="O327"/>
    </row>
    <row r="328" spans="1:15" ht="25.05" customHeight="1" thickBot="1" x14ac:dyDescent="0.35">
      <c r="A328" s="7">
        <v>1831</v>
      </c>
      <c r="B328" s="6" t="s">
        <v>1277</v>
      </c>
      <c r="C328" s="7">
        <v>55</v>
      </c>
      <c r="D328" s="4" t="s">
        <v>1018</v>
      </c>
      <c r="E328" s="5">
        <v>16333</v>
      </c>
      <c r="F328" s="5">
        <v>16374</v>
      </c>
      <c r="G328" s="5">
        <v>16577</v>
      </c>
      <c r="H328" s="3">
        <v>41</v>
      </c>
      <c r="I328" s="3">
        <v>203</v>
      </c>
      <c r="J328" s="3">
        <v>244</v>
      </c>
      <c r="K328" s="13" t="s">
        <v>1424</v>
      </c>
      <c r="N328"/>
      <c r="O328"/>
    </row>
    <row r="329" spans="1:15" ht="25.05" customHeight="1" thickBot="1" x14ac:dyDescent="0.35">
      <c r="A329" s="7">
        <v>1832</v>
      </c>
      <c r="B329" s="6" t="s">
        <v>1277</v>
      </c>
      <c r="C329" s="7">
        <v>56</v>
      </c>
      <c r="D329" s="4" t="s">
        <v>766</v>
      </c>
      <c r="E329" s="5">
        <v>16221</v>
      </c>
      <c r="F329" s="5">
        <v>16279</v>
      </c>
      <c r="G329" s="5">
        <v>16321</v>
      </c>
      <c r="H329" s="3">
        <v>58</v>
      </c>
      <c r="I329" s="3">
        <v>42</v>
      </c>
      <c r="J329" s="3">
        <v>100</v>
      </c>
      <c r="K329" s="13" t="s">
        <v>1425</v>
      </c>
      <c r="N329"/>
      <c r="O329"/>
    </row>
    <row r="330" spans="1:15" ht="25.05" customHeight="1" thickBot="1" x14ac:dyDescent="0.35">
      <c r="A330" s="7">
        <v>1833</v>
      </c>
      <c r="B330" s="6" t="s">
        <v>1277</v>
      </c>
      <c r="C330" s="7">
        <v>57</v>
      </c>
      <c r="D330" s="4" t="s">
        <v>642</v>
      </c>
      <c r="E330" s="5">
        <v>16252</v>
      </c>
      <c r="F330" s="5">
        <v>16306</v>
      </c>
      <c r="G330" s="5">
        <v>16341</v>
      </c>
      <c r="H330" s="3">
        <v>54</v>
      </c>
      <c r="I330" s="3">
        <v>35</v>
      </c>
      <c r="J330" s="3">
        <v>89</v>
      </c>
      <c r="K330" s="13" t="s">
        <v>1145</v>
      </c>
      <c r="N330"/>
      <c r="O330"/>
    </row>
    <row r="331" spans="1:15" ht="25.05" customHeight="1" thickBot="1" x14ac:dyDescent="0.35">
      <c r="A331" s="7">
        <v>1834</v>
      </c>
      <c r="B331" s="6" t="s">
        <v>1277</v>
      </c>
      <c r="C331" s="7">
        <v>58</v>
      </c>
      <c r="D331" s="4" t="s">
        <v>781</v>
      </c>
      <c r="E331" s="5">
        <v>16257</v>
      </c>
      <c r="F331" s="5">
        <v>16312</v>
      </c>
      <c r="G331" s="5">
        <v>16345</v>
      </c>
      <c r="H331" s="3">
        <v>55</v>
      </c>
      <c r="I331" s="3">
        <v>33</v>
      </c>
      <c r="J331" s="3">
        <v>88</v>
      </c>
      <c r="K331" s="13" t="s">
        <v>1426</v>
      </c>
      <c r="N331"/>
      <c r="O331"/>
    </row>
    <row r="332" spans="1:15" ht="25.05" customHeight="1" thickBot="1" x14ac:dyDescent="0.35">
      <c r="A332" s="7">
        <v>1835</v>
      </c>
      <c r="B332" s="6" t="s">
        <v>1277</v>
      </c>
      <c r="C332" s="7">
        <v>59</v>
      </c>
      <c r="D332" s="4" t="s">
        <v>516</v>
      </c>
      <c r="E332" s="5">
        <v>16291</v>
      </c>
      <c r="F332" s="5">
        <v>16332</v>
      </c>
      <c r="G332" s="5">
        <v>16359</v>
      </c>
      <c r="H332" s="3">
        <v>41</v>
      </c>
      <c r="I332" s="3">
        <v>27</v>
      </c>
      <c r="J332" s="3">
        <v>68</v>
      </c>
      <c r="K332" s="13" t="s">
        <v>1131</v>
      </c>
      <c r="N332"/>
      <c r="O332"/>
    </row>
    <row r="333" spans="1:15" ht="25.05" customHeight="1" thickBot="1" x14ac:dyDescent="0.35">
      <c r="A333" s="7">
        <v>1836</v>
      </c>
      <c r="B333" s="6" t="s">
        <v>1277</v>
      </c>
      <c r="C333" s="7">
        <v>60</v>
      </c>
      <c r="D333" s="4" t="s">
        <v>560</v>
      </c>
      <c r="E333" s="5">
        <v>16297</v>
      </c>
      <c r="F333" s="5">
        <v>16345</v>
      </c>
      <c r="G333" s="5">
        <v>16382</v>
      </c>
      <c r="H333" s="3">
        <v>48</v>
      </c>
      <c r="I333" s="3">
        <v>37</v>
      </c>
      <c r="J333" s="3">
        <v>85</v>
      </c>
      <c r="K333" s="13" t="s">
        <v>1099</v>
      </c>
      <c r="N333"/>
      <c r="O333"/>
    </row>
    <row r="334" spans="1:15" ht="25.05" customHeight="1" thickBot="1" x14ac:dyDescent="0.35">
      <c r="A334" s="7">
        <v>1837</v>
      </c>
      <c r="B334" s="6" t="s">
        <v>1277</v>
      </c>
      <c r="C334" s="7">
        <v>61</v>
      </c>
      <c r="D334" s="4" t="s">
        <v>613</v>
      </c>
      <c r="E334" s="5">
        <v>16307</v>
      </c>
      <c r="F334" s="5">
        <v>16359</v>
      </c>
      <c r="G334" s="5">
        <v>16389</v>
      </c>
      <c r="H334" s="3">
        <v>52</v>
      </c>
      <c r="I334" s="3">
        <v>30</v>
      </c>
      <c r="J334" s="3">
        <v>82</v>
      </c>
      <c r="K334" s="13" t="s">
        <v>1427</v>
      </c>
      <c r="N334"/>
      <c r="O334"/>
    </row>
    <row r="335" spans="1:15" ht="25.05" customHeight="1" thickBot="1" x14ac:dyDescent="0.35">
      <c r="A335" s="7">
        <v>1838</v>
      </c>
      <c r="B335" s="6" t="s">
        <v>1277</v>
      </c>
      <c r="C335" s="7">
        <v>62</v>
      </c>
      <c r="D335" s="4" t="s">
        <v>806</v>
      </c>
      <c r="E335" s="5">
        <v>16314</v>
      </c>
      <c r="F335" s="5">
        <v>16366</v>
      </c>
      <c r="G335" s="5">
        <v>16398</v>
      </c>
      <c r="H335" s="3">
        <v>52</v>
      </c>
      <c r="I335" s="3">
        <v>32</v>
      </c>
      <c r="J335" s="3">
        <v>84</v>
      </c>
      <c r="K335" s="13" t="s">
        <v>1428</v>
      </c>
      <c r="N335"/>
      <c r="O335"/>
    </row>
    <row r="336" spans="1:15" ht="25.05" customHeight="1" thickBot="1" x14ac:dyDescent="0.35">
      <c r="A336" s="7">
        <v>1839</v>
      </c>
      <c r="B336" s="6" t="s">
        <v>1277</v>
      </c>
      <c r="C336" s="7">
        <v>63</v>
      </c>
      <c r="D336" s="4" t="s">
        <v>750</v>
      </c>
      <c r="E336" s="5">
        <v>16340</v>
      </c>
      <c r="F336" s="5">
        <v>16387</v>
      </c>
      <c r="G336" s="5">
        <v>16406</v>
      </c>
      <c r="H336" s="3">
        <v>47</v>
      </c>
      <c r="I336" s="3">
        <v>19</v>
      </c>
      <c r="J336" s="3">
        <v>66</v>
      </c>
      <c r="K336" s="13" t="s">
        <v>1229</v>
      </c>
      <c r="N336"/>
      <c r="O336"/>
    </row>
    <row r="337" spans="1:15" ht="25.05" customHeight="1" thickBot="1" x14ac:dyDescent="0.35">
      <c r="A337" s="7">
        <v>1840</v>
      </c>
      <c r="B337" s="6" t="s">
        <v>1277</v>
      </c>
      <c r="C337" s="7">
        <v>64</v>
      </c>
      <c r="D337" s="4" t="s">
        <v>528</v>
      </c>
      <c r="E337" s="5">
        <v>16345</v>
      </c>
      <c r="F337" s="5">
        <v>16395</v>
      </c>
      <c r="G337" s="5">
        <v>16416</v>
      </c>
      <c r="H337" s="3">
        <v>50</v>
      </c>
      <c r="I337" s="3">
        <v>21</v>
      </c>
      <c r="J337" s="3">
        <v>71</v>
      </c>
      <c r="K337" s="13" t="s">
        <v>1194</v>
      </c>
      <c r="N337"/>
      <c r="O337"/>
    </row>
    <row r="338" spans="1:15" ht="25.05" customHeight="1" thickBot="1" x14ac:dyDescent="0.35">
      <c r="A338" s="7">
        <v>1841</v>
      </c>
      <c r="B338" s="6" t="s">
        <v>1277</v>
      </c>
      <c r="C338" s="7">
        <v>65</v>
      </c>
      <c r="D338" s="4" t="s">
        <v>792</v>
      </c>
      <c r="E338" s="5">
        <v>16354</v>
      </c>
      <c r="F338" s="5">
        <v>16402</v>
      </c>
      <c r="G338" s="5">
        <v>16422</v>
      </c>
      <c r="H338" s="3">
        <v>48</v>
      </c>
      <c r="I338" s="3">
        <v>20</v>
      </c>
      <c r="J338" s="3">
        <v>68</v>
      </c>
      <c r="K338" s="13" t="s">
        <v>1429</v>
      </c>
      <c r="N338"/>
      <c r="O338"/>
    </row>
    <row r="339" spans="1:15" ht="25.05" customHeight="1" thickBot="1" x14ac:dyDescent="0.35">
      <c r="A339" s="7">
        <v>1842</v>
      </c>
      <c r="B339" s="6" t="s">
        <v>1277</v>
      </c>
      <c r="C339" s="7">
        <v>66</v>
      </c>
      <c r="D339" s="4" t="s">
        <v>819</v>
      </c>
      <c r="E339" s="5">
        <v>16361</v>
      </c>
      <c r="F339" s="5">
        <v>16412</v>
      </c>
      <c r="G339" s="5">
        <v>16429</v>
      </c>
      <c r="H339" s="3">
        <v>51</v>
      </c>
      <c r="I339" s="3">
        <v>17</v>
      </c>
      <c r="J339" s="3">
        <v>68</v>
      </c>
      <c r="K339" s="13" t="s">
        <v>1430</v>
      </c>
      <c r="N339"/>
      <c r="O339"/>
    </row>
    <row r="340" spans="1:15" ht="25.05" customHeight="1" thickBot="1" x14ac:dyDescent="0.35">
      <c r="A340" s="7">
        <v>1843</v>
      </c>
      <c r="B340" s="6" t="s">
        <v>1277</v>
      </c>
      <c r="C340" s="7">
        <v>67</v>
      </c>
      <c r="D340" s="4" t="s">
        <v>876</v>
      </c>
      <c r="E340" s="5">
        <v>16368</v>
      </c>
      <c r="F340" s="5">
        <v>16423</v>
      </c>
      <c r="G340" s="5">
        <v>16437</v>
      </c>
      <c r="H340" s="3">
        <v>55</v>
      </c>
      <c r="I340" s="3">
        <v>14</v>
      </c>
      <c r="J340" s="3">
        <v>69</v>
      </c>
      <c r="K340" s="13" t="s">
        <v>1219</v>
      </c>
      <c r="N340"/>
      <c r="O340"/>
    </row>
    <row r="341" spans="1:15" ht="25.05" customHeight="1" thickBot="1" x14ac:dyDescent="0.35">
      <c r="A341" s="7">
        <v>1844</v>
      </c>
      <c r="B341" s="6" t="s">
        <v>1277</v>
      </c>
      <c r="C341" s="7">
        <v>68</v>
      </c>
      <c r="D341" s="4" t="s">
        <v>858</v>
      </c>
      <c r="E341" s="5">
        <v>16375</v>
      </c>
      <c r="F341" s="5">
        <v>16436</v>
      </c>
      <c r="G341" s="5">
        <v>16457</v>
      </c>
      <c r="H341" s="3">
        <v>61</v>
      </c>
      <c r="I341" s="3">
        <v>21</v>
      </c>
      <c r="J341" s="3">
        <v>82</v>
      </c>
      <c r="K341" s="13" t="s">
        <v>1431</v>
      </c>
      <c r="N341"/>
      <c r="O341"/>
    </row>
    <row r="342" spans="1:15" ht="25.05" customHeight="1" thickBot="1" x14ac:dyDescent="0.35">
      <c r="A342" s="7">
        <v>1845</v>
      </c>
      <c r="B342" s="6" t="s">
        <v>1277</v>
      </c>
      <c r="C342" s="7">
        <v>69</v>
      </c>
      <c r="D342" s="4" t="s">
        <v>928</v>
      </c>
      <c r="E342" s="5">
        <v>16389</v>
      </c>
      <c r="F342" s="5">
        <v>16444</v>
      </c>
      <c r="G342" s="5">
        <v>16459</v>
      </c>
      <c r="H342" s="3">
        <v>55</v>
      </c>
      <c r="I342" s="3">
        <v>15</v>
      </c>
      <c r="J342" s="3">
        <v>70</v>
      </c>
      <c r="K342" s="13" t="s">
        <v>1219</v>
      </c>
      <c r="N342"/>
      <c r="O342"/>
    </row>
    <row r="343" spans="1:15" ht="25.05" customHeight="1" thickBot="1" x14ac:dyDescent="0.35">
      <c r="A343" s="7">
        <v>1846</v>
      </c>
      <c r="B343" s="6" t="s">
        <v>1277</v>
      </c>
      <c r="C343" s="7">
        <v>70</v>
      </c>
      <c r="D343" s="4" t="s">
        <v>797</v>
      </c>
      <c r="E343" s="5">
        <v>16396</v>
      </c>
      <c r="F343" s="5">
        <v>16451</v>
      </c>
      <c r="G343" s="5">
        <v>16467</v>
      </c>
      <c r="H343" s="3">
        <v>55</v>
      </c>
      <c r="I343" s="3">
        <v>16</v>
      </c>
      <c r="J343" s="3">
        <v>71</v>
      </c>
      <c r="K343" s="13" t="s">
        <v>1432</v>
      </c>
      <c r="N343"/>
      <c r="O343"/>
    </row>
    <row r="344" spans="1:15" ht="25.05" customHeight="1" thickBot="1" x14ac:dyDescent="0.35">
      <c r="A344" s="7">
        <v>1847</v>
      </c>
      <c r="B344" s="6" t="s">
        <v>1277</v>
      </c>
      <c r="C344" s="7">
        <v>71</v>
      </c>
      <c r="D344" s="4" t="s">
        <v>976</v>
      </c>
      <c r="E344" s="5">
        <v>16403</v>
      </c>
      <c r="F344" s="5">
        <v>16457</v>
      </c>
      <c r="G344" s="5">
        <v>16475</v>
      </c>
      <c r="H344" s="3">
        <v>54</v>
      </c>
      <c r="I344" s="3">
        <v>18</v>
      </c>
      <c r="J344" s="3">
        <v>72</v>
      </c>
      <c r="K344" s="13" t="s">
        <v>1433</v>
      </c>
      <c r="N344"/>
      <c r="O344"/>
    </row>
    <row r="345" spans="1:15" ht="25.05" customHeight="1" thickBot="1" x14ac:dyDescent="0.35">
      <c r="A345" s="7">
        <v>1848</v>
      </c>
      <c r="B345" s="6" t="s">
        <v>1277</v>
      </c>
      <c r="C345" s="7">
        <v>72</v>
      </c>
      <c r="D345" s="4" t="s">
        <v>910</v>
      </c>
      <c r="E345" s="5">
        <v>16413</v>
      </c>
      <c r="F345" s="5">
        <v>16467</v>
      </c>
      <c r="G345" s="5">
        <v>16483</v>
      </c>
      <c r="H345" s="3">
        <v>54</v>
      </c>
      <c r="I345" s="3">
        <v>16</v>
      </c>
      <c r="J345" s="3">
        <v>70</v>
      </c>
      <c r="K345" s="13" t="s">
        <v>1434</v>
      </c>
      <c r="N345"/>
      <c r="O345"/>
    </row>
    <row r="346" spans="1:15" ht="25.05" customHeight="1" thickBot="1" x14ac:dyDescent="0.35">
      <c r="A346" s="7">
        <v>1849</v>
      </c>
      <c r="B346" s="6" t="s">
        <v>1277</v>
      </c>
      <c r="C346" s="7">
        <v>73</v>
      </c>
      <c r="D346" s="4" t="s">
        <v>954</v>
      </c>
      <c r="E346" s="5">
        <v>16424</v>
      </c>
      <c r="F346" s="5">
        <v>16476</v>
      </c>
      <c r="G346" s="5">
        <v>16493</v>
      </c>
      <c r="H346" s="3">
        <v>52</v>
      </c>
      <c r="I346" s="3">
        <v>17</v>
      </c>
      <c r="J346" s="3">
        <v>69</v>
      </c>
      <c r="K346" s="13" t="s">
        <v>1145</v>
      </c>
      <c r="N346"/>
      <c r="O346"/>
    </row>
    <row r="347" spans="1:15" ht="25.05" customHeight="1" thickBot="1" x14ac:dyDescent="0.35">
      <c r="A347" s="3">
        <v>1914</v>
      </c>
      <c r="B347" s="2" t="s">
        <v>929</v>
      </c>
      <c r="C347" s="3">
        <v>57</v>
      </c>
      <c r="D347" s="4" t="s">
        <v>716</v>
      </c>
      <c r="E347" s="5">
        <v>16092</v>
      </c>
      <c r="F347" s="5">
        <v>16142</v>
      </c>
      <c r="G347" s="5">
        <v>16177</v>
      </c>
      <c r="H347" s="3">
        <v>50</v>
      </c>
      <c r="I347" s="3">
        <v>35</v>
      </c>
      <c r="J347" s="3">
        <v>85</v>
      </c>
      <c r="K347" s="13" t="s">
        <v>1435</v>
      </c>
      <c r="N347"/>
      <c r="O347"/>
    </row>
    <row r="348" spans="1:15" ht="25.05" customHeight="1" thickBot="1" x14ac:dyDescent="0.35">
      <c r="A348" s="3">
        <v>1915</v>
      </c>
      <c r="B348" s="2" t="s">
        <v>929</v>
      </c>
      <c r="C348" s="3">
        <v>58</v>
      </c>
      <c r="D348" s="4" t="s">
        <v>722</v>
      </c>
      <c r="E348" s="5">
        <v>16100</v>
      </c>
      <c r="F348" s="5">
        <v>16149</v>
      </c>
      <c r="G348" s="5">
        <v>16182</v>
      </c>
      <c r="H348" s="3">
        <v>49</v>
      </c>
      <c r="I348" s="3">
        <v>33</v>
      </c>
      <c r="J348" s="3">
        <v>82</v>
      </c>
      <c r="K348" s="13" t="s">
        <v>1236</v>
      </c>
      <c r="N348"/>
      <c r="O348"/>
    </row>
    <row r="349" spans="1:15" ht="25.05" customHeight="1" thickBot="1" x14ac:dyDescent="0.35">
      <c r="A349" s="3">
        <v>1916</v>
      </c>
      <c r="B349" s="2" t="s">
        <v>929</v>
      </c>
      <c r="C349" s="3">
        <v>59</v>
      </c>
      <c r="D349" s="4" t="s">
        <v>749</v>
      </c>
      <c r="E349" s="5">
        <v>16106</v>
      </c>
      <c r="F349" s="5">
        <v>16156</v>
      </c>
      <c r="G349" s="5">
        <v>16189</v>
      </c>
      <c r="H349" s="3">
        <v>50</v>
      </c>
      <c r="I349" s="3">
        <v>33</v>
      </c>
      <c r="J349" s="3">
        <v>83</v>
      </c>
      <c r="K349" s="13" t="s">
        <v>1168</v>
      </c>
      <c r="N349"/>
      <c r="O349"/>
    </row>
    <row r="350" spans="1:15" ht="25.05" customHeight="1" thickBot="1" x14ac:dyDescent="0.35">
      <c r="A350" s="3">
        <v>1917</v>
      </c>
      <c r="B350" s="2" t="s">
        <v>929</v>
      </c>
      <c r="C350" s="3">
        <v>60</v>
      </c>
      <c r="D350" s="4" t="s">
        <v>912</v>
      </c>
      <c r="E350" s="5">
        <v>16112</v>
      </c>
      <c r="F350" s="5">
        <v>16162</v>
      </c>
      <c r="G350" s="5">
        <v>16196</v>
      </c>
      <c r="H350" s="3">
        <v>50</v>
      </c>
      <c r="I350" s="3">
        <v>34</v>
      </c>
      <c r="J350" s="3">
        <v>84</v>
      </c>
      <c r="K350" s="13" t="s">
        <v>1182</v>
      </c>
      <c r="N350"/>
      <c r="O350"/>
    </row>
    <row r="351" spans="1:15" ht="25.05" customHeight="1" thickBot="1" x14ac:dyDescent="0.35">
      <c r="A351" s="3">
        <v>1918</v>
      </c>
      <c r="B351" s="2" t="s">
        <v>929</v>
      </c>
      <c r="C351" s="3">
        <v>61</v>
      </c>
      <c r="D351" s="4" t="s">
        <v>641</v>
      </c>
      <c r="E351" s="5">
        <v>16118</v>
      </c>
      <c r="F351" s="5">
        <v>16167</v>
      </c>
      <c r="G351" s="5">
        <v>16201</v>
      </c>
      <c r="H351" s="3">
        <v>49</v>
      </c>
      <c r="I351" s="3">
        <v>34</v>
      </c>
      <c r="J351" s="3">
        <v>83</v>
      </c>
      <c r="K351" s="13" t="s">
        <v>1099</v>
      </c>
      <c r="N351"/>
      <c r="O351"/>
    </row>
    <row r="352" spans="1:15" ht="25.05" customHeight="1" thickBot="1" x14ac:dyDescent="0.35">
      <c r="A352" s="3">
        <v>1919</v>
      </c>
      <c r="B352" s="2" t="s">
        <v>929</v>
      </c>
      <c r="C352" s="3">
        <v>62</v>
      </c>
      <c r="D352" s="4" t="s">
        <v>621</v>
      </c>
      <c r="E352" s="5">
        <v>16124</v>
      </c>
      <c r="F352" s="5">
        <v>16174</v>
      </c>
      <c r="G352" s="5">
        <v>16208</v>
      </c>
      <c r="H352" s="3">
        <v>50</v>
      </c>
      <c r="I352" s="3">
        <v>34</v>
      </c>
      <c r="J352" s="3">
        <v>84</v>
      </c>
      <c r="K352" s="13" t="s">
        <v>1436</v>
      </c>
      <c r="N352"/>
      <c r="O352"/>
    </row>
    <row r="353" spans="1:15" ht="25.05" customHeight="1" thickBot="1" x14ac:dyDescent="0.35">
      <c r="A353" s="3">
        <v>1920</v>
      </c>
      <c r="B353" s="2" t="s">
        <v>929</v>
      </c>
      <c r="C353" s="3">
        <v>63</v>
      </c>
      <c r="D353" s="4" t="s">
        <v>948</v>
      </c>
      <c r="E353" s="5">
        <v>16130</v>
      </c>
      <c r="F353" s="5">
        <v>16180</v>
      </c>
      <c r="G353" s="5">
        <v>16214</v>
      </c>
      <c r="H353" s="3">
        <v>50</v>
      </c>
      <c r="I353" s="3">
        <v>34</v>
      </c>
      <c r="J353" s="3">
        <v>84</v>
      </c>
      <c r="K353" s="13" t="s">
        <v>1219</v>
      </c>
      <c r="N353"/>
      <c r="O353"/>
    </row>
    <row r="354" spans="1:15" ht="25.05" customHeight="1" thickBot="1" x14ac:dyDescent="0.35">
      <c r="A354" s="3">
        <v>1921</v>
      </c>
      <c r="B354" s="2" t="s">
        <v>929</v>
      </c>
      <c r="C354" s="3">
        <v>64</v>
      </c>
      <c r="D354" s="4" t="s">
        <v>572</v>
      </c>
      <c r="E354" s="5">
        <v>16139</v>
      </c>
      <c r="F354" s="5">
        <v>16187</v>
      </c>
      <c r="G354" s="5">
        <v>16218</v>
      </c>
      <c r="H354" s="3">
        <v>48</v>
      </c>
      <c r="I354" s="3">
        <v>31</v>
      </c>
      <c r="J354" s="3">
        <v>79</v>
      </c>
      <c r="K354" s="13" t="s">
        <v>1102</v>
      </c>
      <c r="N354"/>
      <c r="O354"/>
    </row>
    <row r="355" spans="1:15" ht="25.05" customHeight="1" thickBot="1" x14ac:dyDescent="0.35">
      <c r="A355" s="3">
        <v>1922</v>
      </c>
      <c r="B355" s="2" t="s">
        <v>929</v>
      </c>
      <c r="C355" s="3">
        <v>65</v>
      </c>
      <c r="D355" s="4" t="s">
        <v>982</v>
      </c>
      <c r="E355" s="5">
        <v>16142</v>
      </c>
      <c r="F355" s="5">
        <v>16191</v>
      </c>
      <c r="G355" s="5">
        <v>16223</v>
      </c>
      <c r="H355" s="3">
        <v>49</v>
      </c>
      <c r="I355" s="3">
        <v>32</v>
      </c>
      <c r="J355" s="3">
        <v>81</v>
      </c>
      <c r="K355" s="13" t="s">
        <v>1261</v>
      </c>
      <c r="N355"/>
      <c r="O355"/>
    </row>
    <row r="356" spans="1:15" ht="25.05" customHeight="1" thickBot="1" x14ac:dyDescent="0.35">
      <c r="A356" s="3">
        <v>1923</v>
      </c>
      <c r="B356" s="2" t="s">
        <v>929</v>
      </c>
      <c r="C356" s="3">
        <v>66</v>
      </c>
      <c r="D356" s="4" t="s">
        <v>634</v>
      </c>
      <c r="E356" s="5">
        <v>16149</v>
      </c>
      <c r="F356" s="5">
        <v>16197</v>
      </c>
      <c r="G356" s="5">
        <v>16230</v>
      </c>
      <c r="H356" s="3">
        <v>48</v>
      </c>
      <c r="I356" s="3">
        <v>33</v>
      </c>
      <c r="J356" s="3">
        <v>81</v>
      </c>
      <c r="K356" s="13" t="s">
        <v>1263</v>
      </c>
      <c r="N356"/>
      <c r="O356"/>
    </row>
    <row r="357" spans="1:15" ht="25.05" customHeight="1" thickBot="1" x14ac:dyDescent="0.35">
      <c r="A357" s="3">
        <v>1924</v>
      </c>
      <c r="B357" s="2" t="s">
        <v>929</v>
      </c>
      <c r="C357" s="3">
        <v>67</v>
      </c>
      <c r="D357" s="4" t="s">
        <v>902</v>
      </c>
      <c r="E357" s="5">
        <v>16156</v>
      </c>
      <c r="F357" s="5">
        <v>16202</v>
      </c>
      <c r="G357" s="5">
        <v>16232</v>
      </c>
      <c r="H357" s="3">
        <v>46</v>
      </c>
      <c r="I357" s="3">
        <v>30</v>
      </c>
      <c r="J357" s="3">
        <v>76</v>
      </c>
      <c r="K357" s="13" t="s">
        <v>1194</v>
      </c>
      <c r="N357"/>
      <c r="O357"/>
    </row>
    <row r="358" spans="1:15" ht="25.05" customHeight="1" thickBot="1" x14ac:dyDescent="0.35">
      <c r="A358" s="3">
        <v>1925</v>
      </c>
      <c r="B358" s="2" t="s">
        <v>929</v>
      </c>
      <c r="C358" s="3">
        <v>68</v>
      </c>
      <c r="D358" s="4" t="s">
        <v>947</v>
      </c>
      <c r="E358" s="5">
        <v>16162</v>
      </c>
      <c r="F358" s="5">
        <v>16208</v>
      </c>
      <c r="G358" s="5">
        <v>16237</v>
      </c>
      <c r="H358" s="3">
        <v>46</v>
      </c>
      <c r="I358" s="3">
        <v>29</v>
      </c>
      <c r="J358" s="3">
        <v>75</v>
      </c>
      <c r="K358" s="13" t="s">
        <v>1437</v>
      </c>
      <c r="N358"/>
      <c r="O358"/>
    </row>
    <row r="359" spans="1:15" ht="25.05" customHeight="1" thickBot="1" x14ac:dyDescent="0.35">
      <c r="A359" s="3">
        <v>1926</v>
      </c>
      <c r="B359" s="2" t="s">
        <v>929</v>
      </c>
      <c r="C359" s="3">
        <v>69</v>
      </c>
      <c r="D359" s="4" t="s">
        <v>594</v>
      </c>
      <c r="E359" s="5">
        <v>16167</v>
      </c>
      <c r="F359" s="5">
        <v>16212</v>
      </c>
      <c r="G359" s="5">
        <v>16242</v>
      </c>
      <c r="H359" s="3">
        <v>45</v>
      </c>
      <c r="I359" s="3">
        <v>30</v>
      </c>
      <c r="J359" s="3">
        <v>75</v>
      </c>
      <c r="K359" s="13" t="s">
        <v>1438</v>
      </c>
      <c r="N359"/>
      <c r="O359"/>
    </row>
    <row r="360" spans="1:15" ht="25.05" customHeight="1" thickBot="1" x14ac:dyDescent="0.35">
      <c r="A360" s="3">
        <v>1927</v>
      </c>
      <c r="B360" s="2" t="s">
        <v>929</v>
      </c>
      <c r="C360" s="3">
        <v>70</v>
      </c>
      <c r="D360" s="4" t="s">
        <v>821</v>
      </c>
      <c r="E360" s="5">
        <v>16174</v>
      </c>
      <c r="F360" s="5">
        <v>16218</v>
      </c>
      <c r="G360" s="5">
        <v>16246</v>
      </c>
      <c r="H360" s="3">
        <v>44</v>
      </c>
      <c r="I360" s="3">
        <v>28</v>
      </c>
      <c r="J360" s="3">
        <v>72</v>
      </c>
      <c r="K360" s="13" t="s">
        <v>1439</v>
      </c>
      <c r="N360"/>
      <c r="O360"/>
    </row>
    <row r="361" spans="1:15" ht="25.05" customHeight="1" thickBot="1" x14ac:dyDescent="0.35">
      <c r="A361" s="3">
        <v>1928</v>
      </c>
      <c r="B361" s="2" t="s">
        <v>929</v>
      </c>
      <c r="C361" s="3">
        <v>71</v>
      </c>
      <c r="D361" s="4" t="s">
        <v>907</v>
      </c>
      <c r="E361" s="5">
        <v>16180</v>
      </c>
      <c r="F361" s="5">
        <v>16223</v>
      </c>
      <c r="G361" s="5">
        <v>16251</v>
      </c>
      <c r="H361" s="3">
        <v>43</v>
      </c>
      <c r="I361" s="3">
        <v>28</v>
      </c>
      <c r="J361" s="3">
        <v>71</v>
      </c>
      <c r="K361" s="13" t="s">
        <v>1440</v>
      </c>
      <c r="N361"/>
      <c r="O361"/>
    </row>
    <row r="362" spans="1:15" ht="25.05" customHeight="1" thickBot="1" x14ac:dyDescent="0.35">
      <c r="A362" s="3">
        <v>1929</v>
      </c>
      <c r="B362" s="2" t="s">
        <v>929</v>
      </c>
      <c r="C362" s="3">
        <v>72</v>
      </c>
      <c r="D362" s="4" t="s">
        <v>530</v>
      </c>
      <c r="E362" s="5">
        <v>16187</v>
      </c>
      <c r="F362" s="5">
        <v>16229</v>
      </c>
      <c r="G362" s="5">
        <v>16256</v>
      </c>
      <c r="H362" s="3">
        <v>42</v>
      </c>
      <c r="I362" s="3">
        <v>27</v>
      </c>
      <c r="J362" s="3">
        <v>69</v>
      </c>
      <c r="K362" s="13" t="s">
        <v>1219</v>
      </c>
      <c r="N362"/>
      <c r="O362"/>
    </row>
    <row r="363" spans="1:15" ht="25.05" customHeight="1" thickBot="1" x14ac:dyDescent="0.35">
      <c r="A363" s="3">
        <v>1930</v>
      </c>
      <c r="B363" s="2" t="s">
        <v>929</v>
      </c>
      <c r="C363" s="3">
        <v>73</v>
      </c>
      <c r="D363" s="4" t="s">
        <v>942</v>
      </c>
      <c r="E363" s="5">
        <v>16191</v>
      </c>
      <c r="F363" s="5">
        <v>16233</v>
      </c>
      <c r="G363" s="5">
        <v>16261</v>
      </c>
      <c r="H363" s="3">
        <v>42</v>
      </c>
      <c r="I363" s="3">
        <v>28</v>
      </c>
      <c r="J363" s="3">
        <v>70</v>
      </c>
      <c r="K363" s="13" t="s">
        <v>1441</v>
      </c>
      <c r="N363"/>
      <c r="O363"/>
    </row>
    <row r="364" spans="1:15" ht="25.05" customHeight="1" thickBot="1" x14ac:dyDescent="0.35">
      <c r="A364" s="3">
        <v>1931</v>
      </c>
      <c r="B364" s="2" t="s">
        <v>929</v>
      </c>
      <c r="C364" s="3">
        <v>74</v>
      </c>
      <c r="D364" s="4" t="s">
        <v>705</v>
      </c>
      <c r="E364" s="5">
        <v>16197</v>
      </c>
      <c r="F364" s="5">
        <v>16238</v>
      </c>
      <c r="G364" s="5">
        <v>16266</v>
      </c>
      <c r="H364" s="3">
        <v>41</v>
      </c>
      <c r="I364" s="3">
        <v>28</v>
      </c>
      <c r="J364" s="3">
        <v>69</v>
      </c>
      <c r="K364" s="13" t="s">
        <v>1229</v>
      </c>
      <c r="N364"/>
      <c r="O364"/>
    </row>
    <row r="365" spans="1:15" ht="25.05" customHeight="1" thickBot="1" x14ac:dyDescent="0.35">
      <c r="A365" s="3">
        <v>1932</v>
      </c>
      <c r="B365" s="2" t="s">
        <v>929</v>
      </c>
      <c r="C365" s="3">
        <v>75</v>
      </c>
      <c r="D365" s="4" t="s">
        <v>661</v>
      </c>
      <c r="E365" s="5">
        <v>16202</v>
      </c>
      <c r="F365" s="5">
        <v>16243</v>
      </c>
      <c r="G365" s="5">
        <v>16274</v>
      </c>
      <c r="H365" s="3">
        <v>41</v>
      </c>
      <c r="I365" s="3">
        <v>31</v>
      </c>
      <c r="J365" s="3">
        <v>72</v>
      </c>
      <c r="K365" s="13" t="s">
        <v>1442</v>
      </c>
      <c r="N365"/>
      <c r="O365"/>
    </row>
    <row r="366" spans="1:15" ht="25.05" customHeight="1" thickBot="1" x14ac:dyDescent="0.35">
      <c r="A366" s="3">
        <v>1933</v>
      </c>
      <c r="B366" s="2" t="s">
        <v>929</v>
      </c>
      <c r="C366" s="3">
        <v>76</v>
      </c>
      <c r="D366" s="4" t="s">
        <v>664</v>
      </c>
      <c r="E366" s="5">
        <v>16208</v>
      </c>
      <c r="F366" s="5">
        <v>16247</v>
      </c>
      <c r="G366" s="5">
        <v>16277</v>
      </c>
      <c r="H366" s="3">
        <v>39</v>
      </c>
      <c r="I366" s="3">
        <v>30</v>
      </c>
      <c r="J366" s="3">
        <v>69</v>
      </c>
      <c r="K366" s="13" t="s">
        <v>1110</v>
      </c>
      <c r="N366"/>
      <c r="O366"/>
    </row>
    <row r="367" spans="1:15" ht="25.05" customHeight="1" thickBot="1" x14ac:dyDescent="0.35">
      <c r="A367" s="3">
        <v>1934</v>
      </c>
      <c r="B367" s="2" t="s">
        <v>929</v>
      </c>
      <c r="C367" s="3">
        <v>77</v>
      </c>
      <c r="D367" s="4" t="s">
        <v>592</v>
      </c>
      <c r="E367" s="5">
        <v>16212</v>
      </c>
      <c r="F367" s="5">
        <v>16253</v>
      </c>
      <c r="G367" s="5">
        <v>16282</v>
      </c>
      <c r="H367" s="3">
        <v>41</v>
      </c>
      <c r="I367" s="3">
        <v>29</v>
      </c>
      <c r="J367" s="3">
        <v>70</v>
      </c>
      <c r="K367" s="13" t="s">
        <v>1219</v>
      </c>
      <c r="N367"/>
      <c r="O367"/>
    </row>
    <row r="368" spans="1:15" ht="25.05" customHeight="1" thickBot="1" x14ac:dyDescent="0.35">
      <c r="A368" s="3">
        <v>1935</v>
      </c>
      <c r="B368" s="2" t="s">
        <v>929</v>
      </c>
      <c r="C368" s="3">
        <v>78</v>
      </c>
      <c r="D368" s="4" t="s">
        <v>848</v>
      </c>
      <c r="E368" s="5">
        <v>16218</v>
      </c>
      <c r="F368" s="5">
        <v>16259</v>
      </c>
      <c r="G368" s="5">
        <v>16287</v>
      </c>
      <c r="H368" s="3">
        <v>41</v>
      </c>
      <c r="I368" s="3">
        <v>28</v>
      </c>
      <c r="J368" s="3">
        <v>69</v>
      </c>
      <c r="K368" s="13" t="s">
        <v>1229</v>
      </c>
      <c r="N368"/>
      <c r="O368"/>
    </row>
    <row r="369" spans="1:15" ht="25.05" customHeight="1" thickBot="1" x14ac:dyDescent="0.35">
      <c r="A369" s="3">
        <v>1936</v>
      </c>
      <c r="B369" s="2" t="s">
        <v>929</v>
      </c>
      <c r="C369" s="3">
        <v>79</v>
      </c>
      <c r="D369" s="4" t="s">
        <v>684</v>
      </c>
      <c r="E369" s="5">
        <v>16223</v>
      </c>
      <c r="F369" s="5">
        <v>16264</v>
      </c>
      <c r="G369" s="5">
        <v>16293</v>
      </c>
      <c r="H369" s="3">
        <v>41</v>
      </c>
      <c r="I369" s="3">
        <v>29</v>
      </c>
      <c r="J369" s="3">
        <v>70</v>
      </c>
      <c r="K369" s="13" t="s">
        <v>1219</v>
      </c>
      <c r="N369"/>
      <c r="O369"/>
    </row>
    <row r="370" spans="1:15" ht="25.05" customHeight="1" thickBot="1" x14ac:dyDescent="0.35">
      <c r="A370" s="3">
        <v>1937</v>
      </c>
      <c r="B370" s="2" t="s">
        <v>929</v>
      </c>
      <c r="C370" s="3">
        <v>80</v>
      </c>
      <c r="D370" s="4" t="s">
        <v>956</v>
      </c>
      <c r="E370" s="5">
        <v>16229</v>
      </c>
      <c r="F370" s="5">
        <v>16268</v>
      </c>
      <c r="G370" s="5">
        <v>16298</v>
      </c>
      <c r="H370" s="3">
        <v>39</v>
      </c>
      <c r="I370" s="3">
        <v>30</v>
      </c>
      <c r="J370" s="3">
        <v>69</v>
      </c>
      <c r="K370" s="13" t="s">
        <v>1261</v>
      </c>
      <c r="N370"/>
      <c r="O370"/>
    </row>
    <row r="371" spans="1:15" ht="25.05" customHeight="1" thickBot="1" x14ac:dyDescent="0.35">
      <c r="A371" s="3">
        <v>1938</v>
      </c>
      <c r="B371" s="2" t="s">
        <v>929</v>
      </c>
      <c r="C371" s="3">
        <v>81</v>
      </c>
      <c r="D371" s="4" t="s">
        <v>581</v>
      </c>
      <c r="E371" s="5">
        <v>16233</v>
      </c>
      <c r="F371" s="5">
        <v>16274</v>
      </c>
      <c r="G371" s="5">
        <v>16303</v>
      </c>
      <c r="H371" s="3">
        <v>41</v>
      </c>
      <c r="I371" s="3">
        <v>29</v>
      </c>
      <c r="J371" s="3">
        <v>70</v>
      </c>
      <c r="K371" s="13" t="s">
        <v>1236</v>
      </c>
      <c r="N371"/>
      <c r="O371"/>
    </row>
    <row r="372" spans="1:15" ht="25.05" customHeight="1" thickBot="1" x14ac:dyDescent="0.35">
      <c r="A372" s="3">
        <v>1939</v>
      </c>
      <c r="B372" s="2" t="s">
        <v>929</v>
      </c>
      <c r="C372" s="3">
        <v>82</v>
      </c>
      <c r="D372" s="4" t="s">
        <v>939</v>
      </c>
      <c r="E372" s="5">
        <v>16238</v>
      </c>
      <c r="F372" s="5">
        <v>16280</v>
      </c>
      <c r="G372" s="5">
        <v>16308</v>
      </c>
      <c r="H372" s="3">
        <v>42</v>
      </c>
      <c r="I372" s="3">
        <v>28</v>
      </c>
      <c r="J372" s="3">
        <v>70</v>
      </c>
      <c r="K372" s="13" t="s">
        <v>1145</v>
      </c>
      <c r="N372"/>
      <c r="O372"/>
    </row>
    <row r="373" spans="1:15" ht="25.05" customHeight="1" thickBot="1" x14ac:dyDescent="0.35">
      <c r="A373" s="3">
        <v>1940</v>
      </c>
      <c r="B373" s="2" t="s">
        <v>929</v>
      </c>
      <c r="C373" s="3">
        <v>83</v>
      </c>
      <c r="D373" s="4" t="s">
        <v>724</v>
      </c>
      <c r="E373" s="5">
        <v>16243</v>
      </c>
      <c r="F373" s="5">
        <v>16285</v>
      </c>
      <c r="G373" s="5">
        <v>16314</v>
      </c>
      <c r="H373" s="3">
        <v>42</v>
      </c>
      <c r="I373" s="3">
        <v>29</v>
      </c>
      <c r="J373" s="3">
        <v>71</v>
      </c>
      <c r="K373" s="13" t="s">
        <v>1366</v>
      </c>
      <c r="N373"/>
      <c r="O373"/>
    </row>
    <row r="374" spans="1:15" ht="25.05" customHeight="1" thickBot="1" x14ac:dyDescent="0.35">
      <c r="A374" s="3">
        <v>1941</v>
      </c>
      <c r="B374" s="2" t="s">
        <v>929</v>
      </c>
      <c r="C374" s="3">
        <v>84</v>
      </c>
      <c r="D374" s="4" t="s">
        <v>534</v>
      </c>
      <c r="E374" s="5">
        <v>16247</v>
      </c>
      <c r="F374" s="5">
        <v>16292</v>
      </c>
      <c r="G374" s="5">
        <v>16319</v>
      </c>
      <c r="H374" s="3">
        <v>45</v>
      </c>
      <c r="I374" s="3">
        <v>27</v>
      </c>
      <c r="J374" s="3">
        <v>72</v>
      </c>
      <c r="K374" s="13" t="s">
        <v>1443</v>
      </c>
      <c r="N374"/>
      <c r="O374"/>
    </row>
    <row r="375" spans="1:15" ht="25.05" customHeight="1" thickBot="1" x14ac:dyDescent="0.35">
      <c r="A375" s="3">
        <v>1942</v>
      </c>
      <c r="B375" s="2" t="s">
        <v>929</v>
      </c>
      <c r="C375" s="3">
        <v>85</v>
      </c>
      <c r="D375" s="4" t="s">
        <v>746</v>
      </c>
      <c r="E375" s="5">
        <v>16253</v>
      </c>
      <c r="F375" s="5">
        <v>16295</v>
      </c>
      <c r="G375" s="5">
        <v>16323</v>
      </c>
      <c r="H375" s="3">
        <v>42</v>
      </c>
      <c r="I375" s="3">
        <v>28</v>
      </c>
      <c r="J375" s="3">
        <v>70</v>
      </c>
      <c r="K375" s="13" t="s">
        <v>1184</v>
      </c>
      <c r="N375"/>
      <c r="O375"/>
    </row>
    <row r="376" spans="1:15" ht="25.05" customHeight="1" thickBot="1" x14ac:dyDescent="0.35">
      <c r="A376" s="3">
        <v>1943</v>
      </c>
      <c r="B376" s="2" t="s">
        <v>929</v>
      </c>
      <c r="C376" s="3">
        <v>86</v>
      </c>
      <c r="D376" s="4" t="s">
        <v>929</v>
      </c>
      <c r="E376" s="5">
        <v>16259</v>
      </c>
      <c r="F376" s="5">
        <v>16300</v>
      </c>
      <c r="G376" s="5">
        <v>16328</v>
      </c>
      <c r="H376" s="3">
        <v>41</v>
      </c>
      <c r="I376" s="3">
        <v>28</v>
      </c>
      <c r="J376" s="3">
        <v>69</v>
      </c>
      <c r="K376" s="13" t="s">
        <v>1219</v>
      </c>
      <c r="N376"/>
      <c r="O376"/>
    </row>
    <row r="377" spans="1:15" ht="25.05" customHeight="1" thickBot="1" x14ac:dyDescent="0.35">
      <c r="A377" s="3">
        <v>1944</v>
      </c>
      <c r="B377" s="2" t="s">
        <v>929</v>
      </c>
      <c r="C377" s="3">
        <v>87</v>
      </c>
      <c r="D377" s="4" t="s">
        <v>807</v>
      </c>
      <c r="E377" s="5">
        <v>16264</v>
      </c>
      <c r="F377" s="5">
        <v>16306</v>
      </c>
      <c r="G377" s="5">
        <v>16333</v>
      </c>
      <c r="H377" s="3">
        <v>42</v>
      </c>
      <c r="I377" s="3">
        <v>27</v>
      </c>
      <c r="J377" s="3">
        <v>69</v>
      </c>
      <c r="K377" s="13" t="s">
        <v>1261</v>
      </c>
      <c r="N377"/>
      <c r="O377"/>
    </row>
    <row r="378" spans="1:15" ht="25.05" customHeight="1" thickBot="1" x14ac:dyDescent="0.35">
      <c r="A378" s="3">
        <v>1945</v>
      </c>
      <c r="B378" s="2" t="s">
        <v>929</v>
      </c>
      <c r="C378" s="3">
        <v>88</v>
      </c>
      <c r="D378" s="4" t="s">
        <v>914</v>
      </c>
      <c r="E378" s="5">
        <v>16268</v>
      </c>
      <c r="F378" s="5">
        <v>16310</v>
      </c>
      <c r="G378" s="5">
        <v>16338</v>
      </c>
      <c r="H378" s="3">
        <v>42</v>
      </c>
      <c r="I378" s="3">
        <v>28</v>
      </c>
      <c r="J378" s="3">
        <v>70</v>
      </c>
      <c r="K378" s="13" t="s">
        <v>1236</v>
      </c>
      <c r="N378"/>
      <c r="O378"/>
    </row>
    <row r="379" spans="1:15" ht="25.05" customHeight="1" thickBot="1" x14ac:dyDescent="0.35">
      <c r="A379" s="3">
        <v>1946</v>
      </c>
      <c r="B379" s="2" t="s">
        <v>929</v>
      </c>
      <c r="C379" s="3">
        <v>89</v>
      </c>
      <c r="D379" s="4" t="s">
        <v>704</v>
      </c>
      <c r="E379" s="5">
        <v>16274</v>
      </c>
      <c r="F379" s="5">
        <v>16315</v>
      </c>
      <c r="G379" s="5">
        <v>16344</v>
      </c>
      <c r="H379" s="3">
        <v>41</v>
      </c>
      <c r="I379" s="3">
        <v>29</v>
      </c>
      <c r="J379" s="3">
        <v>70</v>
      </c>
      <c r="K379" s="13" t="s">
        <v>1444</v>
      </c>
      <c r="N379"/>
      <c r="O379"/>
    </row>
    <row r="380" spans="1:15" ht="25.05" customHeight="1" thickBot="1" x14ac:dyDescent="0.35">
      <c r="A380" s="3">
        <v>1947</v>
      </c>
      <c r="B380" s="2" t="s">
        <v>929</v>
      </c>
      <c r="C380" s="3">
        <v>90</v>
      </c>
      <c r="D380" s="4" t="s">
        <v>847</v>
      </c>
      <c r="E380" s="5">
        <v>16280</v>
      </c>
      <c r="F380" s="5">
        <v>16321</v>
      </c>
      <c r="G380" s="5">
        <v>16349</v>
      </c>
      <c r="H380" s="3">
        <v>41</v>
      </c>
      <c r="I380" s="3">
        <v>28</v>
      </c>
      <c r="J380" s="3">
        <v>69</v>
      </c>
      <c r="K380" s="13" t="s">
        <v>1445</v>
      </c>
      <c r="N380"/>
      <c r="O380"/>
    </row>
    <row r="381" spans="1:15" ht="25.05" customHeight="1" thickBot="1" x14ac:dyDescent="0.35">
      <c r="A381" s="3">
        <v>1948</v>
      </c>
      <c r="B381" s="2" t="s">
        <v>929</v>
      </c>
      <c r="C381" s="3">
        <v>91</v>
      </c>
      <c r="D381" s="4" t="s">
        <v>532</v>
      </c>
      <c r="E381" s="5">
        <v>16285</v>
      </c>
      <c r="F381" s="5">
        <v>16327</v>
      </c>
      <c r="G381" s="5">
        <v>16354</v>
      </c>
      <c r="H381" s="3">
        <v>42</v>
      </c>
      <c r="I381" s="3">
        <v>27</v>
      </c>
      <c r="J381" s="3">
        <v>69</v>
      </c>
      <c r="K381" s="13" t="s">
        <v>1446</v>
      </c>
      <c r="N381"/>
      <c r="O381"/>
    </row>
    <row r="382" spans="1:15" ht="25.05" customHeight="1" thickBot="1" x14ac:dyDescent="0.35">
      <c r="A382" s="3">
        <v>1949</v>
      </c>
      <c r="B382" s="2" t="s">
        <v>929</v>
      </c>
      <c r="C382" s="3">
        <v>92</v>
      </c>
      <c r="D382" s="4" t="s">
        <v>706</v>
      </c>
      <c r="E382" s="5">
        <v>16292</v>
      </c>
      <c r="F382" s="5">
        <v>16331</v>
      </c>
      <c r="G382" s="5">
        <v>16358</v>
      </c>
      <c r="H382" s="3">
        <v>39</v>
      </c>
      <c r="I382" s="3">
        <v>27</v>
      </c>
      <c r="J382" s="3">
        <v>66</v>
      </c>
      <c r="K382" s="13" t="s">
        <v>1261</v>
      </c>
      <c r="N382"/>
      <c r="O382"/>
    </row>
    <row r="383" spans="1:15" ht="25.05" customHeight="1" thickBot="1" x14ac:dyDescent="0.35">
      <c r="A383" s="3">
        <v>1950</v>
      </c>
      <c r="B383" s="2" t="s">
        <v>929</v>
      </c>
      <c r="C383" s="3">
        <v>93</v>
      </c>
      <c r="D383" s="4" t="s">
        <v>744</v>
      </c>
      <c r="E383" s="5">
        <v>16295</v>
      </c>
      <c r="F383" s="5">
        <v>16337</v>
      </c>
      <c r="G383" s="5">
        <v>16363</v>
      </c>
      <c r="H383" s="3">
        <v>42</v>
      </c>
      <c r="I383" s="3">
        <v>26</v>
      </c>
      <c r="J383" s="3">
        <v>68</v>
      </c>
      <c r="K383" s="13" t="s">
        <v>1366</v>
      </c>
      <c r="N383"/>
      <c r="O383"/>
    </row>
    <row r="384" spans="1:15" ht="25.05" customHeight="1" thickBot="1" x14ac:dyDescent="0.35">
      <c r="A384" s="3">
        <v>1951</v>
      </c>
      <c r="B384" s="2" t="s">
        <v>929</v>
      </c>
      <c r="C384" s="3">
        <v>94</v>
      </c>
      <c r="D384" s="4" t="s">
        <v>1447</v>
      </c>
      <c r="E384" s="5">
        <v>16300</v>
      </c>
      <c r="F384" s="5">
        <v>16341</v>
      </c>
      <c r="G384" s="5">
        <v>16368</v>
      </c>
      <c r="H384" s="3">
        <v>41</v>
      </c>
      <c r="I384" s="3">
        <v>27</v>
      </c>
      <c r="J384" s="3">
        <v>68</v>
      </c>
      <c r="K384" s="13" t="s">
        <v>1099</v>
      </c>
      <c r="N384"/>
      <c r="O384"/>
    </row>
    <row r="385" spans="1:15" ht="25.05" customHeight="1" thickBot="1" x14ac:dyDescent="0.35">
      <c r="A385" s="3">
        <v>1952</v>
      </c>
      <c r="B385" s="2" t="s">
        <v>929</v>
      </c>
      <c r="C385" s="3">
        <v>95</v>
      </c>
      <c r="D385" s="4" t="s">
        <v>965</v>
      </c>
      <c r="E385" s="5">
        <v>16306</v>
      </c>
      <c r="F385" s="5">
        <v>16348</v>
      </c>
      <c r="G385" s="5">
        <v>16373</v>
      </c>
      <c r="H385" s="3">
        <v>42</v>
      </c>
      <c r="I385" s="3">
        <v>25</v>
      </c>
      <c r="J385" s="3">
        <v>67</v>
      </c>
      <c r="K385" s="13" t="s">
        <v>1448</v>
      </c>
      <c r="N385"/>
      <c r="O385"/>
    </row>
    <row r="386" spans="1:15" ht="25.05" customHeight="1" thickBot="1" x14ac:dyDescent="0.35">
      <c r="A386" s="3">
        <v>1953</v>
      </c>
      <c r="B386" s="2" t="s">
        <v>929</v>
      </c>
      <c r="C386" s="3">
        <v>96</v>
      </c>
      <c r="D386" s="4" t="s">
        <v>864</v>
      </c>
      <c r="E386" s="5">
        <v>16310</v>
      </c>
      <c r="F386" s="5">
        <v>16352</v>
      </c>
      <c r="G386" s="5">
        <v>16378</v>
      </c>
      <c r="H386" s="3">
        <v>42</v>
      </c>
      <c r="I386" s="3">
        <v>26</v>
      </c>
      <c r="J386" s="3">
        <v>68</v>
      </c>
      <c r="K386" s="13" t="s">
        <v>1099</v>
      </c>
      <c r="N386"/>
      <c r="O386"/>
    </row>
    <row r="387" spans="1:15" ht="25.05" customHeight="1" thickBot="1" x14ac:dyDescent="0.35">
      <c r="A387" s="3">
        <v>1954</v>
      </c>
      <c r="B387" s="2" t="s">
        <v>929</v>
      </c>
      <c r="C387" s="3">
        <v>97</v>
      </c>
      <c r="D387" s="4" t="s">
        <v>667</v>
      </c>
      <c r="E387" s="5">
        <v>16315</v>
      </c>
      <c r="F387" s="5">
        <v>16358</v>
      </c>
      <c r="G387" s="5">
        <v>16384</v>
      </c>
      <c r="H387" s="3">
        <v>43</v>
      </c>
      <c r="I387" s="3">
        <v>26</v>
      </c>
      <c r="J387" s="3">
        <v>69</v>
      </c>
      <c r="K387" s="13" t="s">
        <v>1449</v>
      </c>
      <c r="N387"/>
      <c r="O387"/>
    </row>
    <row r="388" spans="1:15" ht="25.05" customHeight="1" thickBot="1" x14ac:dyDescent="0.35">
      <c r="A388" s="3">
        <v>1955</v>
      </c>
      <c r="B388" s="2" t="s">
        <v>929</v>
      </c>
      <c r="C388" s="3">
        <v>98</v>
      </c>
      <c r="D388" s="4" t="s">
        <v>775</v>
      </c>
      <c r="E388" s="5">
        <v>16321</v>
      </c>
      <c r="F388" s="5">
        <v>16363</v>
      </c>
      <c r="G388" s="5">
        <v>16389</v>
      </c>
      <c r="H388" s="3">
        <v>42</v>
      </c>
      <c r="I388" s="3">
        <v>26</v>
      </c>
      <c r="J388" s="3">
        <v>68</v>
      </c>
      <c r="K388" s="13" t="s">
        <v>1219</v>
      </c>
      <c r="N388"/>
      <c r="O388"/>
    </row>
    <row r="389" spans="1:15" ht="25.05" customHeight="1" thickBot="1" x14ac:dyDescent="0.35">
      <c r="A389" s="3">
        <v>1956</v>
      </c>
      <c r="B389" s="2" t="s">
        <v>929</v>
      </c>
      <c r="C389" s="3">
        <v>99</v>
      </c>
      <c r="D389" s="4" t="s">
        <v>795</v>
      </c>
      <c r="E389" s="5">
        <v>16327</v>
      </c>
      <c r="F389" s="5">
        <v>16369</v>
      </c>
      <c r="G389" s="5">
        <v>16393</v>
      </c>
      <c r="H389" s="3">
        <v>42</v>
      </c>
      <c r="I389" s="3">
        <v>24</v>
      </c>
      <c r="J389" s="3">
        <v>66</v>
      </c>
      <c r="K389" s="13" t="s">
        <v>1219</v>
      </c>
      <c r="N389"/>
      <c r="O389"/>
    </row>
    <row r="390" spans="1:15" ht="25.05" customHeight="1" thickBot="1" x14ac:dyDescent="0.35">
      <c r="A390" s="3">
        <v>1957</v>
      </c>
      <c r="B390" s="2" t="s">
        <v>929</v>
      </c>
      <c r="C390" s="3">
        <v>100</v>
      </c>
      <c r="D390" s="4" t="s">
        <v>1450</v>
      </c>
      <c r="E390" s="5">
        <v>16331</v>
      </c>
      <c r="F390" s="5">
        <v>16373</v>
      </c>
      <c r="G390" s="5">
        <v>16398</v>
      </c>
      <c r="H390" s="3">
        <v>42</v>
      </c>
      <c r="I390" s="3">
        <v>25</v>
      </c>
      <c r="J390" s="3">
        <v>67</v>
      </c>
      <c r="K390" s="13" t="s">
        <v>1366</v>
      </c>
      <c r="N390"/>
      <c r="O390"/>
    </row>
    <row r="391" spans="1:15" ht="25.05" customHeight="1" thickBot="1" x14ac:dyDescent="0.35">
      <c r="A391" s="3">
        <v>1958</v>
      </c>
      <c r="B391" s="2" t="s">
        <v>929</v>
      </c>
      <c r="C391" s="3">
        <v>101</v>
      </c>
      <c r="D391" s="4" t="s">
        <v>640</v>
      </c>
      <c r="E391" s="5">
        <v>16337</v>
      </c>
      <c r="F391" s="5">
        <v>16379</v>
      </c>
      <c r="G391" s="5">
        <v>16403</v>
      </c>
      <c r="H391" s="3">
        <v>42</v>
      </c>
      <c r="I391" s="3">
        <v>24</v>
      </c>
      <c r="J391" s="3">
        <v>66</v>
      </c>
      <c r="K391" s="13" t="s">
        <v>1326</v>
      </c>
      <c r="N391"/>
      <c r="O391"/>
    </row>
    <row r="392" spans="1:15" ht="25.05" customHeight="1" thickBot="1" x14ac:dyDescent="0.35">
      <c r="A392" s="3">
        <v>1959</v>
      </c>
      <c r="B392" s="2" t="s">
        <v>929</v>
      </c>
      <c r="C392" s="3">
        <v>102</v>
      </c>
      <c r="D392" s="4" t="s">
        <v>580</v>
      </c>
      <c r="E392" s="5">
        <v>16343</v>
      </c>
      <c r="F392" s="5">
        <v>16384</v>
      </c>
      <c r="G392" s="5">
        <v>16403</v>
      </c>
      <c r="H392" s="3">
        <v>41</v>
      </c>
      <c r="I392" s="3">
        <v>19</v>
      </c>
      <c r="J392" s="3">
        <v>60</v>
      </c>
      <c r="K392" s="13" t="s">
        <v>1145</v>
      </c>
      <c r="N392"/>
      <c r="O392"/>
    </row>
    <row r="393" spans="1:15" ht="25.05" customHeight="1" thickBot="1" x14ac:dyDescent="0.35">
      <c r="A393" s="3">
        <v>1960</v>
      </c>
      <c r="B393" s="2" t="s">
        <v>929</v>
      </c>
      <c r="C393" s="3">
        <v>103</v>
      </c>
      <c r="D393" s="4" t="s">
        <v>843</v>
      </c>
      <c r="E393" s="5">
        <v>16348</v>
      </c>
      <c r="F393" s="5">
        <v>16390</v>
      </c>
      <c r="G393" s="5">
        <v>16413</v>
      </c>
      <c r="H393" s="3">
        <v>42</v>
      </c>
      <c r="I393" s="3">
        <v>23</v>
      </c>
      <c r="J393" s="3">
        <v>65</v>
      </c>
      <c r="K393" s="13" t="s">
        <v>1145</v>
      </c>
      <c r="N393"/>
      <c r="O393"/>
    </row>
    <row r="394" spans="1:15" ht="25.05" customHeight="1" thickBot="1" x14ac:dyDescent="0.35">
      <c r="A394" s="3">
        <v>2037</v>
      </c>
      <c r="B394" s="2" t="s">
        <v>1192</v>
      </c>
      <c r="C394" s="3">
        <v>312</v>
      </c>
      <c r="D394" s="4" t="s">
        <v>1451</v>
      </c>
      <c r="E394" s="5">
        <v>16300</v>
      </c>
      <c r="F394" s="5">
        <v>16370</v>
      </c>
      <c r="G394" s="5">
        <v>16391</v>
      </c>
      <c r="H394" s="3">
        <v>70</v>
      </c>
      <c r="I394" s="3">
        <v>21</v>
      </c>
      <c r="J394" s="3">
        <v>91</v>
      </c>
      <c r="K394" s="14" t="s">
        <v>1236</v>
      </c>
      <c r="N394"/>
      <c r="O394"/>
    </row>
    <row r="395" spans="1:15" ht="25.05" customHeight="1" thickBot="1" x14ac:dyDescent="0.35">
      <c r="A395" s="3">
        <v>2038</v>
      </c>
      <c r="B395" s="2" t="s">
        <v>1192</v>
      </c>
      <c r="C395" s="3">
        <v>313</v>
      </c>
      <c r="D395" s="4" t="s">
        <v>1452</v>
      </c>
      <c r="E395" s="5">
        <v>16308</v>
      </c>
      <c r="F395" s="5">
        <v>16378</v>
      </c>
      <c r="G395" s="5">
        <v>16398</v>
      </c>
      <c r="H395" s="3">
        <v>70</v>
      </c>
      <c r="I395" s="3">
        <v>20</v>
      </c>
      <c r="J395" s="3">
        <v>90</v>
      </c>
      <c r="K395" s="14" t="s">
        <v>1453</v>
      </c>
      <c r="N395"/>
      <c r="O395"/>
    </row>
    <row r="396" spans="1:15" ht="25.05" customHeight="1" thickBot="1" x14ac:dyDescent="0.35">
      <c r="A396" s="3">
        <v>2039</v>
      </c>
      <c r="B396" s="2" t="s">
        <v>1192</v>
      </c>
      <c r="C396" s="3">
        <v>314</v>
      </c>
      <c r="D396" s="4" t="s">
        <v>1454</v>
      </c>
      <c r="E396" s="5">
        <v>16312</v>
      </c>
      <c r="F396" s="5">
        <v>16382</v>
      </c>
      <c r="G396" s="5">
        <v>16403</v>
      </c>
      <c r="H396" s="3">
        <v>70</v>
      </c>
      <c r="I396" s="3">
        <v>21</v>
      </c>
      <c r="J396" s="3">
        <v>91</v>
      </c>
      <c r="K396" s="14" t="s">
        <v>1229</v>
      </c>
      <c r="N396"/>
      <c r="O396"/>
    </row>
    <row r="397" spans="1:15" ht="25.05" customHeight="1" thickBot="1" x14ac:dyDescent="0.35">
      <c r="A397" s="3">
        <v>2040</v>
      </c>
      <c r="B397" s="2" t="s">
        <v>1192</v>
      </c>
      <c r="C397" s="3">
        <v>315</v>
      </c>
      <c r="D397" s="4" t="s">
        <v>1455</v>
      </c>
      <c r="E397" s="5">
        <v>16316</v>
      </c>
      <c r="F397" s="5">
        <v>16388</v>
      </c>
      <c r="G397" s="5">
        <v>16406</v>
      </c>
      <c r="H397" s="3">
        <v>72</v>
      </c>
      <c r="I397" s="3">
        <v>18</v>
      </c>
      <c r="J397" s="3">
        <v>90</v>
      </c>
      <c r="K397" s="14" t="s">
        <v>1168</v>
      </c>
      <c r="N397"/>
      <c r="O397"/>
    </row>
    <row r="398" spans="1:15" ht="25.05" customHeight="1" thickBot="1" x14ac:dyDescent="0.35">
      <c r="A398" s="3">
        <v>2041</v>
      </c>
      <c r="B398" s="2" t="s">
        <v>1192</v>
      </c>
      <c r="C398" s="3">
        <v>316</v>
      </c>
      <c r="D398" s="4" t="s">
        <v>1456</v>
      </c>
      <c r="E398" s="5">
        <v>16324</v>
      </c>
      <c r="F398" s="5">
        <v>16395</v>
      </c>
      <c r="G398" s="5">
        <v>16418</v>
      </c>
      <c r="H398" s="3">
        <v>71</v>
      </c>
      <c r="I398" s="3">
        <v>23</v>
      </c>
      <c r="J398" s="3">
        <v>94</v>
      </c>
      <c r="K398" s="14" t="s">
        <v>1168</v>
      </c>
      <c r="N398"/>
      <c r="O398"/>
    </row>
    <row r="399" spans="1:15" ht="25.05" customHeight="1" thickBot="1" x14ac:dyDescent="0.35">
      <c r="A399" s="3">
        <v>2042</v>
      </c>
      <c r="B399" s="2" t="s">
        <v>1192</v>
      </c>
      <c r="C399" s="3">
        <v>317</v>
      </c>
      <c r="D399" s="4" t="s">
        <v>1457</v>
      </c>
      <c r="E399" s="5">
        <v>16334</v>
      </c>
      <c r="F399" s="5">
        <v>16406</v>
      </c>
      <c r="G399" s="5">
        <v>16424</v>
      </c>
      <c r="H399" s="3">
        <v>72</v>
      </c>
      <c r="I399" s="3">
        <v>18</v>
      </c>
      <c r="J399" s="3">
        <v>90</v>
      </c>
      <c r="K399" s="14" t="s">
        <v>1194</v>
      </c>
      <c r="N399"/>
      <c r="O399"/>
    </row>
    <row r="400" spans="1:15" ht="25.05" customHeight="1" thickBot="1" x14ac:dyDescent="0.35">
      <c r="A400" s="3">
        <v>2043</v>
      </c>
      <c r="B400" s="2" t="s">
        <v>1192</v>
      </c>
      <c r="C400" s="3">
        <v>318</v>
      </c>
      <c r="D400" s="4" t="s">
        <v>1458</v>
      </c>
      <c r="E400" s="5">
        <v>16344</v>
      </c>
      <c r="F400" s="5">
        <v>16406</v>
      </c>
      <c r="G400" s="5">
        <v>16428</v>
      </c>
      <c r="H400" s="3">
        <v>62</v>
      </c>
      <c r="I400" s="3">
        <v>22</v>
      </c>
      <c r="J400" s="3">
        <v>84</v>
      </c>
      <c r="K400" s="14" t="s">
        <v>1326</v>
      </c>
      <c r="N400"/>
      <c r="O400"/>
    </row>
    <row r="401" spans="1:15" ht="25.05" customHeight="1" thickBot="1" x14ac:dyDescent="0.35">
      <c r="A401" s="3">
        <v>2044</v>
      </c>
      <c r="B401" s="2" t="s">
        <v>1192</v>
      </c>
      <c r="C401" s="3">
        <v>319</v>
      </c>
      <c r="D401" s="4" t="s">
        <v>521</v>
      </c>
      <c r="E401" s="5">
        <v>16347</v>
      </c>
      <c r="F401" s="5">
        <v>16413</v>
      </c>
      <c r="G401" s="5">
        <v>16436</v>
      </c>
      <c r="H401" s="3">
        <v>66</v>
      </c>
      <c r="I401" s="3">
        <v>23</v>
      </c>
      <c r="J401" s="3">
        <v>89</v>
      </c>
      <c r="K401" s="14" t="s">
        <v>1459</v>
      </c>
      <c r="N401"/>
      <c r="O401"/>
    </row>
    <row r="402" spans="1:15" ht="25.05" customHeight="1" thickBot="1" x14ac:dyDescent="0.35">
      <c r="A402" s="3">
        <v>2045</v>
      </c>
      <c r="B402" s="2" t="s">
        <v>1192</v>
      </c>
      <c r="C402" s="3">
        <v>320</v>
      </c>
      <c r="D402" s="4" t="s">
        <v>1460</v>
      </c>
      <c r="E402" s="5">
        <v>16356</v>
      </c>
      <c r="F402" s="5">
        <v>16423</v>
      </c>
      <c r="G402" s="5">
        <v>16445</v>
      </c>
      <c r="H402" s="3">
        <v>67</v>
      </c>
      <c r="I402" s="3">
        <v>22</v>
      </c>
      <c r="J402" s="3">
        <v>89</v>
      </c>
      <c r="K402" s="14" t="s">
        <v>1461</v>
      </c>
      <c r="N402"/>
      <c r="O402"/>
    </row>
    <row r="403" spans="1:15" ht="25.05" customHeight="1" thickBot="1" x14ac:dyDescent="0.35">
      <c r="A403" s="3">
        <v>2046</v>
      </c>
      <c r="B403" s="2" t="s">
        <v>1192</v>
      </c>
      <c r="C403" s="3">
        <v>321</v>
      </c>
      <c r="D403" s="4" t="s">
        <v>1462</v>
      </c>
      <c r="E403" s="5">
        <v>16365</v>
      </c>
      <c r="F403" s="5">
        <v>16430</v>
      </c>
      <c r="G403" s="5">
        <v>16456</v>
      </c>
      <c r="H403" s="3">
        <v>65</v>
      </c>
      <c r="I403" s="3">
        <v>26</v>
      </c>
      <c r="J403" s="3">
        <v>91</v>
      </c>
      <c r="K403" s="14" t="s">
        <v>1463</v>
      </c>
      <c r="N403"/>
      <c r="O403"/>
    </row>
    <row r="404" spans="1:15" ht="25.05" customHeight="1" thickBot="1" x14ac:dyDescent="0.35">
      <c r="A404" s="3">
        <v>2047</v>
      </c>
      <c r="B404" s="2" t="s">
        <v>1192</v>
      </c>
      <c r="C404" s="3">
        <v>322</v>
      </c>
      <c r="D404" s="4" t="s">
        <v>1464</v>
      </c>
      <c r="E404" s="5">
        <v>16371</v>
      </c>
      <c r="F404" s="5">
        <v>16437</v>
      </c>
      <c r="G404" s="5">
        <v>16459</v>
      </c>
      <c r="H404" s="3">
        <v>66</v>
      </c>
      <c r="I404" s="3">
        <v>22</v>
      </c>
      <c r="J404" s="3">
        <v>88</v>
      </c>
      <c r="K404" s="14" t="s">
        <v>1236</v>
      </c>
      <c r="N404"/>
      <c r="O404"/>
    </row>
    <row r="405" spans="1:15" ht="25.05" customHeight="1" thickBot="1" x14ac:dyDescent="0.35">
      <c r="A405" s="3">
        <v>2048</v>
      </c>
      <c r="B405" s="2" t="s">
        <v>1192</v>
      </c>
      <c r="C405" s="3">
        <v>323</v>
      </c>
      <c r="D405" s="4" t="s">
        <v>1465</v>
      </c>
      <c r="E405" s="5">
        <v>16379</v>
      </c>
      <c r="F405" s="5">
        <v>16445</v>
      </c>
      <c r="G405" s="5">
        <v>16467</v>
      </c>
      <c r="H405" s="3">
        <v>66</v>
      </c>
      <c r="I405" s="3">
        <v>22</v>
      </c>
      <c r="J405" s="3">
        <v>88</v>
      </c>
      <c r="K405" s="14" t="s">
        <v>1099</v>
      </c>
      <c r="N405"/>
      <c r="O405"/>
    </row>
    <row r="406" spans="1:15" ht="25.05" customHeight="1" thickBot="1" x14ac:dyDescent="0.35">
      <c r="A406" s="3">
        <v>2049</v>
      </c>
      <c r="B406" s="2" t="s">
        <v>1192</v>
      </c>
      <c r="C406" s="3">
        <v>324</v>
      </c>
      <c r="D406" s="4" t="s">
        <v>1466</v>
      </c>
      <c r="E406" s="5">
        <v>16383</v>
      </c>
      <c r="F406" s="5">
        <v>16444</v>
      </c>
      <c r="G406" s="5">
        <v>16468</v>
      </c>
      <c r="H406" s="3">
        <v>61</v>
      </c>
      <c r="I406" s="3">
        <v>24</v>
      </c>
      <c r="J406" s="3">
        <v>85</v>
      </c>
      <c r="K406" s="14" t="s">
        <v>1219</v>
      </c>
      <c r="N406"/>
      <c r="O406"/>
    </row>
    <row r="407" spans="1:15" ht="25.05" customHeight="1" thickBot="1" x14ac:dyDescent="0.35">
      <c r="A407" s="3">
        <v>2050</v>
      </c>
      <c r="B407" s="2" t="s">
        <v>1192</v>
      </c>
      <c r="C407" s="3">
        <v>325</v>
      </c>
      <c r="D407" s="4" t="s">
        <v>1467</v>
      </c>
      <c r="E407" s="5">
        <v>16389</v>
      </c>
      <c r="F407" s="5">
        <v>16457</v>
      </c>
      <c r="G407" s="5">
        <v>16481</v>
      </c>
      <c r="H407" s="3">
        <v>68</v>
      </c>
      <c r="I407" s="3">
        <v>24</v>
      </c>
      <c r="J407" s="3">
        <v>92</v>
      </c>
      <c r="K407" s="14" t="s">
        <v>1236</v>
      </c>
      <c r="N407"/>
      <c r="O407"/>
    </row>
    <row r="408" spans="1:15" ht="25.05" customHeight="1" thickBot="1" x14ac:dyDescent="0.35">
      <c r="A408" s="3">
        <v>2051</v>
      </c>
      <c r="B408" s="2" t="s">
        <v>1192</v>
      </c>
      <c r="C408" s="3">
        <v>326</v>
      </c>
      <c r="D408" s="4" t="s">
        <v>1468</v>
      </c>
      <c r="E408" s="5">
        <v>16396</v>
      </c>
      <c r="F408" s="5">
        <v>16463</v>
      </c>
      <c r="G408" s="5">
        <v>16487</v>
      </c>
      <c r="H408" s="3">
        <v>67</v>
      </c>
      <c r="I408" s="3">
        <v>24</v>
      </c>
      <c r="J408" s="3">
        <v>91</v>
      </c>
      <c r="K408" s="14" t="s">
        <v>1168</v>
      </c>
      <c r="N408"/>
      <c r="O408"/>
    </row>
    <row r="409" spans="1:15" ht="25.05" customHeight="1" thickBot="1" x14ac:dyDescent="0.35">
      <c r="A409" s="3">
        <v>2052</v>
      </c>
      <c r="B409" s="2" t="s">
        <v>1192</v>
      </c>
      <c r="C409" s="3">
        <v>327</v>
      </c>
      <c r="D409" s="4" t="s">
        <v>1469</v>
      </c>
      <c r="E409" s="5">
        <v>16407</v>
      </c>
      <c r="F409" s="5">
        <v>16467</v>
      </c>
      <c r="G409" s="5">
        <v>16490</v>
      </c>
      <c r="H409" s="3">
        <v>60</v>
      </c>
      <c r="I409" s="3">
        <v>23</v>
      </c>
      <c r="J409" s="3">
        <v>83</v>
      </c>
      <c r="K409" s="14" t="s">
        <v>1263</v>
      </c>
      <c r="N409"/>
      <c r="O409"/>
    </row>
    <row r="410" spans="1:15" ht="25.05" customHeight="1" thickBot="1" x14ac:dyDescent="0.35">
      <c r="A410" s="3">
        <v>2053</v>
      </c>
      <c r="B410" s="2" t="s">
        <v>1192</v>
      </c>
      <c r="C410" s="3">
        <v>328</v>
      </c>
      <c r="D410" s="4" t="s">
        <v>1470</v>
      </c>
      <c r="E410" s="5">
        <v>16408</v>
      </c>
      <c r="F410" s="5">
        <v>16471</v>
      </c>
      <c r="G410" s="5">
        <v>16494</v>
      </c>
      <c r="H410" s="3">
        <v>63</v>
      </c>
      <c r="I410" s="3">
        <v>23</v>
      </c>
      <c r="J410" s="3">
        <v>86</v>
      </c>
      <c r="K410" s="14" t="s">
        <v>1102</v>
      </c>
      <c r="N410"/>
      <c r="O410"/>
    </row>
    <row r="411" spans="1:15" ht="25.05" customHeight="1" thickBot="1" x14ac:dyDescent="0.35">
      <c r="A411" s="3">
        <v>2054</v>
      </c>
      <c r="B411" s="2" t="s">
        <v>1192</v>
      </c>
      <c r="C411" s="3">
        <v>329</v>
      </c>
      <c r="D411" s="4" t="s">
        <v>1471</v>
      </c>
      <c r="E411" s="5">
        <v>16417</v>
      </c>
      <c r="F411" s="5">
        <v>16476</v>
      </c>
      <c r="G411" s="5">
        <v>16496</v>
      </c>
      <c r="H411" s="3">
        <v>59</v>
      </c>
      <c r="I411" s="3">
        <v>20</v>
      </c>
      <c r="J411" s="3">
        <v>79</v>
      </c>
      <c r="K411" s="14" t="s">
        <v>1168</v>
      </c>
      <c r="N411"/>
      <c r="O411"/>
    </row>
    <row r="412" spans="1:15" ht="25.05" customHeight="1" thickBot="1" x14ac:dyDescent="0.35">
      <c r="A412" s="3">
        <v>2055</v>
      </c>
      <c r="B412" s="2" t="s">
        <v>1192</v>
      </c>
      <c r="C412" s="3">
        <v>330</v>
      </c>
      <c r="D412" s="4" t="s">
        <v>1472</v>
      </c>
      <c r="E412" s="5">
        <v>16425</v>
      </c>
      <c r="F412" s="5">
        <v>16485</v>
      </c>
      <c r="G412" s="5">
        <v>16509</v>
      </c>
      <c r="H412" s="3">
        <v>60</v>
      </c>
      <c r="I412" s="3">
        <v>24</v>
      </c>
      <c r="J412" s="3">
        <v>84</v>
      </c>
      <c r="K412" s="14" t="s">
        <v>1168</v>
      </c>
      <c r="N412"/>
      <c r="O412"/>
    </row>
    <row r="413" spans="1:15" ht="25.05" customHeight="1" thickBot="1" x14ac:dyDescent="0.35">
      <c r="A413" s="3">
        <v>2056</v>
      </c>
      <c r="B413" s="2" t="s">
        <v>1192</v>
      </c>
      <c r="C413" s="3">
        <v>331</v>
      </c>
      <c r="D413" s="4" t="s">
        <v>1473</v>
      </c>
      <c r="E413" s="5">
        <v>16433</v>
      </c>
      <c r="F413" s="5">
        <v>16494</v>
      </c>
      <c r="G413" s="5">
        <v>16519</v>
      </c>
      <c r="H413" s="3">
        <v>61</v>
      </c>
      <c r="I413" s="3">
        <v>25</v>
      </c>
      <c r="J413" s="3">
        <v>86</v>
      </c>
      <c r="K413" s="14" t="s">
        <v>1168</v>
      </c>
      <c r="N413"/>
      <c r="O413"/>
    </row>
    <row r="414" spans="1:15" ht="25.05" customHeight="1" thickBot="1" x14ac:dyDescent="0.35">
      <c r="A414" s="3">
        <v>2057</v>
      </c>
      <c r="B414" s="2" t="s">
        <v>1192</v>
      </c>
      <c r="C414" s="3">
        <v>332</v>
      </c>
      <c r="D414" s="4" t="s">
        <v>1474</v>
      </c>
      <c r="E414" s="5">
        <v>16438</v>
      </c>
      <c r="F414" s="5">
        <v>16501</v>
      </c>
      <c r="G414" s="5">
        <v>16526</v>
      </c>
      <c r="H414" s="3">
        <v>63</v>
      </c>
      <c r="I414" s="3">
        <v>25</v>
      </c>
      <c r="J414" s="3">
        <v>88</v>
      </c>
      <c r="K414" s="14" t="s">
        <v>1366</v>
      </c>
      <c r="N414"/>
      <c r="O414"/>
    </row>
    <row r="415" spans="1:15" ht="25.05" customHeight="1" thickBot="1" x14ac:dyDescent="0.35">
      <c r="A415" s="3">
        <v>2058</v>
      </c>
      <c r="B415" s="2" t="s">
        <v>1192</v>
      </c>
      <c r="C415" s="3">
        <v>333</v>
      </c>
      <c r="D415" s="4" t="s">
        <v>1475</v>
      </c>
      <c r="E415" s="5">
        <v>16445</v>
      </c>
      <c r="F415" s="5">
        <v>16511</v>
      </c>
      <c r="G415" s="5">
        <v>16538</v>
      </c>
      <c r="H415" s="3">
        <v>66</v>
      </c>
      <c r="I415" s="3">
        <v>27</v>
      </c>
      <c r="J415" s="3">
        <v>93</v>
      </c>
      <c r="K415" s="14" t="s">
        <v>1476</v>
      </c>
      <c r="N415"/>
      <c r="O415"/>
    </row>
    <row r="416" spans="1:15" ht="25.05" customHeight="1" thickBot="1" x14ac:dyDescent="0.35">
      <c r="A416" s="3">
        <v>2059</v>
      </c>
      <c r="B416" s="2" t="s">
        <v>1192</v>
      </c>
      <c r="C416" s="3">
        <v>334</v>
      </c>
      <c r="D416" s="4" t="s">
        <v>1477</v>
      </c>
      <c r="E416" s="5">
        <v>16446</v>
      </c>
      <c r="F416" s="5">
        <v>16516</v>
      </c>
      <c r="G416" s="5">
        <v>16546</v>
      </c>
      <c r="H416" s="3">
        <v>70</v>
      </c>
      <c r="I416" s="3">
        <v>30</v>
      </c>
      <c r="J416" s="3">
        <v>100</v>
      </c>
      <c r="K416" s="14" t="s">
        <v>1168</v>
      </c>
      <c r="N416"/>
      <c r="O416"/>
    </row>
    <row r="417" spans="1:15" ht="25.05" customHeight="1" thickBot="1" x14ac:dyDescent="0.35">
      <c r="A417" s="3">
        <v>2060</v>
      </c>
      <c r="B417" s="2" t="s">
        <v>1192</v>
      </c>
      <c r="C417" s="3">
        <v>335</v>
      </c>
      <c r="D417" s="4" t="s">
        <v>1478</v>
      </c>
      <c r="E417" s="5">
        <v>16459</v>
      </c>
      <c r="F417" s="5">
        <v>16516</v>
      </c>
      <c r="G417" s="5">
        <v>16553</v>
      </c>
      <c r="H417" s="3">
        <v>57</v>
      </c>
      <c r="I417" s="3">
        <v>37</v>
      </c>
      <c r="J417" s="3">
        <v>94</v>
      </c>
      <c r="K417" s="14" t="s">
        <v>1168</v>
      </c>
      <c r="N417"/>
      <c r="O417"/>
    </row>
    <row r="418" spans="1:15" ht="25.05" customHeight="1" thickBot="1" x14ac:dyDescent="0.35">
      <c r="A418" s="3">
        <v>2061</v>
      </c>
      <c r="B418" s="2" t="s">
        <v>1192</v>
      </c>
      <c r="C418" s="3">
        <v>336</v>
      </c>
      <c r="D418" s="4" t="s">
        <v>1479</v>
      </c>
      <c r="E418" s="5">
        <v>16464</v>
      </c>
      <c r="F418" s="5">
        <v>16531</v>
      </c>
      <c r="G418" s="5">
        <v>16557</v>
      </c>
      <c r="H418" s="3">
        <v>67</v>
      </c>
      <c r="I418" s="3">
        <v>26</v>
      </c>
      <c r="J418" s="3">
        <v>93</v>
      </c>
      <c r="K418" s="14" t="s">
        <v>1247</v>
      </c>
      <c r="N418"/>
      <c r="O418"/>
    </row>
    <row r="419" spans="1:15" ht="25.05" customHeight="1" thickBot="1" x14ac:dyDescent="0.35">
      <c r="A419" s="3">
        <v>2062</v>
      </c>
      <c r="B419" s="2" t="s">
        <v>1192</v>
      </c>
      <c r="C419" s="3">
        <v>337</v>
      </c>
      <c r="D419" s="4" t="s">
        <v>1480</v>
      </c>
      <c r="E419" s="5">
        <v>16470</v>
      </c>
      <c r="F419" s="5">
        <v>16539</v>
      </c>
      <c r="G419" s="5">
        <v>16572</v>
      </c>
      <c r="H419" s="3">
        <v>69</v>
      </c>
      <c r="I419" s="3">
        <v>33</v>
      </c>
      <c r="J419" s="3">
        <v>102</v>
      </c>
      <c r="K419" s="14" t="s">
        <v>1194</v>
      </c>
      <c r="N419"/>
      <c r="O419"/>
    </row>
    <row r="420" spans="1:15" ht="25.05" customHeight="1" thickBot="1" x14ac:dyDescent="0.35">
      <c r="A420" s="3">
        <v>2063</v>
      </c>
      <c r="B420" s="2" t="s">
        <v>1192</v>
      </c>
      <c r="C420" s="3">
        <v>338</v>
      </c>
      <c r="D420" s="4" t="s">
        <v>1481</v>
      </c>
      <c r="E420" s="5">
        <v>16474</v>
      </c>
      <c r="F420" s="5">
        <v>16544</v>
      </c>
      <c r="G420" s="5">
        <v>16580</v>
      </c>
      <c r="H420" s="3">
        <v>70</v>
      </c>
      <c r="I420" s="3">
        <v>36</v>
      </c>
      <c r="J420" s="3">
        <v>106</v>
      </c>
      <c r="K420" s="14" t="s">
        <v>1168</v>
      </c>
      <c r="N420"/>
      <c r="O420"/>
    </row>
    <row r="421" spans="1:15" ht="25.05" customHeight="1" thickBot="1" x14ac:dyDescent="0.35">
      <c r="A421" s="3">
        <v>2064</v>
      </c>
      <c r="B421" s="2" t="s">
        <v>1192</v>
      </c>
      <c r="C421" s="3">
        <v>339</v>
      </c>
      <c r="D421" s="4" t="s">
        <v>552</v>
      </c>
      <c r="E421" s="5">
        <v>16481</v>
      </c>
      <c r="F421" s="5">
        <v>16554</v>
      </c>
      <c r="G421" s="5">
        <v>16587</v>
      </c>
      <c r="H421" s="3">
        <v>73</v>
      </c>
      <c r="I421" s="3">
        <v>33</v>
      </c>
      <c r="J421" s="3">
        <v>106</v>
      </c>
      <c r="K421" s="14" t="s">
        <v>1219</v>
      </c>
      <c r="N421"/>
      <c r="O421"/>
    </row>
    <row r="422" spans="1:15" ht="25.05" customHeight="1" thickBot="1" x14ac:dyDescent="0.35">
      <c r="A422" s="7">
        <v>2095</v>
      </c>
      <c r="B422" s="6" t="s">
        <v>1277</v>
      </c>
      <c r="C422" s="7">
        <v>74</v>
      </c>
      <c r="D422" s="4" t="s">
        <v>863</v>
      </c>
      <c r="E422" s="5">
        <v>16436</v>
      </c>
      <c r="F422" s="5">
        <v>16485</v>
      </c>
      <c r="G422" s="5">
        <v>16496</v>
      </c>
      <c r="H422" s="3">
        <v>49</v>
      </c>
      <c r="I422" s="3">
        <v>11</v>
      </c>
      <c r="J422" s="3">
        <v>60</v>
      </c>
      <c r="K422" s="13" t="s">
        <v>1099</v>
      </c>
      <c r="N422"/>
      <c r="O422"/>
    </row>
    <row r="423" spans="1:15" ht="25.05" customHeight="1" thickBot="1" x14ac:dyDescent="0.35">
      <c r="A423" s="7">
        <v>2096</v>
      </c>
      <c r="B423" s="6" t="s">
        <v>1277</v>
      </c>
      <c r="C423" s="7">
        <v>75</v>
      </c>
      <c r="D423" s="4" t="s">
        <v>770</v>
      </c>
      <c r="E423" s="5">
        <v>16445</v>
      </c>
      <c r="F423" s="5">
        <v>16492</v>
      </c>
      <c r="G423" s="5">
        <v>16508</v>
      </c>
      <c r="H423" s="3">
        <v>47</v>
      </c>
      <c r="I423" s="3">
        <v>16</v>
      </c>
      <c r="J423" s="3">
        <v>63</v>
      </c>
      <c r="K423" s="13" t="s">
        <v>1065</v>
      </c>
      <c r="N423"/>
      <c r="O423"/>
    </row>
    <row r="424" spans="1:15" ht="25.05" customHeight="1" thickBot="1" x14ac:dyDescent="0.35">
      <c r="A424" s="7">
        <v>2097</v>
      </c>
      <c r="B424" s="6" t="s">
        <v>1277</v>
      </c>
      <c r="C424" s="7">
        <v>76</v>
      </c>
      <c r="D424" s="4" t="s">
        <v>897</v>
      </c>
      <c r="E424" s="5">
        <v>16452</v>
      </c>
      <c r="F424" s="5">
        <v>16499</v>
      </c>
      <c r="G424" s="5">
        <v>16515</v>
      </c>
      <c r="H424" s="3">
        <v>47</v>
      </c>
      <c r="I424" s="3">
        <v>16</v>
      </c>
      <c r="J424" s="3">
        <v>63</v>
      </c>
      <c r="K424" s="13" t="s">
        <v>1482</v>
      </c>
      <c r="N424"/>
      <c r="O424"/>
    </row>
    <row r="425" spans="1:15" ht="25.05" customHeight="1" thickBot="1" x14ac:dyDescent="0.35">
      <c r="A425" s="7">
        <v>2098</v>
      </c>
      <c r="B425" s="6" t="s">
        <v>1277</v>
      </c>
      <c r="C425" s="7">
        <v>77</v>
      </c>
      <c r="D425" s="4" t="s">
        <v>763</v>
      </c>
      <c r="E425" s="5">
        <v>16459</v>
      </c>
      <c r="F425" s="5">
        <v>16509</v>
      </c>
      <c r="G425" s="5">
        <v>16523</v>
      </c>
      <c r="H425" s="3">
        <v>50</v>
      </c>
      <c r="I425" s="3">
        <v>14</v>
      </c>
      <c r="J425" s="3">
        <v>64</v>
      </c>
      <c r="K425" s="13" t="s">
        <v>1219</v>
      </c>
      <c r="N425"/>
      <c r="O425"/>
    </row>
    <row r="426" spans="1:15" ht="25.05" customHeight="1" thickBot="1" x14ac:dyDescent="0.35">
      <c r="A426" s="7">
        <v>2099</v>
      </c>
      <c r="B426" s="6" t="s">
        <v>1277</v>
      </c>
      <c r="C426" s="7">
        <v>78</v>
      </c>
      <c r="D426" s="4" t="s">
        <v>643</v>
      </c>
      <c r="E426" s="5">
        <v>16468</v>
      </c>
      <c r="F426" s="5">
        <v>16517</v>
      </c>
      <c r="G426" s="5">
        <v>16527</v>
      </c>
      <c r="H426" s="3">
        <v>49</v>
      </c>
      <c r="I426" s="3">
        <v>10</v>
      </c>
      <c r="J426" s="3">
        <v>59</v>
      </c>
      <c r="K426" s="13" t="s">
        <v>1326</v>
      </c>
      <c r="N426"/>
      <c r="O426"/>
    </row>
    <row r="427" spans="1:15" ht="25.05" customHeight="1" thickBot="1" x14ac:dyDescent="0.35">
      <c r="A427" s="7">
        <v>2100</v>
      </c>
      <c r="B427" s="6" t="s">
        <v>1277</v>
      </c>
      <c r="C427" s="7">
        <v>79</v>
      </c>
      <c r="D427" s="4" t="s">
        <v>940</v>
      </c>
      <c r="E427" s="5">
        <v>16476</v>
      </c>
      <c r="F427" s="5">
        <v>16525</v>
      </c>
      <c r="G427" s="5">
        <v>16539</v>
      </c>
      <c r="H427" s="3">
        <v>49</v>
      </c>
      <c r="I427" s="3">
        <v>14</v>
      </c>
      <c r="J427" s="3">
        <v>63</v>
      </c>
      <c r="K427" s="13" t="s">
        <v>1135</v>
      </c>
      <c r="N427"/>
      <c r="O427"/>
    </row>
    <row r="428" spans="1:15" ht="25.05" customHeight="1" thickBot="1" x14ac:dyDescent="0.35">
      <c r="A428" s="3">
        <v>2393</v>
      </c>
      <c r="B428" s="2" t="s">
        <v>929</v>
      </c>
      <c r="C428" s="3">
        <v>110</v>
      </c>
      <c r="D428" s="4" t="s">
        <v>558</v>
      </c>
      <c r="E428" s="5">
        <v>16352</v>
      </c>
      <c r="F428" s="5">
        <v>16394</v>
      </c>
      <c r="G428" s="5">
        <v>16419</v>
      </c>
      <c r="H428" s="3">
        <v>42</v>
      </c>
      <c r="I428" s="3">
        <v>25</v>
      </c>
      <c r="J428" s="3">
        <v>67</v>
      </c>
      <c r="K428" s="13" t="s">
        <v>1219</v>
      </c>
      <c r="N428"/>
      <c r="O428"/>
    </row>
    <row r="429" spans="1:15" ht="25.05" customHeight="1" thickBot="1" x14ac:dyDescent="0.35">
      <c r="A429" s="3">
        <v>2394</v>
      </c>
      <c r="B429" s="2" t="s">
        <v>929</v>
      </c>
      <c r="C429" s="3">
        <v>111</v>
      </c>
      <c r="D429" s="4" t="s">
        <v>586</v>
      </c>
      <c r="E429" s="5">
        <v>16358</v>
      </c>
      <c r="F429" s="5">
        <v>16400</v>
      </c>
      <c r="G429" s="5">
        <v>16424</v>
      </c>
      <c r="H429" s="3">
        <v>42</v>
      </c>
      <c r="I429" s="3">
        <v>24</v>
      </c>
      <c r="J429" s="3">
        <v>66</v>
      </c>
      <c r="K429" s="13" t="s">
        <v>1483</v>
      </c>
      <c r="N429"/>
      <c r="O429"/>
    </row>
    <row r="430" spans="1:15" ht="25.05" customHeight="1" thickBot="1" x14ac:dyDescent="0.35">
      <c r="A430" s="3">
        <v>2395</v>
      </c>
      <c r="B430" s="2" t="s">
        <v>929</v>
      </c>
      <c r="C430" s="3">
        <v>112</v>
      </c>
      <c r="D430" s="4" t="s">
        <v>846</v>
      </c>
      <c r="E430" s="5">
        <v>16363</v>
      </c>
      <c r="F430" s="5">
        <v>16405</v>
      </c>
      <c r="G430" s="5">
        <v>16427</v>
      </c>
      <c r="H430" s="3">
        <v>42</v>
      </c>
      <c r="I430" s="3">
        <v>22</v>
      </c>
      <c r="J430" s="3">
        <v>64</v>
      </c>
      <c r="K430" s="13" t="s">
        <v>1114</v>
      </c>
      <c r="N430"/>
      <c r="O430"/>
    </row>
    <row r="431" spans="1:15" ht="25.05" customHeight="1" thickBot="1" x14ac:dyDescent="0.35">
      <c r="A431" s="3">
        <v>2396</v>
      </c>
      <c r="B431" s="2" t="s">
        <v>929</v>
      </c>
      <c r="C431" s="3">
        <v>113</v>
      </c>
      <c r="D431" s="4" t="s">
        <v>576</v>
      </c>
      <c r="E431" s="5">
        <v>16369</v>
      </c>
      <c r="F431" s="5">
        <v>16411</v>
      </c>
      <c r="G431" s="5">
        <v>16429</v>
      </c>
      <c r="H431" s="3">
        <v>42</v>
      </c>
      <c r="I431" s="3">
        <v>18</v>
      </c>
      <c r="J431" s="3">
        <v>60</v>
      </c>
      <c r="K431" s="13" t="s">
        <v>1219</v>
      </c>
      <c r="N431"/>
      <c r="O431"/>
    </row>
    <row r="432" spans="1:15" ht="25.05" customHeight="1" thickBot="1" x14ac:dyDescent="0.35">
      <c r="A432" s="3">
        <v>2397</v>
      </c>
      <c r="B432" s="2" t="s">
        <v>929</v>
      </c>
      <c r="C432" s="3">
        <v>114</v>
      </c>
      <c r="D432" s="4" t="s">
        <v>757</v>
      </c>
      <c r="E432" s="5">
        <v>16373</v>
      </c>
      <c r="F432" s="5">
        <v>16414</v>
      </c>
      <c r="G432" s="5">
        <v>16436</v>
      </c>
      <c r="H432" s="3">
        <v>41</v>
      </c>
      <c r="I432" s="3">
        <v>22</v>
      </c>
      <c r="J432" s="3">
        <v>63</v>
      </c>
      <c r="K432" s="13" t="s">
        <v>1229</v>
      </c>
      <c r="N432"/>
      <c r="O432"/>
    </row>
    <row r="433" spans="1:15" ht="25.05" customHeight="1" thickBot="1" x14ac:dyDescent="0.35">
      <c r="A433" s="3">
        <v>2398</v>
      </c>
      <c r="B433" s="2" t="s">
        <v>929</v>
      </c>
      <c r="C433" s="3">
        <v>115</v>
      </c>
      <c r="D433" s="4" t="s">
        <v>851</v>
      </c>
      <c r="E433" s="5">
        <v>16379</v>
      </c>
      <c r="F433" s="5">
        <v>16419</v>
      </c>
      <c r="G433" s="5">
        <v>16445</v>
      </c>
      <c r="H433" s="3">
        <v>40</v>
      </c>
      <c r="I433" s="3">
        <v>26</v>
      </c>
      <c r="J433" s="3">
        <v>66</v>
      </c>
      <c r="K433" s="13" t="s">
        <v>1366</v>
      </c>
      <c r="N433"/>
      <c r="O433"/>
    </row>
    <row r="434" spans="1:15" ht="25.05" customHeight="1" thickBot="1" x14ac:dyDescent="0.35">
      <c r="A434" s="3">
        <v>2399</v>
      </c>
      <c r="B434" s="2" t="s">
        <v>929</v>
      </c>
      <c r="C434" s="3">
        <v>116</v>
      </c>
      <c r="D434" s="4" t="s">
        <v>923</v>
      </c>
      <c r="E434" s="5">
        <v>16384</v>
      </c>
      <c r="F434" s="5">
        <v>16422</v>
      </c>
      <c r="G434" s="5">
        <v>16448</v>
      </c>
      <c r="H434" s="3">
        <v>38</v>
      </c>
      <c r="I434" s="3">
        <v>26</v>
      </c>
      <c r="J434" s="3">
        <v>64</v>
      </c>
      <c r="K434" s="13" t="s">
        <v>1219</v>
      </c>
      <c r="N434"/>
      <c r="O434"/>
    </row>
    <row r="435" spans="1:15" ht="25.05" customHeight="1" thickBot="1" x14ac:dyDescent="0.35">
      <c r="A435" s="3">
        <v>2400</v>
      </c>
      <c r="B435" s="2" t="s">
        <v>929</v>
      </c>
      <c r="C435" s="3">
        <v>117</v>
      </c>
      <c r="D435" s="4" t="s">
        <v>699</v>
      </c>
      <c r="E435" s="5">
        <v>16390</v>
      </c>
      <c r="F435" s="5">
        <v>16427</v>
      </c>
      <c r="G435" s="5">
        <v>16448</v>
      </c>
      <c r="H435" s="3">
        <v>37</v>
      </c>
      <c r="I435" s="3">
        <v>21</v>
      </c>
      <c r="J435" s="3">
        <v>58</v>
      </c>
      <c r="K435" s="13" t="s">
        <v>1184</v>
      </c>
      <c r="N435"/>
      <c r="O435"/>
    </row>
    <row r="436" spans="1:15" ht="25.05" customHeight="1" thickBot="1" x14ac:dyDescent="0.35">
      <c r="A436" s="3">
        <v>2401</v>
      </c>
      <c r="B436" s="2" t="s">
        <v>929</v>
      </c>
      <c r="C436" s="3">
        <v>118</v>
      </c>
      <c r="D436" s="4" t="s">
        <v>675</v>
      </c>
      <c r="E436" s="5">
        <v>16394</v>
      </c>
      <c r="F436" s="5">
        <v>16433</v>
      </c>
      <c r="G436" s="5">
        <v>16459</v>
      </c>
      <c r="H436" s="3">
        <v>39</v>
      </c>
      <c r="I436" s="3">
        <v>26</v>
      </c>
      <c r="J436" s="3">
        <v>65</v>
      </c>
      <c r="K436" s="13" t="s">
        <v>1326</v>
      </c>
      <c r="N436"/>
      <c r="O436"/>
    </row>
    <row r="437" spans="1:15" ht="25.05" customHeight="1" thickBot="1" x14ac:dyDescent="0.35">
      <c r="A437" s="3">
        <v>2402</v>
      </c>
      <c r="B437" s="2" t="s">
        <v>929</v>
      </c>
      <c r="C437" s="3">
        <v>119</v>
      </c>
      <c r="D437" s="4" t="s">
        <v>887</v>
      </c>
      <c r="E437" s="5">
        <v>16400</v>
      </c>
      <c r="F437" s="5">
        <v>16437</v>
      </c>
      <c r="G437" s="5">
        <v>16463</v>
      </c>
      <c r="H437" s="3">
        <v>37</v>
      </c>
      <c r="I437" s="3">
        <v>26</v>
      </c>
      <c r="J437" s="3">
        <v>63</v>
      </c>
      <c r="K437" s="13" t="s">
        <v>1067</v>
      </c>
      <c r="N437"/>
      <c r="O437"/>
    </row>
    <row r="438" spans="1:15" ht="25.05" customHeight="1" thickBot="1" x14ac:dyDescent="0.35">
      <c r="A438" s="3">
        <v>2403</v>
      </c>
      <c r="B438" s="2" t="s">
        <v>929</v>
      </c>
      <c r="C438" s="3">
        <v>120</v>
      </c>
      <c r="D438" s="4" t="s">
        <v>608</v>
      </c>
      <c r="E438" s="5">
        <v>16405</v>
      </c>
      <c r="F438" s="5">
        <v>16443</v>
      </c>
      <c r="G438" s="5">
        <v>16469</v>
      </c>
      <c r="H438" s="3">
        <v>38</v>
      </c>
      <c r="I438" s="3">
        <v>26</v>
      </c>
      <c r="J438" s="3">
        <v>64</v>
      </c>
      <c r="K438" s="13" t="s">
        <v>1484</v>
      </c>
      <c r="N438"/>
      <c r="O438"/>
    </row>
    <row r="439" spans="1:15" ht="25.05" customHeight="1" thickBot="1" x14ac:dyDescent="0.35">
      <c r="A439" s="3">
        <v>2404</v>
      </c>
      <c r="B439" s="2" t="s">
        <v>929</v>
      </c>
      <c r="C439" s="3">
        <v>121</v>
      </c>
      <c r="D439" s="4" t="s">
        <v>578</v>
      </c>
      <c r="E439" s="5">
        <v>16411</v>
      </c>
      <c r="F439" s="5">
        <v>16448</v>
      </c>
      <c r="G439" s="5">
        <v>16473</v>
      </c>
      <c r="H439" s="3">
        <v>37</v>
      </c>
      <c r="I439" s="3">
        <v>25</v>
      </c>
      <c r="J439" s="3">
        <v>62</v>
      </c>
      <c r="K439" s="13" t="s">
        <v>1485</v>
      </c>
      <c r="N439"/>
      <c r="O439"/>
    </row>
    <row r="440" spans="1:15" ht="25.05" customHeight="1" thickBot="1" x14ac:dyDescent="0.35">
      <c r="A440" s="3">
        <v>2405</v>
      </c>
      <c r="B440" s="2" t="s">
        <v>929</v>
      </c>
      <c r="C440" s="3">
        <v>122</v>
      </c>
      <c r="D440" s="4" t="s">
        <v>666</v>
      </c>
      <c r="E440" s="5">
        <v>16414</v>
      </c>
      <c r="F440" s="5">
        <v>16453</v>
      </c>
      <c r="G440" s="5">
        <v>16478</v>
      </c>
      <c r="H440" s="3">
        <v>39</v>
      </c>
      <c r="I440" s="3">
        <v>25</v>
      </c>
      <c r="J440" s="3">
        <v>64</v>
      </c>
      <c r="K440" s="13" t="s">
        <v>1145</v>
      </c>
      <c r="N440"/>
      <c r="O440"/>
    </row>
    <row r="441" spans="1:15" ht="25.05" customHeight="1" thickBot="1" x14ac:dyDescent="0.35">
      <c r="A441" s="3">
        <v>2406</v>
      </c>
      <c r="B441" s="2" t="s">
        <v>929</v>
      </c>
      <c r="C441" s="3">
        <v>123</v>
      </c>
      <c r="D441" s="4" t="s">
        <v>927</v>
      </c>
      <c r="E441" s="5">
        <v>16419</v>
      </c>
      <c r="F441" s="5">
        <v>16457</v>
      </c>
      <c r="G441" s="5">
        <v>16484</v>
      </c>
      <c r="H441" s="3">
        <v>38</v>
      </c>
      <c r="I441" s="3">
        <v>27</v>
      </c>
      <c r="J441" s="3">
        <v>65</v>
      </c>
      <c r="K441" s="13" t="s">
        <v>1486</v>
      </c>
      <c r="N441"/>
      <c r="O441"/>
    </row>
    <row r="442" spans="1:15" ht="25.05" customHeight="1" thickBot="1" x14ac:dyDescent="0.35">
      <c r="A442" s="3">
        <v>2407</v>
      </c>
      <c r="B442" s="2" t="s">
        <v>929</v>
      </c>
      <c r="C442" s="3">
        <v>124</v>
      </c>
      <c r="D442" s="4" t="s">
        <v>609</v>
      </c>
      <c r="E442" s="5">
        <v>16422</v>
      </c>
      <c r="F442" s="5">
        <v>16464</v>
      </c>
      <c r="G442" s="5">
        <v>16490</v>
      </c>
      <c r="H442" s="3">
        <v>42</v>
      </c>
      <c r="I442" s="3">
        <v>26</v>
      </c>
      <c r="J442" s="3">
        <v>68</v>
      </c>
      <c r="K442" s="13" t="s">
        <v>1145</v>
      </c>
      <c r="N442"/>
      <c r="O442"/>
    </row>
    <row r="443" spans="1:15" ht="25.05" customHeight="1" thickBot="1" x14ac:dyDescent="0.35">
      <c r="A443" s="3">
        <v>2408</v>
      </c>
      <c r="B443" s="2" t="s">
        <v>929</v>
      </c>
      <c r="C443" s="3">
        <v>125</v>
      </c>
      <c r="D443" s="4" t="s">
        <v>974</v>
      </c>
      <c r="E443" s="5">
        <v>16427</v>
      </c>
      <c r="F443" s="5">
        <v>16474</v>
      </c>
      <c r="G443" s="5">
        <v>16499</v>
      </c>
      <c r="H443" s="3">
        <v>47</v>
      </c>
      <c r="I443" s="3">
        <v>25</v>
      </c>
      <c r="J443" s="3">
        <v>72</v>
      </c>
      <c r="K443" s="13" t="s">
        <v>1219</v>
      </c>
      <c r="N443"/>
      <c r="O443"/>
    </row>
    <row r="444" spans="1:15" ht="25.05" customHeight="1" thickBot="1" x14ac:dyDescent="0.35">
      <c r="A444" s="3">
        <v>2409</v>
      </c>
      <c r="B444" s="2" t="s">
        <v>929</v>
      </c>
      <c r="C444" s="3">
        <v>126</v>
      </c>
      <c r="D444" s="4" t="s">
        <v>926</v>
      </c>
      <c r="E444" s="5">
        <v>16433</v>
      </c>
      <c r="F444" s="5">
        <v>16484</v>
      </c>
      <c r="G444" s="5">
        <v>16504</v>
      </c>
      <c r="H444" s="3">
        <v>51</v>
      </c>
      <c r="I444" s="3">
        <v>20</v>
      </c>
      <c r="J444" s="3">
        <v>71</v>
      </c>
      <c r="K444" s="13" t="s">
        <v>1145</v>
      </c>
      <c r="N444"/>
      <c r="O444"/>
    </row>
    <row r="445" spans="1:15" ht="25.05" customHeight="1" thickBot="1" x14ac:dyDescent="0.35">
      <c r="A445" s="3">
        <v>2410</v>
      </c>
      <c r="B445" s="2" t="s">
        <v>929</v>
      </c>
      <c r="C445" s="3">
        <v>127</v>
      </c>
      <c r="D445" s="4" t="s">
        <v>814</v>
      </c>
      <c r="E445" s="5">
        <v>16437</v>
      </c>
      <c r="F445" s="5">
        <v>16495</v>
      </c>
      <c r="G445" s="5">
        <v>16511</v>
      </c>
      <c r="H445" s="3">
        <v>58</v>
      </c>
      <c r="I445" s="3">
        <v>16</v>
      </c>
      <c r="J445" s="3">
        <v>74</v>
      </c>
      <c r="K445" s="13" t="s">
        <v>1196</v>
      </c>
      <c r="N445"/>
      <c r="O445"/>
    </row>
    <row r="446" spans="1:15" ht="25.05" customHeight="1" thickBot="1" x14ac:dyDescent="0.35">
      <c r="A446" s="3">
        <v>2411</v>
      </c>
      <c r="B446" s="2" t="s">
        <v>929</v>
      </c>
      <c r="C446" s="3">
        <v>128</v>
      </c>
      <c r="D446" s="4" t="s">
        <v>809</v>
      </c>
      <c r="E446" s="5">
        <v>16443</v>
      </c>
      <c r="F446" s="5">
        <v>16505</v>
      </c>
      <c r="G446" s="5">
        <v>16518</v>
      </c>
      <c r="H446" s="3">
        <v>62</v>
      </c>
      <c r="I446" s="3">
        <v>13</v>
      </c>
      <c r="J446" s="3">
        <v>75</v>
      </c>
      <c r="K446" s="13" t="s">
        <v>1487</v>
      </c>
      <c r="N446"/>
      <c r="O446"/>
    </row>
    <row r="447" spans="1:15" ht="25.05" customHeight="1" thickBot="1" x14ac:dyDescent="0.35">
      <c r="A447" s="3">
        <v>2412</v>
      </c>
      <c r="B447" s="2" t="s">
        <v>929</v>
      </c>
      <c r="C447" s="3">
        <v>129</v>
      </c>
      <c r="D447" s="4" t="s">
        <v>542</v>
      </c>
      <c r="E447" s="5">
        <v>16448</v>
      </c>
      <c r="F447" s="5">
        <v>16513</v>
      </c>
      <c r="G447" s="5">
        <v>16525</v>
      </c>
      <c r="H447" s="3">
        <v>65</v>
      </c>
      <c r="I447" s="3">
        <v>12</v>
      </c>
      <c r="J447" s="3">
        <v>77</v>
      </c>
      <c r="K447" s="13" t="s">
        <v>1184</v>
      </c>
      <c r="N447"/>
      <c r="O447"/>
    </row>
    <row r="448" spans="1:15" ht="25.05" customHeight="1" thickBot="1" x14ac:dyDescent="0.35">
      <c r="A448" s="3">
        <v>2413</v>
      </c>
      <c r="B448" s="2" t="s">
        <v>929</v>
      </c>
      <c r="C448" s="3">
        <v>130</v>
      </c>
      <c r="D448" s="4" t="s">
        <v>767</v>
      </c>
      <c r="E448" s="5">
        <v>16453</v>
      </c>
      <c r="F448" s="5">
        <v>16520</v>
      </c>
      <c r="G448" s="5">
        <v>16535</v>
      </c>
      <c r="H448" s="3">
        <v>67</v>
      </c>
      <c r="I448" s="3">
        <v>15</v>
      </c>
      <c r="J448" s="3">
        <v>82</v>
      </c>
      <c r="K448" s="13" t="s">
        <v>1488</v>
      </c>
      <c r="N448"/>
      <c r="O448"/>
    </row>
    <row r="449" spans="1:15" ht="25.05" customHeight="1" thickBot="1" x14ac:dyDescent="0.35">
      <c r="A449" s="3">
        <v>2414</v>
      </c>
      <c r="B449" s="2" t="s">
        <v>929</v>
      </c>
      <c r="C449" s="3">
        <v>131</v>
      </c>
      <c r="D449" s="4" t="s">
        <v>889</v>
      </c>
      <c r="E449" s="5">
        <v>16457</v>
      </c>
      <c r="F449" s="5">
        <v>16527</v>
      </c>
      <c r="G449" s="5">
        <v>16539</v>
      </c>
      <c r="H449" s="3">
        <v>70</v>
      </c>
      <c r="I449" s="3">
        <v>12</v>
      </c>
      <c r="J449" s="3">
        <v>82</v>
      </c>
      <c r="K449" s="13" t="s">
        <v>1489</v>
      </c>
      <c r="N449"/>
      <c r="O449"/>
    </row>
    <row r="450" spans="1:15" ht="25.05" customHeight="1" thickBot="1" x14ac:dyDescent="0.35">
      <c r="A450" s="3">
        <v>2415</v>
      </c>
      <c r="B450" s="2" t="s">
        <v>929</v>
      </c>
      <c r="C450" s="3">
        <v>132</v>
      </c>
      <c r="D450" s="4" t="s">
        <v>680</v>
      </c>
      <c r="E450" s="5">
        <v>16464</v>
      </c>
      <c r="F450" s="5">
        <v>16534</v>
      </c>
      <c r="G450" s="5">
        <v>16546</v>
      </c>
      <c r="H450" s="3">
        <v>70</v>
      </c>
      <c r="I450" s="3">
        <v>12</v>
      </c>
      <c r="J450" s="3">
        <v>82</v>
      </c>
      <c r="K450" s="13" t="s">
        <v>1236</v>
      </c>
      <c r="N450"/>
      <c r="O450"/>
    </row>
    <row r="451" spans="1:15" ht="25.05" customHeight="1" thickBot="1" x14ac:dyDescent="0.35">
      <c r="A451" s="3">
        <v>2416</v>
      </c>
      <c r="B451" s="2" t="s">
        <v>929</v>
      </c>
      <c r="C451" s="3">
        <v>133</v>
      </c>
      <c r="D451" s="4" t="s">
        <v>554</v>
      </c>
      <c r="E451" s="5">
        <v>16474</v>
      </c>
      <c r="F451" s="5">
        <v>16541</v>
      </c>
      <c r="G451" s="5">
        <v>16553</v>
      </c>
      <c r="H451" s="3">
        <v>67</v>
      </c>
      <c r="I451" s="3">
        <v>12</v>
      </c>
      <c r="J451" s="3">
        <v>79</v>
      </c>
      <c r="K451" s="13" t="s">
        <v>1490</v>
      </c>
      <c r="N451"/>
      <c r="O451"/>
    </row>
    <row r="452" spans="1:15" ht="25.05" customHeight="1" thickBot="1" x14ac:dyDescent="0.35">
      <c r="A452" s="3">
        <v>2417</v>
      </c>
      <c r="B452" s="2" t="s">
        <v>929</v>
      </c>
      <c r="C452" s="3">
        <v>134</v>
      </c>
      <c r="D452" s="4" t="s">
        <v>741</v>
      </c>
      <c r="E452" s="5">
        <v>16484</v>
      </c>
      <c r="F452" s="5">
        <v>16548</v>
      </c>
      <c r="G452" s="5">
        <v>16561</v>
      </c>
      <c r="H452" s="3">
        <v>64</v>
      </c>
      <c r="I452" s="3">
        <v>13</v>
      </c>
      <c r="J452" s="3">
        <v>77</v>
      </c>
      <c r="K452" s="13" t="s">
        <v>1491</v>
      </c>
      <c r="N452"/>
      <c r="O452"/>
    </row>
    <row r="453" spans="1:15" ht="25.05" customHeight="1" thickBot="1" x14ac:dyDescent="0.35">
      <c r="A453" s="3">
        <v>2418</v>
      </c>
      <c r="B453" s="2" t="s">
        <v>929</v>
      </c>
      <c r="C453" s="3">
        <v>135</v>
      </c>
      <c r="D453" s="4" t="s">
        <v>694</v>
      </c>
      <c r="E453" s="5">
        <v>16495</v>
      </c>
      <c r="F453" s="5">
        <v>16555</v>
      </c>
      <c r="G453" s="5">
        <v>16571</v>
      </c>
      <c r="H453" s="3">
        <v>60</v>
      </c>
      <c r="I453" s="3">
        <v>16</v>
      </c>
      <c r="J453" s="3">
        <v>76</v>
      </c>
      <c r="K453" s="13" t="s">
        <v>1219</v>
      </c>
      <c r="N453"/>
      <c r="O453"/>
    </row>
    <row r="454" spans="1:15" ht="25.05" customHeight="1" thickBot="1" x14ac:dyDescent="0.35">
      <c r="A454" s="3">
        <v>2419</v>
      </c>
      <c r="B454" s="2" t="s">
        <v>929</v>
      </c>
      <c r="C454" s="3">
        <v>136</v>
      </c>
      <c r="D454" s="4" t="s">
        <v>802</v>
      </c>
      <c r="E454" s="5">
        <v>16505</v>
      </c>
      <c r="F454" s="5">
        <v>16565</v>
      </c>
      <c r="G454" s="5">
        <v>16581</v>
      </c>
      <c r="H454" s="3">
        <v>60</v>
      </c>
      <c r="I454" s="3">
        <v>16</v>
      </c>
      <c r="J454" s="3">
        <v>76</v>
      </c>
      <c r="K454" s="13" t="s">
        <v>1099</v>
      </c>
      <c r="N454"/>
      <c r="O454"/>
    </row>
    <row r="455" spans="1:15" ht="25.05" customHeight="1" thickBot="1" x14ac:dyDescent="0.35">
      <c r="A455" s="3">
        <v>2420</v>
      </c>
      <c r="B455" s="2" t="s">
        <v>929</v>
      </c>
      <c r="C455" s="3">
        <v>137</v>
      </c>
      <c r="D455" s="4" t="s">
        <v>603</v>
      </c>
      <c r="E455" s="5">
        <v>16513</v>
      </c>
      <c r="F455" s="5">
        <v>16574</v>
      </c>
      <c r="G455" s="5">
        <v>16590</v>
      </c>
      <c r="H455" s="3">
        <v>61</v>
      </c>
      <c r="I455" s="3">
        <v>16</v>
      </c>
      <c r="J455" s="3">
        <v>77</v>
      </c>
      <c r="K455" s="13" t="s">
        <v>1067</v>
      </c>
      <c r="N455"/>
      <c r="O455"/>
    </row>
    <row r="456" spans="1:15" ht="25.05" customHeight="1" thickBot="1" x14ac:dyDescent="0.35">
      <c r="A456" s="3">
        <v>2421</v>
      </c>
      <c r="B456" s="2" t="s">
        <v>929</v>
      </c>
      <c r="C456" s="3">
        <v>138</v>
      </c>
      <c r="D456" s="4" t="s">
        <v>726</v>
      </c>
      <c r="E456" s="5">
        <v>16520</v>
      </c>
      <c r="F456" s="5">
        <v>16583</v>
      </c>
      <c r="G456" s="5">
        <v>16600</v>
      </c>
      <c r="H456" s="3">
        <v>63</v>
      </c>
      <c r="I456" s="3">
        <v>17</v>
      </c>
      <c r="J456" s="3">
        <v>80</v>
      </c>
      <c r="K456" s="13" t="s">
        <v>1182</v>
      </c>
      <c r="N456"/>
      <c r="O456"/>
    </row>
    <row r="457" spans="1:15" ht="25.05" customHeight="1" thickBot="1" x14ac:dyDescent="0.35">
      <c r="A457" s="3">
        <v>2422</v>
      </c>
      <c r="B457" s="2" t="s">
        <v>929</v>
      </c>
      <c r="C457" s="3">
        <v>139</v>
      </c>
      <c r="D457" s="4" t="s">
        <v>921</v>
      </c>
      <c r="E457" s="5">
        <v>16527</v>
      </c>
      <c r="F457" s="5">
        <v>16594</v>
      </c>
      <c r="G457" s="5">
        <v>16612</v>
      </c>
      <c r="H457" s="3">
        <v>67</v>
      </c>
      <c r="I457" s="3">
        <v>18</v>
      </c>
      <c r="J457" s="3">
        <v>85</v>
      </c>
      <c r="K457" s="13" t="s">
        <v>1492</v>
      </c>
      <c r="N457"/>
      <c r="O457"/>
    </row>
    <row r="458" spans="1:15" ht="25.05" customHeight="1" thickBot="1" x14ac:dyDescent="0.3">
      <c r="A458" s="3">
        <v>2423</v>
      </c>
      <c r="B458" s="2" t="s">
        <v>929</v>
      </c>
      <c r="C458" s="3">
        <v>140</v>
      </c>
      <c r="D458" s="4" t="s">
        <v>622</v>
      </c>
      <c r="E458" s="5">
        <v>16534</v>
      </c>
      <c r="F458" s="5">
        <v>16602</v>
      </c>
      <c r="G458" s="5">
        <v>16618</v>
      </c>
      <c r="H458" s="3">
        <v>68</v>
      </c>
      <c r="I458" s="3">
        <v>16</v>
      </c>
      <c r="J458" s="3">
        <v>84</v>
      </c>
      <c r="K458" s="13" t="s">
        <v>1099</v>
      </c>
    </row>
    <row r="459" spans="1:15" ht="25.05" customHeight="1" thickBot="1" x14ac:dyDescent="0.3">
      <c r="A459" s="3">
        <v>2424</v>
      </c>
      <c r="B459" s="2" t="s">
        <v>929</v>
      </c>
      <c r="C459" s="3">
        <v>141</v>
      </c>
      <c r="D459" s="4" t="s">
        <v>721</v>
      </c>
      <c r="E459" s="5">
        <v>16541</v>
      </c>
      <c r="F459" s="5">
        <v>16611</v>
      </c>
      <c r="G459" s="5">
        <v>16628</v>
      </c>
      <c r="H459" s="3">
        <v>70</v>
      </c>
      <c r="I459" s="3">
        <v>17</v>
      </c>
      <c r="J459" s="3">
        <v>87</v>
      </c>
      <c r="K459" s="13" t="s">
        <v>1184</v>
      </c>
    </row>
    <row r="460" spans="1:15" ht="25.05" customHeight="1" thickBot="1" x14ac:dyDescent="0.3">
      <c r="A460" s="3">
        <v>2425</v>
      </c>
      <c r="B460" s="2" t="s">
        <v>929</v>
      </c>
      <c r="C460" s="3">
        <v>142</v>
      </c>
      <c r="D460" s="4" t="s">
        <v>810</v>
      </c>
      <c r="E460" s="5">
        <v>16548</v>
      </c>
      <c r="F460" s="5">
        <v>16621</v>
      </c>
      <c r="G460" s="5">
        <v>16637</v>
      </c>
      <c r="H460" s="3">
        <v>73</v>
      </c>
      <c r="I460" s="3">
        <v>16</v>
      </c>
      <c r="J460" s="3">
        <v>89</v>
      </c>
      <c r="K460" s="13" t="s">
        <v>1341</v>
      </c>
    </row>
    <row r="461" spans="1:15" ht="25.05" customHeight="1" thickBot="1" x14ac:dyDescent="0.3">
      <c r="A461" s="3">
        <v>2426</v>
      </c>
      <c r="B461" s="2" t="s">
        <v>929</v>
      </c>
      <c r="C461" s="3">
        <v>143</v>
      </c>
      <c r="D461" s="4" t="s">
        <v>727</v>
      </c>
      <c r="E461" s="5">
        <v>16555</v>
      </c>
      <c r="F461" s="5">
        <v>16630</v>
      </c>
      <c r="G461" s="5">
        <v>16646</v>
      </c>
      <c r="H461" s="3">
        <v>75</v>
      </c>
      <c r="I461" s="3">
        <v>16</v>
      </c>
      <c r="J461" s="3">
        <v>91</v>
      </c>
      <c r="K461" s="13" t="s">
        <v>1493</v>
      </c>
    </row>
    <row r="462" spans="1:15" ht="25.05" customHeight="1" thickBot="1" x14ac:dyDescent="0.3">
      <c r="A462" s="3">
        <v>2427</v>
      </c>
      <c r="B462" s="2" t="s">
        <v>929</v>
      </c>
      <c r="C462" s="3">
        <v>144</v>
      </c>
      <c r="D462" s="4" t="s">
        <v>1494</v>
      </c>
      <c r="E462" s="5">
        <v>16565</v>
      </c>
      <c r="F462" s="5">
        <v>16639</v>
      </c>
      <c r="G462" s="5">
        <v>16658</v>
      </c>
      <c r="H462" s="3">
        <v>74</v>
      </c>
      <c r="I462" s="3">
        <v>19</v>
      </c>
      <c r="J462" s="3">
        <v>93</v>
      </c>
      <c r="K462" s="13" t="s">
        <v>1495</v>
      </c>
    </row>
    <row r="463" spans="1:15" ht="25.05" customHeight="1" thickBot="1" x14ac:dyDescent="0.3">
      <c r="A463" s="3">
        <v>2428</v>
      </c>
      <c r="B463" s="2" t="s">
        <v>929</v>
      </c>
      <c r="C463" s="3">
        <v>145</v>
      </c>
      <c r="D463" s="4" t="s">
        <v>911</v>
      </c>
      <c r="E463" s="5">
        <v>16574</v>
      </c>
      <c r="F463" s="5">
        <v>16649</v>
      </c>
      <c r="G463" s="5">
        <v>16671</v>
      </c>
      <c r="H463" s="3">
        <v>75</v>
      </c>
      <c r="I463" s="3">
        <v>22</v>
      </c>
      <c r="J463" s="3">
        <v>97</v>
      </c>
      <c r="K463" s="13" t="s">
        <v>1099</v>
      </c>
    </row>
    <row r="464" spans="1:15" ht="25.05" customHeight="1" thickBot="1" x14ac:dyDescent="0.3">
      <c r="A464" s="3">
        <v>2429</v>
      </c>
      <c r="B464" s="2" t="s">
        <v>929</v>
      </c>
      <c r="C464" s="3">
        <v>146</v>
      </c>
      <c r="D464" s="4" t="s">
        <v>717</v>
      </c>
      <c r="E464" s="5">
        <v>16583</v>
      </c>
      <c r="F464" s="5">
        <v>16660</v>
      </c>
      <c r="G464" s="5">
        <v>16679</v>
      </c>
      <c r="H464" s="3">
        <v>77</v>
      </c>
      <c r="I464" s="3">
        <v>19</v>
      </c>
      <c r="J464" s="3">
        <v>96</v>
      </c>
      <c r="K464" s="13" t="s">
        <v>1496</v>
      </c>
    </row>
    <row r="465" spans="1:11" ht="25.05" customHeight="1" thickBot="1" x14ac:dyDescent="0.3">
      <c r="A465" s="3">
        <v>2430</v>
      </c>
      <c r="B465" s="2" t="s">
        <v>929</v>
      </c>
      <c r="C465" s="3">
        <v>147</v>
      </c>
      <c r="D465" s="4" t="s">
        <v>573</v>
      </c>
      <c r="E465" s="5">
        <v>16593</v>
      </c>
      <c r="F465" s="5">
        <v>16674</v>
      </c>
      <c r="G465" s="5">
        <v>16690</v>
      </c>
      <c r="H465" s="3">
        <v>81</v>
      </c>
      <c r="I465" s="3">
        <v>16</v>
      </c>
      <c r="J465" s="3">
        <v>97</v>
      </c>
      <c r="K465" s="13" t="s">
        <v>1067</v>
      </c>
    </row>
    <row r="466" spans="1:11" ht="25.05" customHeight="1" thickBot="1" x14ac:dyDescent="0.3">
      <c r="A466" s="3">
        <v>2431</v>
      </c>
      <c r="B466" s="2" t="s">
        <v>1053</v>
      </c>
      <c r="C466" s="3">
        <v>467</v>
      </c>
      <c r="D466" s="4" t="s">
        <v>778</v>
      </c>
      <c r="E466" s="5">
        <v>16420</v>
      </c>
      <c r="F466" s="5">
        <v>16526</v>
      </c>
      <c r="G466" s="5">
        <v>16538</v>
      </c>
      <c r="H466" s="3">
        <v>106</v>
      </c>
      <c r="I466" s="3">
        <v>12</v>
      </c>
      <c r="J466" s="3">
        <v>118</v>
      </c>
      <c r="K466" s="13" t="s">
        <v>1497</v>
      </c>
    </row>
    <row r="467" spans="1:11" ht="25.05" customHeight="1" thickBot="1" x14ac:dyDescent="0.3">
      <c r="A467" s="3">
        <v>2432</v>
      </c>
      <c r="B467" s="2" t="s">
        <v>1053</v>
      </c>
      <c r="C467" s="3">
        <v>468</v>
      </c>
      <c r="D467" s="4" t="s">
        <v>1498</v>
      </c>
      <c r="E467" s="5">
        <v>16429</v>
      </c>
      <c r="F467" s="5">
        <v>16539</v>
      </c>
      <c r="G467" s="5">
        <v>16551</v>
      </c>
      <c r="H467" s="3">
        <v>110</v>
      </c>
      <c r="I467" s="3">
        <v>12</v>
      </c>
      <c r="J467" s="3">
        <v>122</v>
      </c>
      <c r="K467" s="13" t="s">
        <v>1499</v>
      </c>
    </row>
    <row r="468" spans="1:11" ht="25.05" customHeight="1" thickBot="1" x14ac:dyDescent="0.3">
      <c r="A468" s="3">
        <v>2433</v>
      </c>
      <c r="B468" s="2" t="s">
        <v>1053</v>
      </c>
      <c r="C468" s="3">
        <v>469</v>
      </c>
      <c r="D468" s="4" t="s">
        <v>1500</v>
      </c>
      <c r="E468" s="5">
        <v>16448</v>
      </c>
      <c r="F468" s="5">
        <v>16552</v>
      </c>
      <c r="G468" s="5">
        <v>16576</v>
      </c>
      <c r="H468" s="3">
        <v>104</v>
      </c>
      <c r="I468" s="3">
        <v>24</v>
      </c>
      <c r="J468" s="3">
        <v>128</v>
      </c>
      <c r="K468" s="13" t="s">
        <v>1346</v>
      </c>
    </row>
    <row r="469" spans="1:11" ht="25.05" customHeight="1" thickBot="1" x14ac:dyDescent="0.3">
      <c r="A469" s="3">
        <v>2434</v>
      </c>
      <c r="B469" s="2" t="s">
        <v>1053</v>
      </c>
      <c r="C469" s="3">
        <v>470</v>
      </c>
      <c r="D469" s="4" t="s">
        <v>1501</v>
      </c>
      <c r="E469" s="5">
        <v>16461</v>
      </c>
      <c r="F469" s="5">
        <v>16560</v>
      </c>
      <c r="G469" s="5">
        <v>16572</v>
      </c>
      <c r="H469" s="3">
        <v>99</v>
      </c>
      <c r="I469" s="3">
        <v>12</v>
      </c>
      <c r="J469" s="3">
        <v>111</v>
      </c>
      <c r="K469" s="13" t="s">
        <v>1341</v>
      </c>
    </row>
    <row r="470" spans="1:11" ht="25.05" customHeight="1" thickBot="1" x14ac:dyDescent="0.3">
      <c r="A470" s="3">
        <v>2435</v>
      </c>
      <c r="B470" s="2" t="s">
        <v>1053</v>
      </c>
      <c r="C470" s="3">
        <v>471</v>
      </c>
      <c r="D470" s="4" t="s">
        <v>1502</v>
      </c>
      <c r="E470" s="5">
        <v>16564</v>
      </c>
      <c r="F470" s="5">
        <v>16667</v>
      </c>
      <c r="G470" s="5">
        <v>16741</v>
      </c>
      <c r="H470" s="3">
        <v>103</v>
      </c>
      <c r="I470" s="3">
        <v>74</v>
      </c>
      <c r="J470" s="3">
        <v>177</v>
      </c>
      <c r="K470" s="13" t="s">
        <v>1229</v>
      </c>
    </row>
    <row r="471" spans="1:11" ht="25.05" customHeight="1" thickBot="1" x14ac:dyDescent="0.3">
      <c r="A471" s="3">
        <v>2436</v>
      </c>
      <c r="B471" s="2" t="s">
        <v>1053</v>
      </c>
      <c r="C471" s="3">
        <v>472</v>
      </c>
      <c r="D471" s="4" t="s">
        <v>1503</v>
      </c>
      <c r="E471" s="5">
        <v>16550</v>
      </c>
      <c r="F471" s="5">
        <v>16632</v>
      </c>
      <c r="G471" s="5">
        <v>16660</v>
      </c>
      <c r="H471" s="3">
        <v>82</v>
      </c>
      <c r="I471" s="3">
        <v>28</v>
      </c>
      <c r="J471" s="3">
        <v>110</v>
      </c>
      <c r="K471" s="13" t="s">
        <v>1366</v>
      </c>
    </row>
    <row r="472" spans="1:11" ht="25.05" customHeight="1" thickBot="1" x14ac:dyDescent="0.3">
      <c r="A472" s="3">
        <v>2437</v>
      </c>
      <c r="B472" s="2" t="s">
        <v>1053</v>
      </c>
      <c r="C472" s="3">
        <v>473</v>
      </c>
      <c r="D472" s="4" t="s">
        <v>1504</v>
      </c>
      <c r="E472" s="5">
        <v>16562</v>
      </c>
      <c r="F472" s="5">
        <v>16643</v>
      </c>
      <c r="G472" s="5">
        <v>16667</v>
      </c>
      <c r="H472" s="3">
        <v>81</v>
      </c>
      <c r="I472" s="3">
        <v>24</v>
      </c>
      <c r="J472" s="3">
        <v>105</v>
      </c>
      <c r="K472" s="13" t="s">
        <v>1346</v>
      </c>
    </row>
    <row r="473" spans="1:11" ht="25.05" customHeight="1" thickBot="1" x14ac:dyDescent="0.3">
      <c r="A473" s="3">
        <v>2438</v>
      </c>
      <c r="B473" s="2" t="s">
        <v>1053</v>
      </c>
      <c r="C473" s="3">
        <v>474</v>
      </c>
      <c r="D473" s="4" t="s">
        <v>1505</v>
      </c>
      <c r="E473" s="5">
        <v>16572</v>
      </c>
      <c r="F473" s="5">
        <v>16662</v>
      </c>
      <c r="G473" s="5">
        <v>16680</v>
      </c>
      <c r="H473" s="3">
        <v>90</v>
      </c>
      <c r="I473" s="3">
        <v>18</v>
      </c>
      <c r="J473" s="3">
        <v>108</v>
      </c>
      <c r="K473" s="13" t="s">
        <v>1341</v>
      </c>
    </row>
    <row r="474" spans="1:11" ht="25.05" customHeight="1" thickBot="1" x14ac:dyDescent="0.3">
      <c r="A474" s="3">
        <v>2439</v>
      </c>
      <c r="B474" s="2" t="s">
        <v>1053</v>
      </c>
      <c r="C474" s="3">
        <v>475</v>
      </c>
      <c r="D474" s="4" t="s">
        <v>1506</v>
      </c>
      <c r="E474" s="5">
        <v>16530</v>
      </c>
      <c r="F474" s="5">
        <v>16604</v>
      </c>
      <c r="G474" s="5">
        <v>16618</v>
      </c>
      <c r="H474" s="3">
        <v>74</v>
      </c>
      <c r="I474" s="3">
        <v>14</v>
      </c>
      <c r="J474" s="3">
        <v>88</v>
      </c>
      <c r="K474" s="13" t="s">
        <v>1341</v>
      </c>
    </row>
    <row r="475" spans="1:11" ht="25.05" customHeight="1" thickBot="1" x14ac:dyDescent="0.3">
      <c r="A475" s="3">
        <v>2440</v>
      </c>
      <c r="B475" s="2" t="s">
        <v>1053</v>
      </c>
      <c r="C475" s="3">
        <v>476</v>
      </c>
      <c r="D475" s="4" t="s">
        <v>1507</v>
      </c>
      <c r="E475" s="5">
        <v>16541</v>
      </c>
      <c r="F475" s="5">
        <v>16635</v>
      </c>
      <c r="G475" s="5">
        <v>16659</v>
      </c>
      <c r="H475" s="3">
        <v>94</v>
      </c>
      <c r="I475" s="3">
        <v>24</v>
      </c>
      <c r="J475" s="3">
        <v>118</v>
      </c>
      <c r="K475" s="13" t="s">
        <v>1099</v>
      </c>
    </row>
    <row r="476" spans="1:11" ht="25.05" customHeight="1" thickBot="1" x14ac:dyDescent="0.3">
      <c r="A476" s="3">
        <v>2441</v>
      </c>
      <c r="B476" s="2" t="s">
        <v>1053</v>
      </c>
      <c r="C476" s="3">
        <v>477</v>
      </c>
      <c r="D476" s="4" t="s">
        <v>1508</v>
      </c>
      <c r="E476" s="5">
        <v>16420</v>
      </c>
      <c r="F476" s="5">
        <v>16529</v>
      </c>
      <c r="G476" s="5">
        <v>16543</v>
      </c>
      <c r="H476" s="3">
        <v>109</v>
      </c>
      <c r="I476" s="3">
        <v>14</v>
      </c>
      <c r="J476" s="3">
        <v>123</v>
      </c>
      <c r="K476" s="13" t="s">
        <v>1346</v>
      </c>
    </row>
    <row r="477" spans="1:11" ht="25.05" customHeight="1" thickBot="1" x14ac:dyDescent="0.3">
      <c r="A477" s="3">
        <v>2442</v>
      </c>
      <c r="B477" s="2" t="s">
        <v>1053</v>
      </c>
      <c r="C477" s="3">
        <v>478</v>
      </c>
      <c r="D477" s="4" t="s">
        <v>1509</v>
      </c>
      <c r="E477" s="5">
        <v>16460</v>
      </c>
      <c r="F477" s="5">
        <v>16555</v>
      </c>
      <c r="G477" s="5">
        <v>16566</v>
      </c>
      <c r="H477" s="3">
        <v>95</v>
      </c>
      <c r="I477" s="3">
        <v>11</v>
      </c>
      <c r="J477" s="3">
        <v>106</v>
      </c>
      <c r="K477" s="13" t="s">
        <v>1247</v>
      </c>
    </row>
    <row r="478" spans="1:11" ht="25.05" customHeight="1" thickBot="1" x14ac:dyDescent="0.3">
      <c r="A478" s="3">
        <v>2443</v>
      </c>
      <c r="B478" s="2" t="s">
        <v>1053</v>
      </c>
      <c r="C478" s="3">
        <v>479</v>
      </c>
      <c r="D478" s="4" t="s">
        <v>1510</v>
      </c>
      <c r="E478" s="5">
        <v>16480</v>
      </c>
      <c r="F478" s="5">
        <v>16576</v>
      </c>
      <c r="G478" s="5">
        <v>16588</v>
      </c>
      <c r="H478" s="3">
        <v>96</v>
      </c>
      <c r="I478" s="3">
        <v>12</v>
      </c>
      <c r="J478" s="3">
        <v>108</v>
      </c>
      <c r="K478" s="13" t="s">
        <v>1099</v>
      </c>
    </row>
    <row r="479" spans="1:11" ht="25.05" customHeight="1" thickBot="1" x14ac:dyDescent="0.3">
      <c r="A479" s="3">
        <v>2444</v>
      </c>
      <c r="B479" s="2" t="s">
        <v>1053</v>
      </c>
      <c r="C479" s="3">
        <v>480</v>
      </c>
      <c r="D479" s="4" t="s">
        <v>1511</v>
      </c>
      <c r="E479" s="5">
        <v>16504</v>
      </c>
      <c r="F479" s="5">
        <v>16601</v>
      </c>
      <c r="G479" s="5">
        <v>16611</v>
      </c>
      <c r="H479" s="3">
        <v>97</v>
      </c>
      <c r="I479" s="3">
        <v>10</v>
      </c>
      <c r="J479" s="3">
        <v>107</v>
      </c>
      <c r="K479" s="13" t="s">
        <v>1346</v>
      </c>
    </row>
    <row r="480" spans="1:11" ht="25.05" customHeight="1" thickBot="1" x14ac:dyDescent="0.3">
      <c r="A480" s="3">
        <v>2445</v>
      </c>
      <c r="B480" s="2" t="s">
        <v>1053</v>
      </c>
      <c r="C480" s="3">
        <v>481</v>
      </c>
      <c r="D480" s="4" t="s">
        <v>1512</v>
      </c>
      <c r="E480" s="5">
        <v>16532</v>
      </c>
      <c r="F480" s="5">
        <v>16623</v>
      </c>
      <c r="G480" s="5">
        <v>16641</v>
      </c>
      <c r="H480" s="3">
        <v>91</v>
      </c>
      <c r="I480" s="3">
        <v>18</v>
      </c>
      <c r="J480" s="3">
        <v>109</v>
      </c>
      <c r="K480" s="13" t="s">
        <v>1346</v>
      </c>
    </row>
    <row r="481" spans="1:11" ht="25.05" customHeight="1" thickBot="1" x14ac:dyDescent="0.3">
      <c r="A481" s="3">
        <v>2446</v>
      </c>
      <c r="B481" s="2" t="s">
        <v>1053</v>
      </c>
      <c r="C481" s="3">
        <v>482</v>
      </c>
      <c r="D481" s="4" t="s">
        <v>1513</v>
      </c>
      <c r="E481" s="5">
        <v>16427</v>
      </c>
      <c r="F481" s="5">
        <v>16534</v>
      </c>
      <c r="G481" s="5">
        <v>16547</v>
      </c>
      <c r="H481" s="3">
        <v>107</v>
      </c>
      <c r="I481" s="3">
        <v>13</v>
      </c>
      <c r="J481" s="3">
        <v>120</v>
      </c>
      <c r="K481" s="13" t="s">
        <v>1341</v>
      </c>
    </row>
    <row r="482" spans="1:11" ht="25.05" customHeight="1" thickBot="1" x14ac:dyDescent="0.3">
      <c r="A482" s="3">
        <v>2447</v>
      </c>
      <c r="B482" s="2" t="s">
        <v>1053</v>
      </c>
      <c r="C482" s="3">
        <v>483</v>
      </c>
      <c r="D482" s="4" t="s">
        <v>732</v>
      </c>
      <c r="E482" s="5">
        <v>16446</v>
      </c>
      <c r="F482" s="5">
        <v>16546</v>
      </c>
      <c r="G482" s="5">
        <v>16557</v>
      </c>
      <c r="H482" s="3">
        <v>100</v>
      </c>
      <c r="I482" s="3">
        <v>11</v>
      </c>
      <c r="J482" s="3">
        <v>111</v>
      </c>
      <c r="K482" s="13" t="s">
        <v>1514</v>
      </c>
    </row>
    <row r="483" spans="1:11" ht="25.05" customHeight="1" thickBot="1" x14ac:dyDescent="0.3">
      <c r="A483" s="3">
        <v>2448</v>
      </c>
      <c r="B483" s="2" t="s">
        <v>1053</v>
      </c>
      <c r="C483" s="3">
        <v>484</v>
      </c>
      <c r="D483" s="4" t="s">
        <v>1515</v>
      </c>
      <c r="E483" s="5">
        <v>16460</v>
      </c>
      <c r="F483" s="5">
        <v>16559</v>
      </c>
      <c r="G483" s="5">
        <v>16569</v>
      </c>
      <c r="H483" s="3">
        <v>99</v>
      </c>
      <c r="I483" s="3">
        <v>10</v>
      </c>
      <c r="J483" s="3">
        <v>109</v>
      </c>
      <c r="K483" s="13" t="s">
        <v>1196</v>
      </c>
    </row>
    <row r="484" spans="1:11" ht="25.05" customHeight="1" thickBot="1" x14ac:dyDescent="0.3">
      <c r="A484" s="3">
        <v>2449</v>
      </c>
      <c r="B484" s="2" t="s">
        <v>1053</v>
      </c>
      <c r="C484" s="3">
        <v>485</v>
      </c>
      <c r="D484" s="4" t="s">
        <v>1516</v>
      </c>
      <c r="E484" s="5">
        <v>16476</v>
      </c>
      <c r="F484" s="5">
        <v>16569</v>
      </c>
      <c r="G484" s="5">
        <v>16583</v>
      </c>
      <c r="H484" s="3">
        <v>93</v>
      </c>
      <c r="I484" s="3">
        <v>14</v>
      </c>
      <c r="J484" s="3">
        <v>107</v>
      </c>
      <c r="K484" s="13" t="s">
        <v>1517</v>
      </c>
    </row>
    <row r="485" spans="1:11" ht="25.05" customHeight="1" thickBot="1" x14ac:dyDescent="0.3">
      <c r="A485" s="3">
        <v>2450</v>
      </c>
      <c r="B485" s="2" t="s">
        <v>1053</v>
      </c>
      <c r="C485" s="3">
        <v>486</v>
      </c>
      <c r="D485" s="4" t="s">
        <v>1518</v>
      </c>
      <c r="E485" s="5">
        <v>16485</v>
      </c>
      <c r="F485" s="5">
        <v>16582</v>
      </c>
      <c r="G485" s="5">
        <v>16594</v>
      </c>
      <c r="H485" s="3">
        <v>97</v>
      </c>
      <c r="I485" s="3">
        <v>12</v>
      </c>
      <c r="J485" s="3">
        <v>109</v>
      </c>
      <c r="K485" s="13" t="s">
        <v>1341</v>
      </c>
    </row>
    <row r="486" spans="1:11" ht="25.05" customHeight="1" thickBot="1" x14ac:dyDescent="0.3">
      <c r="A486" s="3">
        <v>2451</v>
      </c>
      <c r="B486" s="2" t="s">
        <v>1053</v>
      </c>
      <c r="C486" s="3">
        <v>487</v>
      </c>
      <c r="D486" s="4" t="s">
        <v>1519</v>
      </c>
      <c r="E486" s="5">
        <v>16501</v>
      </c>
      <c r="F486" s="5">
        <v>16592</v>
      </c>
      <c r="G486" s="5">
        <v>16604</v>
      </c>
      <c r="H486" s="3">
        <v>91</v>
      </c>
      <c r="I486" s="3">
        <v>12</v>
      </c>
      <c r="J486" s="3">
        <v>103</v>
      </c>
      <c r="K486" s="13" t="s">
        <v>1229</v>
      </c>
    </row>
    <row r="487" spans="1:11" ht="25.05" customHeight="1" thickBot="1" x14ac:dyDescent="0.3">
      <c r="A487" s="3">
        <v>2452</v>
      </c>
      <c r="B487" s="2" t="s">
        <v>1053</v>
      </c>
      <c r="C487" s="3">
        <v>488</v>
      </c>
      <c r="D487" s="4" t="s">
        <v>1520</v>
      </c>
      <c r="E487" s="5">
        <v>16511</v>
      </c>
      <c r="F487" s="5">
        <v>16603</v>
      </c>
      <c r="G487" s="5">
        <v>16625</v>
      </c>
      <c r="H487" s="3">
        <v>92</v>
      </c>
      <c r="I487" s="3">
        <v>22</v>
      </c>
      <c r="J487" s="3">
        <v>114</v>
      </c>
      <c r="K487" s="13" t="s">
        <v>1521</v>
      </c>
    </row>
    <row r="488" spans="1:11" ht="25.05" customHeight="1" thickBot="1" x14ac:dyDescent="0.3">
      <c r="A488" s="3">
        <v>2453</v>
      </c>
      <c r="B488" s="2" t="s">
        <v>1053</v>
      </c>
      <c r="C488" s="3">
        <v>489</v>
      </c>
      <c r="D488" s="4" t="s">
        <v>1522</v>
      </c>
      <c r="E488" s="5">
        <v>16524</v>
      </c>
      <c r="F488" s="5">
        <v>16614</v>
      </c>
      <c r="G488" s="5">
        <v>16628</v>
      </c>
      <c r="H488" s="3">
        <v>90</v>
      </c>
      <c r="I488" s="3">
        <v>14</v>
      </c>
      <c r="J488" s="3">
        <v>104</v>
      </c>
      <c r="K488" s="13" t="s">
        <v>1346</v>
      </c>
    </row>
    <row r="489" spans="1:11" ht="25.05" customHeight="1" thickBot="1" x14ac:dyDescent="0.3">
      <c r="A489" s="3">
        <v>2454</v>
      </c>
      <c r="B489" s="2" t="s">
        <v>1053</v>
      </c>
      <c r="C489" s="3">
        <v>490</v>
      </c>
      <c r="D489" s="4" t="s">
        <v>1523</v>
      </c>
      <c r="E489" s="5">
        <v>16537</v>
      </c>
      <c r="F489" s="5">
        <v>16624</v>
      </c>
      <c r="G489" s="5">
        <v>16649</v>
      </c>
      <c r="H489" s="3">
        <v>87</v>
      </c>
      <c r="I489" s="3">
        <v>25</v>
      </c>
      <c r="J489" s="3">
        <v>112</v>
      </c>
      <c r="K489" s="13" t="s">
        <v>1196</v>
      </c>
    </row>
    <row r="490" spans="1:11" ht="25.05" customHeight="1" thickBot="1" x14ac:dyDescent="0.3">
      <c r="A490" s="7">
        <v>2534</v>
      </c>
      <c r="B490" s="6" t="s">
        <v>1277</v>
      </c>
      <c r="C490" s="7">
        <v>80</v>
      </c>
      <c r="D490" s="4" t="s">
        <v>896</v>
      </c>
      <c r="E490" s="5">
        <v>16487</v>
      </c>
      <c r="F490" s="5">
        <v>16535</v>
      </c>
      <c r="G490" s="5">
        <v>16552</v>
      </c>
      <c r="H490" s="3">
        <v>48</v>
      </c>
      <c r="I490" s="3">
        <v>17</v>
      </c>
      <c r="J490" s="3">
        <v>65</v>
      </c>
      <c r="K490" s="13" t="s">
        <v>1196</v>
      </c>
    </row>
    <row r="491" spans="1:11" ht="25.05" customHeight="1" thickBot="1" x14ac:dyDescent="0.3">
      <c r="A491" s="7">
        <v>2535</v>
      </c>
      <c r="B491" s="6" t="s">
        <v>1277</v>
      </c>
      <c r="C491" s="7">
        <v>81</v>
      </c>
      <c r="D491" s="4" t="s">
        <v>633</v>
      </c>
      <c r="E491" s="5">
        <v>16494</v>
      </c>
      <c r="F491" s="5">
        <v>16544</v>
      </c>
      <c r="G491" s="5">
        <v>16564</v>
      </c>
      <c r="H491" s="3">
        <v>50</v>
      </c>
      <c r="I491" s="3">
        <v>20</v>
      </c>
      <c r="J491" s="3">
        <v>70</v>
      </c>
      <c r="K491" s="13" t="s">
        <v>1145</v>
      </c>
    </row>
    <row r="492" spans="1:11" ht="25.05" customHeight="1" thickBot="1" x14ac:dyDescent="0.3">
      <c r="A492" s="7">
        <v>2536</v>
      </c>
      <c r="B492" s="6" t="s">
        <v>1277</v>
      </c>
      <c r="C492" s="7">
        <v>82</v>
      </c>
      <c r="D492" s="4" t="s">
        <v>833</v>
      </c>
      <c r="E492" s="5">
        <v>16501</v>
      </c>
      <c r="F492" s="5">
        <v>16552</v>
      </c>
      <c r="G492" s="5">
        <v>16572</v>
      </c>
      <c r="H492" s="3">
        <v>51</v>
      </c>
      <c r="I492" s="3">
        <v>20</v>
      </c>
      <c r="J492" s="3">
        <v>71</v>
      </c>
      <c r="K492" s="13" t="s">
        <v>1219</v>
      </c>
    </row>
    <row r="493" spans="1:11" ht="25.05" customHeight="1" thickBot="1" x14ac:dyDescent="0.3">
      <c r="A493" s="7">
        <v>2537</v>
      </c>
      <c r="B493" s="6" t="s">
        <v>1277</v>
      </c>
      <c r="C493" s="7">
        <v>83</v>
      </c>
      <c r="D493" s="4" t="s">
        <v>713</v>
      </c>
      <c r="E493" s="5">
        <v>16510</v>
      </c>
      <c r="F493" s="5">
        <v>16561</v>
      </c>
      <c r="G493" s="5">
        <v>16579</v>
      </c>
      <c r="H493" s="3">
        <v>51</v>
      </c>
      <c r="I493" s="3">
        <v>18</v>
      </c>
      <c r="J493" s="3">
        <v>69</v>
      </c>
      <c r="K493" s="13" t="s">
        <v>1099</v>
      </c>
    </row>
    <row r="494" spans="1:11" ht="25.05" customHeight="1" thickBot="1" x14ac:dyDescent="0.3">
      <c r="A494" s="7">
        <v>2538</v>
      </c>
      <c r="B494" s="6" t="s">
        <v>1277</v>
      </c>
      <c r="C494" s="7">
        <v>84</v>
      </c>
      <c r="D494" s="4" t="s">
        <v>538</v>
      </c>
      <c r="E494" s="5">
        <v>16518</v>
      </c>
      <c r="F494" s="5">
        <v>16569</v>
      </c>
      <c r="G494" s="5">
        <v>16585</v>
      </c>
      <c r="H494" s="3">
        <v>51</v>
      </c>
      <c r="I494" s="3">
        <v>16</v>
      </c>
      <c r="J494" s="3">
        <v>67</v>
      </c>
      <c r="K494" s="13" t="s">
        <v>1524</v>
      </c>
    </row>
    <row r="495" spans="1:11" ht="25.05" customHeight="1" thickBot="1" x14ac:dyDescent="0.3">
      <c r="A495" s="7">
        <v>2539</v>
      </c>
      <c r="B495" s="6" t="s">
        <v>1277</v>
      </c>
      <c r="C495" s="7">
        <v>85</v>
      </c>
      <c r="D495" s="4" t="s">
        <v>626</v>
      </c>
      <c r="E495" s="5">
        <v>16526</v>
      </c>
      <c r="F495" s="5">
        <v>16581</v>
      </c>
      <c r="G495" s="5">
        <v>16594</v>
      </c>
      <c r="H495" s="3">
        <v>55</v>
      </c>
      <c r="I495" s="3">
        <v>13</v>
      </c>
      <c r="J495" s="3">
        <v>68</v>
      </c>
      <c r="K495" s="13" t="s">
        <v>1099</v>
      </c>
    </row>
    <row r="496" spans="1:11" ht="25.05" customHeight="1" thickBot="1" x14ac:dyDescent="0.3">
      <c r="A496" s="7">
        <v>2540</v>
      </c>
      <c r="B496" s="6" t="s">
        <v>1277</v>
      </c>
      <c r="C496" s="7">
        <v>86</v>
      </c>
      <c r="D496" s="4" t="s">
        <v>1525</v>
      </c>
      <c r="E496" s="5">
        <v>16571</v>
      </c>
      <c r="F496" s="5">
        <v>16599</v>
      </c>
      <c r="G496" s="5">
        <v>16604</v>
      </c>
      <c r="H496" s="3">
        <v>28</v>
      </c>
      <c r="I496" s="3">
        <v>5</v>
      </c>
      <c r="J496" s="3">
        <v>33</v>
      </c>
      <c r="K496" s="13" t="s">
        <v>1526</v>
      </c>
    </row>
    <row r="497" spans="1:11" ht="25.05" customHeight="1" thickBot="1" x14ac:dyDescent="0.3">
      <c r="A497" s="7">
        <v>2541</v>
      </c>
      <c r="B497" s="6" t="s">
        <v>1277</v>
      </c>
      <c r="C497" s="7">
        <v>87</v>
      </c>
      <c r="D497" s="4" t="s">
        <v>969</v>
      </c>
      <c r="E497" s="5">
        <v>16585</v>
      </c>
      <c r="F497" s="5">
        <v>16632</v>
      </c>
      <c r="G497" s="5">
        <v>16649</v>
      </c>
      <c r="H497" s="3">
        <v>47</v>
      </c>
      <c r="I497" s="3">
        <v>17</v>
      </c>
      <c r="J497" s="3">
        <v>64</v>
      </c>
      <c r="K497" s="13" t="s">
        <v>1526</v>
      </c>
    </row>
    <row r="498" spans="1:11" ht="25.05" customHeight="1" thickBot="1" x14ac:dyDescent="0.3">
      <c r="A498" s="3">
        <v>2613</v>
      </c>
      <c r="B498" s="2" t="s">
        <v>1192</v>
      </c>
      <c r="C498" s="3">
        <v>340</v>
      </c>
      <c r="D498" s="4" t="s">
        <v>623</v>
      </c>
      <c r="E498" s="5">
        <v>16496</v>
      </c>
      <c r="F498" s="5">
        <v>16562</v>
      </c>
      <c r="G498" s="5">
        <v>16600</v>
      </c>
      <c r="H498" s="3">
        <v>66</v>
      </c>
      <c r="I498" s="3">
        <v>38</v>
      </c>
      <c r="J498" s="3">
        <v>104</v>
      </c>
      <c r="K498" s="14" t="s">
        <v>1168</v>
      </c>
    </row>
    <row r="499" spans="1:11" ht="25.05" customHeight="1" thickBot="1" x14ac:dyDescent="0.3">
      <c r="A499" s="3">
        <v>2614</v>
      </c>
      <c r="B499" s="2" t="s">
        <v>1192</v>
      </c>
      <c r="C499" s="3">
        <v>341</v>
      </c>
      <c r="D499" s="4" t="s">
        <v>1527</v>
      </c>
      <c r="E499" s="5">
        <v>16502</v>
      </c>
      <c r="F499" s="5">
        <v>16569</v>
      </c>
      <c r="G499" s="5">
        <v>16609</v>
      </c>
      <c r="H499" s="3">
        <v>67</v>
      </c>
      <c r="I499" s="3">
        <v>40</v>
      </c>
      <c r="J499" s="3">
        <v>107</v>
      </c>
      <c r="K499" s="14" t="s">
        <v>1168</v>
      </c>
    </row>
    <row r="500" spans="1:11" ht="25.05" customHeight="1" thickBot="1" x14ac:dyDescent="0.3">
      <c r="A500" s="3">
        <v>2615</v>
      </c>
      <c r="B500" s="2" t="s">
        <v>1192</v>
      </c>
      <c r="C500" s="3">
        <v>342</v>
      </c>
      <c r="D500" s="4" t="s">
        <v>1528</v>
      </c>
      <c r="E500" s="5">
        <v>16515</v>
      </c>
      <c r="F500" s="5">
        <v>16579</v>
      </c>
      <c r="G500" s="5">
        <v>16618</v>
      </c>
      <c r="H500" s="3">
        <v>64</v>
      </c>
      <c r="I500" s="3">
        <v>39</v>
      </c>
      <c r="J500" s="3">
        <v>103</v>
      </c>
      <c r="K500" s="14" t="s">
        <v>1529</v>
      </c>
    </row>
    <row r="501" spans="1:11" ht="25.05" customHeight="1" thickBot="1" x14ac:dyDescent="0.3">
      <c r="A501" s="3">
        <v>2616</v>
      </c>
      <c r="B501" s="2" t="s">
        <v>1192</v>
      </c>
      <c r="C501" s="3">
        <v>343</v>
      </c>
      <c r="D501" s="4" t="s">
        <v>1530</v>
      </c>
      <c r="E501" s="5">
        <v>16525</v>
      </c>
      <c r="F501" s="5">
        <v>16592</v>
      </c>
      <c r="G501" s="5">
        <v>16631</v>
      </c>
      <c r="H501" s="3">
        <v>67</v>
      </c>
      <c r="I501" s="3">
        <v>39</v>
      </c>
      <c r="J501" s="3">
        <v>106</v>
      </c>
      <c r="K501" s="14" t="s">
        <v>1168</v>
      </c>
    </row>
    <row r="502" spans="1:11" ht="25.05" customHeight="1" thickBot="1" x14ac:dyDescent="0.3">
      <c r="A502" s="3">
        <v>2617</v>
      </c>
      <c r="B502" s="2" t="s">
        <v>1192</v>
      </c>
      <c r="C502" s="3">
        <v>344</v>
      </c>
      <c r="D502" s="4" t="s">
        <v>1531</v>
      </c>
      <c r="E502" s="5">
        <v>16534</v>
      </c>
      <c r="F502" s="5">
        <v>16595</v>
      </c>
      <c r="G502" s="5">
        <v>16642</v>
      </c>
      <c r="H502" s="3">
        <v>61</v>
      </c>
      <c r="I502" s="3">
        <v>47</v>
      </c>
      <c r="J502" s="3">
        <v>108</v>
      </c>
      <c r="K502" s="14" t="s">
        <v>1102</v>
      </c>
    </row>
    <row r="503" spans="1:11" ht="25.05" customHeight="1" thickBot="1" x14ac:dyDescent="0.3">
      <c r="A503" s="3">
        <v>2618</v>
      </c>
      <c r="B503" s="2" t="s">
        <v>1192</v>
      </c>
      <c r="C503" s="3">
        <v>345</v>
      </c>
      <c r="D503" s="4" t="s">
        <v>1532</v>
      </c>
      <c r="E503" s="5">
        <v>16546</v>
      </c>
      <c r="F503" s="5">
        <v>16610</v>
      </c>
      <c r="G503" s="5">
        <v>16649</v>
      </c>
      <c r="H503" s="3">
        <v>64</v>
      </c>
      <c r="I503" s="3">
        <v>39</v>
      </c>
      <c r="J503" s="3">
        <v>103</v>
      </c>
      <c r="K503" s="14" t="s">
        <v>1168</v>
      </c>
    </row>
    <row r="504" spans="1:11" ht="25.05" customHeight="1" thickBot="1" x14ac:dyDescent="0.3">
      <c r="A504" s="3">
        <v>2619</v>
      </c>
      <c r="B504" s="2" t="s">
        <v>1192</v>
      </c>
      <c r="C504" s="3">
        <v>346</v>
      </c>
      <c r="D504" s="4" t="s">
        <v>1533</v>
      </c>
      <c r="E504" s="5">
        <v>16555</v>
      </c>
      <c r="F504" s="5">
        <v>16587</v>
      </c>
      <c r="G504" s="5">
        <v>16677</v>
      </c>
      <c r="H504" s="3">
        <v>32</v>
      </c>
      <c r="I504" s="3">
        <v>90</v>
      </c>
      <c r="J504" s="3">
        <v>122</v>
      </c>
      <c r="K504" s="14" t="s">
        <v>1168</v>
      </c>
    </row>
    <row r="505" spans="1:11" ht="25.05" customHeight="1" thickBot="1" x14ac:dyDescent="0.3">
      <c r="A505" s="3">
        <v>2706</v>
      </c>
      <c r="B505" s="2" t="s">
        <v>1053</v>
      </c>
      <c r="C505" s="3">
        <v>531</v>
      </c>
      <c r="D505" s="4" t="s">
        <v>1534</v>
      </c>
      <c r="E505" s="5">
        <v>16586</v>
      </c>
      <c r="F505" s="5">
        <v>16670</v>
      </c>
      <c r="G505" s="5">
        <v>16706</v>
      </c>
      <c r="H505" s="3">
        <v>84</v>
      </c>
      <c r="I505" s="3">
        <v>36</v>
      </c>
      <c r="J505" s="3">
        <v>120</v>
      </c>
      <c r="K505" s="13" t="s">
        <v>1168</v>
      </c>
    </row>
    <row r="506" spans="1:11" ht="25.05" customHeight="1" thickBot="1" x14ac:dyDescent="0.3">
      <c r="A506" s="3">
        <v>2707</v>
      </c>
      <c r="B506" s="2" t="s">
        <v>1053</v>
      </c>
      <c r="C506" s="3">
        <v>532</v>
      </c>
      <c r="D506" s="4" t="s">
        <v>523</v>
      </c>
      <c r="E506" s="5">
        <v>16594</v>
      </c>
      <c r="F506" s="5">
        <v>16680</v>
      </c>
      <c r="G506" s="5">
        <v>16734</v>
      </c>
      <c r="H506" s="3">
        <v>86</v>
      </c>
      <c r="I506" s="3">
        <v>54</v>
      </c>
      <c r="J506" s="3">
        <v>140</v>
      </c>
      <c r="K506" s="13" t="s">
        <v>1341</v>
      </c>
    </row>
    <row r="507" spans="1:11" ht="25.05" customHeight="1" thickBot="1" x14ac:dyDescent="0.3">
      <c r="A507" s="3">
        <v>2708</v>
      </c>
      <c r="B507" s="2" t="s">
        <v>1053</v>
      </c>
      <c r="C507" s="3">
        <v>533</v>
      </c>
      <c r="D507" s="4" t="s">
        <v>1535</v>
      </c>
      <c r="E507" s="5">
        <v>16608</v>
      </c>
      <c r="F507" s="5">
        <v>16694</v>
      </c>
      <c r="G507" s="5">
        <v>16736</v>
      </c>
      <c r="H507" s="3">
        <v>86</v>
      </c>
      <c r="I507" s="3">
        <v>42</v>
      </c>
      <c r="J507" s="3">
        <v>128</v>
      </c>
      <c r="K507" s="13" t="s">
        <v>1341</v>
      </c>
    </row>
    <row r="508" spans="1:11" ht="25.05" customHeight="1" thickBot="1" x14ac:dyDescent="0.3">
      <c r="A508" s="3">
        <v>2709</v>
      </c>
      <c r="B508" s="2" t="s">
        <v>1053</v>
      </c>
      <c r="C508" s="3">
        <v>534</v>
      </c>
      <c r="D508" s="4" t="s">
        <v>1536</v>
      </c>
      <c r="E508" s="5">
        <v>16616</v>
      </c>
      <c r="F508" s="5">
        <v>16712</v>
      </c>
      <c r="G508" s="5">
        <v>16741</v>
      </c>
      <c r="H508" s="3">
        <v>96</v>
      </c>
      <c r="I508" s="3">
        <v>29</v>
      </c>
      <c r="J508" s="3">
        <v>125</v>
      </c>
      <c r="K508" s="13" t="s">
        <v>1537</v>
      </c>
    </row>
    <row r="509" spans="1:11" ht="25.05" customHeight="1" thickBot="1" x14ac:dyDescent="0.3">
      <c r="A509" s="3">
        <v>2710</v>
      </c>
      <c r="B509" s="2" t="s">
        <v>1053</v>
      </c>
      <c r="C509" s="3">
        <v>535</v>
      </c>
      <c r="D509" s="4" t="s">
        <v>1538</v>
      </c>
      <c r="E509" s="5">
        <v>16629</v>
      </c>
      <c r="F509" s="5">
        <v>16725</v>
      </c>
      <c r="G509" s="5">
        <v>16767</v>
      </c>
      <c r="H509" s="3">
        <v>96</v>
      </c>
      <c r="I509" s="3">
        <v>42</v>
      </c>
      <c r="J509" s="3">
        <v>138</v>
      </c>
      <c r="K509" s="13" t="s">
        <v>1102</v>
      </c>
    </row>
    <row r="510" spans="1:11" ht="25.05" customHeight="1" thickBot="1" x14ac:dyDescent="0.3">
      <c r="A510" s="3">
        <v>2711</v>
      </c>
      <c r="B510" s="2" t="s">
        <v>1053</v>
      </c>
      <c r="C510" s="3">
        <v>540</v>
      </c>
      <c r="D510" s="4" t="s">
        <v>1539</v>
      </c>
      <c r="E510" s="5">
        <v>16637</v>
      </c>
      <c r="F510" s="5">
        <v>16716</v>
      </c>
      <c r="G510" s="5">
        <v>16771</v>
      </c>
      <c r="H510" s="3">
        <v>79</v>
      </c>
      <c r="I510" s="3">
        <v>55</v>
      </c>
      <c r="J510" s="3">
        <v>134</v>
      </c>
      <c r="K510" s="13" t="s">
        <v>1247</v>
      </c>
    </row>
    <row r="511" spans="1:11" ht="25.05" customHeight="1" thickBot="1" x14ac:dyDescent="0.3">
      <c r="A511" s="3">
        <v>2712</v>
      </c>
      <c r="B511" s="2" t="s">
        <v>1053</v>
      </c>
      <c r="C511" s="3">
        <v>541</v>
      </c>
      <c r="D511" s="4" t="s">
        <v>1540</v>
      </c>
      <c r="E511" s="5">
        <v>16607</v>
      </c>
      <c r="F511" s="5">
        <v>16699</v>
      </c>
      <c r="G511" s="5">
        <v>16739</v>
      </c>
      <c r="H511" s="3">
        <v>92</v>
      </c>
      <c r="I511" s="3">
        <v>40</v>
      </c>
      <c r="J511" s="3">
        <v>132</v>
      </c>
      <c r="K511" s="13" t="s">
        <v>1168</v>
      </c>
    </row>
    <row r="512" spans="1:11" ht="25.05" hidden="1" customHeight="1" thickBot="1" x14ac:dyDescent="0.3">
      <c r="A512" s="3">
        <v>2713</v>
      </c>
      <c r="B512" s="2" t="s">
        <v>1053</v>
      </c>
      <c r="C512" s="3">
        <v>536</v>
      </c>
      <c r="D512" s="4"/>
      <c r="E512" s="3"/>
      <c r="F512" s="3"/>
      <c r="G512" s="3"/>
      <c r="H512" s="3"/>
      <c r="I512" s="3"/>
      <c r="J512" s="3"/>
      <c r="K512" s="13" t="s">
        <v>1541</v>
      </c>
    </row>
    <row r="513" spans="1:11" ht="25.05" customHeight="1" thickBot="1" x14ac:dyDescent="0.3">
      <c r="A513" s="7">
        <v>2714</v>
      </c>
      <c r="B513" s="6" t="s">
        <v>1277</v>
      </c>
      <c r="C513" s="7">
        <v>92</v>
      </c>
      <c r="D513" s="4" t="s">
        <v>712</v>
      </c>
      <c r="E513" s="5">
        <v>16600</v>
      </c>
      <c r="F513" s="5">
        <v>16674</v>
      </c>
      <c r="G513" s="5">
        <v>16692</v>
      </c>
      <c r="H513" s="3">
        <v>74</v>
      </c>
      <c r="I513" s="3">
        <v>18</v>
      </c>
      <c r="J513" s="3">
        <v>92</v>
      </c>
      <c r="K513" s="13" t="s">
        <v>1542</v>
      </c>
    </row>
    <row r="514" spans="1:11" ht="25.05" customHeight="1" thickBot="1" x14ac:dyDescent="0.3">
      <c r="A514" s="7">
        <v>2715</v>
      </c>
      <c r="B514" s="6" t="s">
        <v>1277</v>
      </c>
      <c r="C514" s="7">
        <v>93</v>
      </c>
      <c r="D514" s="4" t="s">
        <v>787</v>
      </c>
      <c r="E514" s="5">
        <v>16617</v>
      </c>
      <c r="F514" s="5">
        <v>16688</v>
      </c>
      <c r="G514" s="5">
        <v>16705</v>
      </c>
      <c r="H514" s="3">
        <v>71</v>
      </c>
      <c r="I514" s="3">
        <v>17</v>
      </c>
      <c r="J514" s="3">
        <v>88</v>
      </c>
      <c r="K514" s="13" t="s">
        <v>1543</v>
      </c>
    </row>
    <row r="515" spans="1:11" ht="25.05" hidden="1" customHeight="1" thickBot="1" x14ac:dyDescent="0.3">
      <c r="A515" s="7">
        <v>2716</v>
      </c>
      <c r="B515" s="6" t="s">
        <v>1277</v>
      </c>
      <c r="C515" s="7">
        <v>94</v>
      </c>
      <c r="D515" s="10"/>
      <c r="E515" s="7"/>
      <c r="F515" s="7"/>
      <c r="G515" s="7"/>
      <c r="H515" s="4"/>
      <c r="I515" s="4"/>
      <c r="J515" s="9"/>
      <c r="K515" s="13" t="s">
        <v>1541</v>
      </c>
    </row>
    <row r="516" spans="1:11" ht="25.05" hidden="1" customHeight="1" thickBot="1" x14ac:dyDescent="0.3">
      <c r="A516" s="7">
        <v>2717</v>
      </c>
      <c r="B516" s="6" t="s">
        <v>1277</v>
      </c>
      <c r="C516" s="7">
        <v>95</v>
      </c>
      <c r="D516" s="10"/>
      <c r="E516" s="7"/>
      <c r="F516" s="7"/>
      <c r="G516" s="7"/>
      <c r="H516" s="4"/>
      <c r="I516" s="4"/>
      <c r="J516" s="9"/>
      <c r="K516" s="13" t="s">
        <v>1541</v>
      </c>
    </row>
    <row r="517" spans="1:11" ht="25.05" hidden="1" customHeight="1" thickBot="1" x14ac:dyDescent="0.3">
      <c r="A517" s="7">
        <v>2718</v>
      </c>
      <c r="B517" s="6" t="s">
        <v>1277</v>
      </c>
      <c r="C517" s="7">
        <v>96</v>
      </c>
      <c r="D517" s="10"/>
      <c r="E517" s="7"/>
      <c r="F517" s="7"/>
      <c r="G517" s="7"/>
      <c r="H517" s="4"/>
      <c r="I517" s="4"/>
      <c r="J517" s="9"/>
      <c r="K517" s="13" t="s">
        <v>1541</v>
      </c>
    </row>
    <row r="518" spans="1:11" ht="25.05" hidden="1" customHeight="1" thickBot="1" x14ac:dyDescent="0.3">
      <c r="A518" s="7">
        <v>2719</v>
      </c>
      <c r="B518" s="6" t="s">
        <v>1277</v>
      </c>
      <c r="C518" s="7">
        <v>97</v>
      </c>
      <c r="D518" s="10"/>
      <c r="E518" s="7"/>
      <c r="F518" s="7"/>
      <c r="G518" s="7"/>
      <c r="H518" s="4"/>
      <c r="I518" s="4"/>
      <c r="J518" s="9"/>
      <c r="K518" s="13" t="s">
        <v>1541</v>
      </c>
    </row>
    <row r="519" spans="1:11" ht="25.05" customHeight="1" thickBot="1" x14ac:dyDescent="0.3">
      <c r="A519" s="3">
        <v>2720</v>
      </c>
      <c r="B519" s="2" t="s">
        <v>929</v>
      </c>
      <c r="C519" s="3">
        <v>148</v>
      </c>
      <c r="D519" s="4" t="s">
        <v>756</v>
      </c>
      <c r="E519" s="5">
        <v>16599</v>
      </c>
      <c r="F519" s="5">
        <v>16681</v>
      </c>
      <c r="G519" s="5">
        <v>16702</v>
      </c>
      <c r="H519" s="3">
        <v>82</v>
      </c>
      <c r="I519" s="3">
        <v>21</v>
      </c>
      <c r="J519" s="3">
        <v>103</v>
      </c>
      <c r="K519" s="13" t="s">
        <v>1544</v>
      </c>
    </row>
    <row r="520" spans="1:11" ht="25.05" customHeight="1" thickBot="1" x14ac:dyDescent="0.3">
      <c r="A520" s="3">
        <v>2721</v>
      </c>
      <c r="B520" s="2" t="s">
        <v>929</v>
      </c>
      <c r="C520" s="3">
        <v>149</v>
      </c>
      <c r="D520" s="4" t="s">
        <v>678</v>
      </c>
      <c r="E520" s="5">
        <v>16611</v>
      </c>
      <c r="F520" s="5">
        <v>16692</v>
      </c>
      <c r="G520" s="5">
        <v>16714</v>
      </c>
      <c r="H520" s="3">
        <v>81</v>
      </c>
      <c r="I520" s="3">
        <v>22</v>
      </c>
      <c r="J520" s="3">
        <v>103</v>
      </c>
      <c r="K520" s="13" t="s">
        <v>1110</v>
      </c>
    </row>
    <row r="521" spans="1:11" ht="25.05" customHeight="1" thickBot="1" x14ac:dyDescent="0.3">
      <c r="A521" s="3">
        <v>2722</v>
      </c>
      <c r="B521" s="2" t="s">
        <v>929</v>
      </c>
      <c r="C521" s="3">
        <v>150</v>
      </c>
      <c r="D521" s="4" t="s">
        <v>915</v>
      </c>
      <c r="E521" s="5">
        <v>16621</v>
      </c>
      <c r="F521" s="5">
        <v>16702</v>
      </c>
      <c r="G521" s="5">
        <v>16726</v>
      </c>
      <c r="H521" s="3">
        <v>81</v>
      </c>
      <c r="I521" s="3">
        <v>24</v>
      </c>
      <c r="J521" s="3">
        <v>105</v>
      </c>
      <c r="K521" s="13" t="s">
        <v>1102</v>
      </c>
    </row>
    <row r="522" spans="1:11" ht="25.05" customHeight="1" thickBot="1" x14ac:dyDescent="0.3">
      <c r="A522" s="3">
        <v>2723</v>
      </c>
      <c r="B522" s="2" t="s">
        <v>929</v>
      </c>
      <c r="C522" s="3">
        <v>151</v>
      </c>
      <c r="D522" s="4" t="s">
        <v>958</v>
      </c>
      <c r="E522" s="5">
        <v>16630</v>
      </c>
      <c r="F522" s="5">
        <v>16716</v>
      </c>
      <c r="G522" s="5">
        <v>16739</v>
      </c>
      <c r="H522" s="3">
        <v>86</v>
      </c>
      <c r="I522" s="3">
        <v>23</v>
      </c>
      <c r="J522" s="3">
        <v>109</v>
      </c>
      <c r="K522" s="13" t="s">
        <v>1265</v>
      </c>
    </row>
    <row r="523" spans="1:11" ht="25.05" customHeight="1" thickBot="1" x14ac:dyDescent="0.3">
      <c r="A523" s="3">
        <v>2724</v>
      </c>
      <c r="B523" s="2" t="s">
        <v>929</v>
      </c>
      <c r="C523" s="3">
        <v>152</v>
      </c>
      <c r="D523" s="4" t="s">
        <v>625</v>
      </c>
      <c r="E523" s="5">
        <v>16639</v>
      </c>
      <c r="F523" s="5">
        <v>16730</v>
      </c>
      <c r="G523" s="5">
        <v>16750</v>
      </c>
      <c r="H523" s="3">
        <v>91</v>
      </c>
      <c r="I523" s="3">
        <v>20</v>
      </c>
      <c r="J523" s="3">
        <v>111</v>
      </c>
      <c r="K523" s="13" t="s">
        <v>1108</v>
      </c>
    </row>
    <row r="524" spans="1:11" ht="25.05" customHeight="1" thickBot="1" x14ac:dyDescent="0.3">
      <c r="A524" s="3">
        <v>2725</v>
      </c>
      <c r="B524" s="2" t="s">
        <v>929</v>
      </c>
      <c r="C524" s="3">
        <v>153</v>
      </c>
      <c r="D524" s="4" t="s">
        <v>541</v>
      </c>
      <c r="E524" s="5">
        <v>16649</v>
      </c>
      <c r="F524" s="5">
        <v>16737</v>
      </c>
      <c r="G524" s="5">
        <v>16762</v>
      </c>
      <c r="H524" s="3">
        <v>88</v>
      </c>
      <c r="I524" s="3">
        <v>25</v>
      </c>
      <c r="J524" s="3">
        <v>113</v>
      </c>
      <c r="K524" s="13" t="s">
        <v>1065</v>
      </c>
    </row>
    <row r="525" spans="1:11" ht="25.05" hidden="1" customHeight="1" thickBot="1" x14ac:dyDescent="0.3">
      <c r="A525" s="3">
        <v>2831</v>
      </c>
      <c r="B525" s="2" t="s">
        <v>1053</v>
      </c>
      <c r="C525" s="3">
        <v>542</v>
      </c>
      <c r="D525" s="4"/>
      <c r="E525" s="3"/>
      <c r="F525" s="3"/>
      <c r="G525" s="3"/>
      <c r="H525" s="3"/>
      <c r="I525" s="3"/>
      <c r="J525" s="3"/>
      <c r="K525" s="13" t="s">
        <v>1541</v>
      </c>
    </row>
    <row r="526" spans="1:11" ht="25.05" hidden="1" customHeight="1" thickBot="1" x14ac:dyDescent="0.3">
      <c r="A526" s="3">
        <v>2832</v>
      </c>
      <c r="B526" s="2" t="s">
        <v>1053</v>
      </c>
      <c r="C526" s="3">
        <v>537</v>
      </c>
      <c r="D526" s="4"/>
      <c r="E526" s="3"/>
      <c r="F526" s="3"/>
      <c r="G526" s="3"/>
      <c r="H526" s="3"/>
      <c r="I526" s="3"/>
      <c r="J526" s="3"/>
      <c r="K526" s="13" t="s">
        <v>1541</v>
      </c>
    </row>
    <row r="527" spans="1:11" ht="25.05" hidden="1" customHeight="1" thickBot="1" x14ac:dyDescent="0.3">
      <c r="A527" s="3">
        <v>2833</v>
      </c>
      <c r="B527" s="2" t="s">
        <v>1053</v>
      </c>
      <c r="C527" s="3">
        <v>543</v>
      </c>
      <c r="D527" s="4"/>
      <c r="E527" s="3"/>
      <c r="F527" s="3"/>
      <c r="G527" s="3"/>
      <c r="H527" s="3"/>
      <c r="I527" s="3"/>
      <c r="J527" s="3"/>
      <c r="K527" s="13" t="s">
        <v>1541</v>
      </c>
    </row>
    <row r="528" spans="1:11" ht="25.05" hidden="1" customHeight="1" thickBot="1" x14ac:dyDescent="0.3">
      <c r="A528" s="3">
        <v>2834</v>
      </c>
      <c r="B528" s="2" t="s">
        <v>1053</v>
      </c>
      <c r="C528" s="3">
        <v>538</v>
      </c>
      <c r="D528" s="4"/>
      <c r="E528" s="3"/>
      <c r="F528" s="3"/>
      <c r="G528" s="3"/>
      <c r="H528" s="3"/>
      <c r="I528" s="3"/>
      <c r="J528" s="3"/>
      <c r="K528" s="13" t="s">
        <v>1541</v>
      </c>
    </row>
    <row r="529" spans="1:11" ht="25.05" hidden="1" customHeight="1" thickBot="1" x14ac:dyDescent="0.3">
      <c r="A529" s="3">
        <v>2835</v>
      </c>
      <c r="B529" s="2" t="s">
        <v>1053</v>
      </c>
      <c r="C529" s="3">
        <v>544</v>
      </c>
      <c r="D529" s="4"/>
      <c r="E529" s="3"/>
      <c r="F529" s="3"/>
      <c r="G529" s="3"/>
      <c r="H529" s="3"/>
      <c r="I529" s="3"/>
      <c r="J529" s="3"/>
      <c r="K529" s="13" t="s">
        <v>1541</v>
      </c>
    </row>
    <row r="530" spans="1:11" ht="25.05" hidden="1" customHeight="1" thickBot="1" x14ac:dyDescent="0.3">
      <c r="A530" s="3">
        <v>2836</v>
      </c>
      <c r="B530" s="2" t="s">
        <v>1053</v>
      </c>
      <c r="C530" s="3">
        <v>539</v>
      </c>
      <c r="D530" s="4"/>
      <c r="E530" s="3"/>
      <c r="F530" s="3"/>
      <c r="G530" s="3"/>
      <c r="H530" s="3"/>
      <c r="I530" s="3"/>
      <c r="J530" s="3"/>
      <c r="K530" s="13" t="s">
        <v>1541</v>
      </c>
    </row>
    <row r="531" spans="1:11" ht="25.05" hidden="1" customHeight="1" thickBot="1" x14ac:dyDescent="0.3">
      <c r="A531" s="3">
        <v>2837</v>
      </c>
      <c r="B531" s="2" t="s">
        <v>1053</v>
      </c>
      <c r="C531" s="3">
        <v>545</v>
      </c>
      <c r="D531" s="4"/>
      <c r="E531" s="3"/>
      <c r="F531" s="3"/>
      <c r="G531" s="3"/>
      <c r="H531" s="3"/>
      <c r="I531" s="3"/>
      <c r="J531" s="3"/>
      <c r="K531" s="13" t="s">
        <v>1541</v>
      </c>
    </row>
    <row r="532" spans="1:11" ht="25.05" hidden="1" customHeight="1" thickBot="1" x14ac:dyDescent="0.3">
      <c r="A532" s="3">
        <v>2838</v>
      </c>
      <c r="B532" s="2" t="s">
        <v>1053</v>
      </c>
      <c r="C532" s="3">
        <v>546</v>
      </c>
      <c r="D532" s="4"/>
      <c r="E532" s="3"/>
      <c r="F532" s="3"/>
      <c r="G532" s="3"/>
      <c r="H532" s="3"/>
      <c r="I532" s="3"/>
      <c r="J532" s="3"/>
      <c r="K532" s="13" t="s">
        <v>1541</v>
      </c>
    </row>
    <row r="533" spans="1:11" ht="25.05" hidden="1" customHeight="1" thickBot="1" x14ac:dyDescent="0.3">
      <c r="A533" s="3">
        <v>2839</v>
      </c>
      <c r="B533" s="2" t="s">
        <v>1053</v>
      </c>
      <c r="C533" s="3">
        <v>547</v>
      </c>
      <c r="D533" s="4"/>
      <c r="E533" s="3"/>
      <c r="F533" s="3"/>
      <c r="G533" s="3"/>
      <c r="H533" s="3"/>
      <c r="I533" s="3"/>
      <c r="J533" s="3"/>
      <c r="K533" s="13" t="s">
        <v>1541</v>
      </c>
    </row>
    <row r="534" spans="1:11" ht="25.05" hidden="1" customHeight="1" thickBot="1" x14ac:dyDescent="0.3">
      <c r="A534" s="3">
        <v>2840</v>
      </c>
      <c r="B534" s="2" t="s">
        <v>1053</v>
      </c>
      <c r="C534" s="3">
        <v>548</v>
      </c>
      <c r="D534" s="4"/>
      <c r="E534" s="3"/>
      <c r="F534" s="3"/>
      <c r="G534" s="3"/>
      <c r="H534" s="3"/>
      <c r="I534" s="3"/>
      <c r="J534" s="3"/>
      <c r="K534" s="13" t="s">
        <v>1541</v>
      </c>
    </row>
    <row r="535" spans="1:11" ht="25.05" hidden="1" customHeight="1" thickBot="1" x14ac:dyDescent="0.3">
      <c r="A535" s="3">
        <v>2841</v>
      </c>
      <c r="B535" s="2" t="s">
        <v>1053</v>
      </c>
      <c r="C535" s="3">
        <v>549</v>
      </c>
      <c r="D535" s="4"/>
      <c r="E535" s="3"/>
      <c r="F535" s="3"/>
      <c r="G535" s="3"/>
      <c r="H535" s="3"/>
      <c r="I535" s="3"/>
      <c r="J535" s="3"/>
      <c r="K535" s="13" t="s">
        <v>1541</v>
      </c>
    </row>
    <row r="536" spans="1:11" ht="25.05" hidden="1" customHeight="1" thickBot="1" x14ac:dyDescent="0.3">
      <c r="A536" s="3">
        <v>2842</v>
      </c>
      <c r="B536" s="2" t="s">
        <v>1053</v>
      </c>
      <c r="C536" s="3">
        <v>550</v>
      </c>
      <c r="D536" s="4"/>
      <c r="E536" s="3"/>
      <c r="F536" s="3"/>
      <c r="G536" s="3"/>
      <c r="H536" s="3"/>
      <c r="I536" s="3"/>
      <c r="J536" s="3"/>
      <c r="K536" s="13" t="s">
        <v>1541</v>
      </c>
    </row>
    <row r="537" spans="1:11" ht="25.05" customHeight="1" thickBot="1" x14ac:dyDescent="0.3">
      <c r="A537" s="3">
        <v>2856</v>
      </c>
      <c r="B537" s="2" t="s">
        <v>1192</v>
      </c>
      <c r="C537" s="3">
        <v>347</v>
      </c>
      <c r="D537" s="4" t="s">
        <v>1545</v>
      </c>
      <c r="E537" s="5">
        <v>16564</v>
      </c>
      <c r="F537" s="5">
        <v>16635</v>
      </c>
      <c r="G537" s="5">
        <v>16678</v>
      </c>
      <c r="H537" s="3">
        <v>71</v>
      </c>
      <c r="I537" s="3">
        <v>43</v>
      </c>
      <c r="J537" s="3">
        <v>114</v>
      </c>
      <c r="K537" s="14" t="s">
        <v>1546</v>
      </c>
    </row>
    <row r="538" spans="1:11" ht="25.05" customHeight="1" thickBot="1" x14ac:dyDescent="0.3">
      <c r="A538" s="3">
        <v>2857</v>
      </c>
      <c r="B538" s="2" t="s">
        <v>1192</v>
      </c>
      <c r="C538" s="3">
        <v>348</v>
      </c>
      <c r="D538" s="4" t="s">
        <v>1547</v>
      </c>
      <c r="E538" s="5">
        <v>16571</v>
      </c>
      <c r="F538" s="5">
        <v>16653</v>
      </c>
      <c r="G538" s="5">
        <v>16691</v>
      </c>
      <c r="H538" s="3">
        <v>82</v>
      </c>
      <c r="I538" s="3">
        <v>38</v>
      </c>
      <c r="J538" s="3">
        <v>120</v>
      </c>
      <c r="K538" s="14" t="s">
        <v>1099</v>
      </c>
    </row>
    <row r="539" spans="1:11" ht="25.05" customHeight="1" thickBot="1" x14ac:dyDescent="0.3">
      <c r="A539" s="3">
        <v>2858</v>
      </c>
      <c r="B539" s="2" t="s">
        <v>1192</v>
      </c>
      <c r="C539" s="3">
        <v>349</v>
      </c>
      <c r="D539" s="4" t="s">
        <v>1548</v>
      </c>
      <c r="E539" s="5">
        <v>16580</v>
      </c>
      <c r="F539" s="5">
        <v>16664</v>
      </c>
      <c r="G539" s="5">
        <v>16706</v>
      </c>
      <c r="H539" s="3">
        <v>84</v>
      </c>
      <c r="I539" s="3">
        <v>42</v>
      </c>
      <c r="J539" s="3">
        <v>126</v>
      </c>
      <c r="K539" s="14" t="s">
        <v>1168</v>
      </c>
    </row>
    <row r="540" spans="1:11" ht="25.05" customHeight="1" thickBot="1" x14ac:dyDescent="0.3">
      <c r="A540" s="3">
        <v>2859</v>
      </c>
      <c r="B540" s="2" t="s">
        <v>1192</v>
      </c>
      <c r="C540" s="3">
        <v>350</v>
      </c>
      <c r="D540" s="4" t="s">
        <v>1549</v>
      </c>
      <c r="E540" s="5">
        <v>16593</v>
      </c>
      <c r="F540" s="5">
        <v>16679</v>
      </c>
      <c r="G540" s="5">
        <v>16711</v>
      </c>
      <c r="H540" s="3">
        <v>86</v>
      </c>
      <c r="I540" s="3">
        <v>32</v>
      </c>
      <c r="J540" s="3">
        <v>118</v>
      </c>
      <c r="K540" s="14" t="s">
        <v>1380</v>
      </c>
    </row>
    <row r="541" spans="1:11" ht="25.05" customHeight="1" thickBot="1" x14ac:dyDescent="0.3">
      <c r="A541" s="3">
        <v>2860</v>
      </c>
      <c r="B541" s="2" t="s">
        <v>1192</v>
      </c>
      <c r="C541" s="3">
        <v>351</v>
      </c>
      <c r="D541" s="4" t="s">
        <v>904</v>
      </c>
      <c r="E541" s="5">
        <v>16599</v>
      </c>
      <c r="F541" s="5">
        <v>16694</v>
      </c>
      <c r="G541" s="5">
        <v>16722</v>
      </c>
      <c r="H541" s="3">
        <v>95</v>
      </c>
      <c r="I541" s="3">
        <v>28</v>
      </c>
      <c r="J541" s="3">
        <v>123</v>
      </c>
      <c r="K541" s="14" t="s">
        <v>1099</v>
      </c>
    </row>
    <row r="542" spans="1:11" ht="25.05" customHeight="1" thickBot="1" x14ac:dyDescent="0.3">
      <c r="A542" s="3">
        <v>2861</v>
      </c>
      <c r="B542" s="2" t="s">
        <v>1192</v>
      </c>
      <c r="C542" s="3">
        <v>352</v>
      </c>
      <c r="D542" s="4" t="s">
        <v>1550</v>
      </c>
      <c r="E542" s="5">
        <v>16613</v>
      </c>
      <c r="F542" s="5">
        <v>16701</v>
      </c>
      <c r="G542" s="5">
        <v>16734</v>
      </c>
      <c r="H542" s="3">
        <v>88</v>
      </c>
      <c r="I542" s="3">
        <v>33</v>
      </c>
      <c r="J542" s="3">
        <v>121</v>
      </c>
      <c r="K542" s="14" t="s">
        <v>1216</v>
      </c>
    </row>
    <row r="543" spans="1:11" ht="25.05" customHeight="1" thickBot="1" x14ac:dyDescent="0.3">
      <c r="A543" s="3">
        <v>2862</v>
      </c>
      <c r="B543" s="2" t="s">
        <v>1192</v>
      </c>
      <c r="C543" s="3">
        <v>353</v>
      </c>
      <c r="D543" s="4" t="s">
        <v>1551</v>
      </c>
      <c r="E543" s="5">
        <v>16621</v>
      </c>
      <c r="F543" s="5">
        <v>16700</v>
      </c>
      <c r="G543" s="5">
        <v>16740</v>
      </c>
      <c r="H543" s="3">
        <v>79</v>
      </c>
      <c r="I543" s="3">
        <v>40</v>
      </c>
      <c r="J543" s="3">
        <v>119</v>
      </c>
      <c r="K543" s="14" t="s">
        <v>1168</v>
      </c>
    </row>
    <row r="544" spans="1:11" ht="25.05" hidden="1" customHeight="1" thickBot="1" x14ac:dyDescent="0.3">
      <c r="A544" s="3">
        <v>2863</v>
      </c>
      <c r="B544" s="2" t="s">
        <v>1192</v>
      </c>
      <c r="C544" s="3">
        <v>354</v>
      </c>
      <c r="D544" s="2"/>
      <c r="E544" s="9"/>
      <c r="F544" s="9"/>
      <c r="G544" s="3"/>
      <c r="H544" s="10"/>
      <c r="I544" s="10"/>
      <c r="J544" s="10"/>
      <c r="K544" s="14" t="s">
        <v>1541</v>
      </c>
    </row>
    <row r="545" spans="1:11" ht="25.05" hidden="1" customHeight="1" thickBot="1" x14ac:dyDescent="0.3">
      <c r="A545" s="3">
        <v>2864</v>
      </c>
      <c r="B545" s="2" t="s">
        <v>1192</v>
      </c>
      <c r="C545" s="3">
        <v>355</v>
      </c>
      <c r="D545" s="2"/>
      <c r="E545" s="9"/>
      <c r="F545" s="9"/>
      <c r="G545" s="3"/>
      <c r="H545" s="10"/>
      <c r="I545" s="10"/>
      <c r="J545" s="10"/>
      <c r="K545" s="14" t="s">
        <v>1541</v>
      </c>
    </row>
    <row r="546" spans="1:11" ht="25.05" hidden="1" customHeight="1" thickBot="1" x14ac:dyDescent="0.3">
      <c r="A546" s="3">
        <v>2865</v>
      </c>
      <c r="B546" s="2" t="s">
        <v>1192</v>
      </c>
      <c r="C546" s="3">
        <v>356</v>
      </c>
      <c r="D546" s="2"/>
      <c r="E546" s="9"/>
      <c r="F546" s="9"/>
      <c r="G546" s="3"/>
      <c r="H546" s="10"/>
      <c r="I546" s="10"/>
      <c r="J546" s="10"/>
      <c r="K546" s="14" t="s">
        <v>1541</v>
      </c>
    </row>
    <row r="547" spans="1:11" ht="25.05" hidden="1" customHeight="1" thickBot="1" x14ac:dyDescent="0.3">
      <c r="A547" s="3">
        <v>2866</v>
      </c>
      <c r="B547" s="2" t="s">
        <v>1192</v>
      </c>
      <c r="C547" s="3">
        <v>357</v>
      </c>
      <c r="D547" s="2"/>
      <c r="E547" s="9"/>
      <c r="F547" s="9"/>
      <c r="G547" s="3"/>
      <c r="H547" s="10"/>
      <c r="I547" s="10"/>
      <c r="J547" s="10"/>
      <c r="K547" s="14" t="s">
        <v>1541</v>
      </c>
    </row>
    <row r="548" spans="1:11" ht="25.05" hidden="1" customHeight="1" x14ac:dyDescent="0.25">
      <c r="A548" s="18">
        <v>2867</v>
      </c>
      <c r="B548" s="19" t="s">
        <v>1192</v>
      </c>
      <c r="C548" s="18">
        <v>358</v>
      </c>
      <c r="D548" s="19"/>
      <c r="E548" s="20"/>
      <c r="F548" s="20"/>
      <c r="G548" s="18"/>
      <c r="H548" s="21"/>
      <c r="I548" s="21"/>
      <c r="J548" s="21"/>
      <c r="K548" s="22" t="s">
        <v>1541</v>
      </c>
    </row>
  </sheetData>
  <hyperlinks>
    <hyperlink ref="A1" r:id="rId2" xr:uid="{2508ED60-CE96-4CF8-9D35-80A52A0CCABA}"/>
  </hyperlinks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973F1A-E445-4E66-A606-7DBAD78B1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</vt:lpstr>
      <vt:lpstr>Wikipedia</vt:lpstr>
      <vt:lpstr>Website2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dcterms:created xsi:type="dcterms:W3CDTF">2023-07-03T04:44:15Z</dcterms:created>
  <dcterms:modified xsi:type="dcterms:W3CDTF">2023-07-06T22:37:12Z</dcterms:modified>
</cp:coreProperties>
</file>